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p45944\Box\11108_10_庁内用\財政係\起債\個別分掌\06_財政係その他\08_財政状況資料集\R6\24_HP掲載用\"/>
    </mc:Choice>
  </mc:AlternateContent>
  <xr:revisionPtr revIDLastSave="0" documentId="13_ncr:1_{803273A2-BA0A-422D-BD63-1F4DE15CB606}" xr6:coauthVersionLast="47" xr6:coauthVersionMax="47" xr10:uidLastSave="{00000000-0000-0000-0000-000000000000}"/>
  <bookViews>
    <workbookView xWindow="-28920" yWindow="-120" windowWidth="29040" windowHeight="1572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CO36" i="10"/>
  <c r="BE36" i="10"/>
  <c r="C36" i="10"/>
  <c r="BE35" i="10"/>
  <c r="BE34" i="10"/>
  <c r="C34" i="10"/>
  <c r="C35" i="10" s="1"/>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<sst xmlns="http://schemas.openxmlformats.org/spreadsheetml/2006/main" count="1174" uniqueCount="587">
  <si>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</si>
  <si>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</si>
  <si>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</si>
  <si>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</si>
  <si>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</si>
  <si>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</si>
  <si>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</si>
  <si>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</si>
  <si>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</si>
  <si>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</si>
  <si>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</si>
  <si>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</si>
  <si>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</si>
  <si>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</si>
  <si>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</si>
  <si>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</si>
  <si>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</si>
  <si>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</si>
  <si>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</si>
  <si>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</si>
  <si>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</si>
  <si>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</si>
  <si>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</si>
  <si>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</si>
  <si>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</si>
  <si>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</si>
  <si>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</si>
  <si>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</si>
  <si>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</si>
  <si>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</si>
  <si>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</si>
  <si>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</si>
  <si>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</si>
  <si>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</si>
  <si>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</si>
  <si>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</si>
  <si>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</si>
  <si>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</si>
  <si>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</si>
  <si>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</si>
  <si>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</si>
  <si>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</si>
  <si>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</si>
  <si>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</si>
  <si>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</si>
  <si>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</si>
  <si>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</si>
  <si>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</si>
  <si>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</si>
  <si>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</si>
  <si>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</si>
  <si>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</si>
  <si>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</si>
  <si>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</si>
  <si>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</si>
  <si>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</si>
  <si>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</si>
  <si>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</si>
  <si>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</si>
  <si>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</si>
  <si>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</si>
  <si>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</si>
  <si>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</si>
  <si>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</si>
  <si>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</si>
  <si>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</si>
  <si>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</si>
  <si>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</si>
  <si>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</si>
  <si>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</si>
  <si>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</si>
  <si>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</si>
  <si>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</si>
  <si>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</si>
  <si>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</si>
  <si>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</si>
  <si>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</si>
  <si>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</si>
  <si>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</si>
  <si>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</si>
  <si>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</si>
  <si>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</si>
  <si>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</si>
  <si>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</si>
  <si>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</si>
  <si>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</si>
  <si>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</si>
  <si>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</si>
  <si>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</si>
  <si>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</si>
  <si>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</si>
  <si>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</si>
  <si>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</si>
  <si>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</si>
  <si>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土岐市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</si>
  <si>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</si>
  <si>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</si>
  <si>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</si>
  <si>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</si>
  <si>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</si>
  <si>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</si>
  <si>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</si>
  <si>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</si>
  <si>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</si>
  <si>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</si>
  <si>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</si>
  <si>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</si>
  <si>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</si>
  <si>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</si>
  <si>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</si>
  <si>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</si>
  <si>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</si>
  <si>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</si>
  <si>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</si>
  <si>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</si>
  <si>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</si>
  <si>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</si>
  <si>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</si>
  <si>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</si>
  <si>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</si>
  <si>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</si>
  <si>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</si>
  <si>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</si>
  <si>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</si>
  <si>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</si>
  <si>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</si>
  <si>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</si>
  <si>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</si>
  <si>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</si>
  <si>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</si>
  <si>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</si>
  <si>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</si>
  <si>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</si>
  <si>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</si>
  <si>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</si>
  <si>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</si>
  <si>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</si>
  <si>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</si>
  <si>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</si>
  <si>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</si>
  <si>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</si>
  <si>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</si>
  <si>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</si>
  <si>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</si>
  <si>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-1.8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</si>
  <si>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</si>
  <si>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</si>
  <si>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</si>
  <si>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</si>
  <si>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</si>
  <si>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</si>
  <si>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</si>
  <si>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</si>
  <si>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</si>
  <si>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</si>
  <si>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</si>
  <si>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</si>
  <si>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</si>
  <si>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</si>
  <si>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</si>
  <si>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</si>
  <si>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</si>
  <si>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</si>
  <si>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</si>
  <si>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</si>
  <si>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</si>
  <si>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</si>
  <si>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</si>
  <si>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</si>
  <si>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</si>
  <si>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</si>
  <si>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</si>
  <si>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</si>
  <si>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</si>
  <si>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</si>
  <si>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</si>
  <si>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</si>
  <si>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</si>
  <si>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</si>
  <si>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</si>
  <si>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</si>
  <si>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</si>
  <si>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</si>
  <si>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</si>
  <si>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</si>
  <si>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</si>
  <si>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</si>
  <si>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</si>
  <si>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</si>
  <si>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</si>
  <si>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</si>
  <si>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</si>
  <si>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</si>
  <si>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</si>
  <si>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</si>
  <si>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</si>
  <si>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</si>
  <si>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</si>
  <si>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</si>
  <si>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</si>
  <si>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</si>
  <si>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</si>
  <si>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</si>
  <si>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岐阜県土岐市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</si>
  <si>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</si>
  <si>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</si>
  <si>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</si>
  <si>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</si>
  <si>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</si>
  <si>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</si>
  <si>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</si>
  <si>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</si>
  <si>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</si>
  <si>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</si>
  <si>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</si>
  <si>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</si>
  <si>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</si>
  <si>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</si>
  <si>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</si>
  <si>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</si>
  <si>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</si>
  <si>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</si>
  <si>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</si>
  <si>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</si>
  <si>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</si>
  <si>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</si>
  <si>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</si>
  <si>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</si>
  <si>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</si>
  <si>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</si>
  <si>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</si>
  <si>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</si>
  <si>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</si>
  <si>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</si>
  <si>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</si>
  <si>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</si>
  <si>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</si>
  <si>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</si>
  <si>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</si>
  <si>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</si>
  <si>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</si>
  <si>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</si>
  <si>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</si>
  <si>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</si>
  <si>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</si>
  <si>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</si>
  <si>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</si>
  <si>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</si>
  <si>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</si>
  <si>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</si>
  <si>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</si>
  <si>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</si>
  <si>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</si>
  <si>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</si>
  <si>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</si>
  <si>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</si>
  <si>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</si>
  <si>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</si>
  <si>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</si>
  <si>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</si>
  <si>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</si>
  <si>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</si>
  <si>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</si>
  <si>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</si>
  <si>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</si>
  <si>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</si>
  <si>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</si>
  <si>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</si>
  <si>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</si>
  <si>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</si>
  <si>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</si>
  <si>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</si>
  <si>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</si>
  <si>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</si>
  <si>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</si>
  <si>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</si>
  <si>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</si>
  <si>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</si>
  <si>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</si>
  <si>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</si>
  <si>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</si>
  <si>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</si>
  <si>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</si>
  <si>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</si>
  <si>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</si>
  <si>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</si>
  <si>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</si>
  <si>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</si>
  <si>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</si>
  <si>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</si>
  <si>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</si>
  <si>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</si>
  <si>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</si>
  <si>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</si>
  <si>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</si>
  <si>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</si>
  <si>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</si>
  <si>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</si>
  <si>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</si>
  <si>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</si>
  <si>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</si>
  <si>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</si>
  <si>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</si>
  <si>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</si>
  <si>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</si>
  <si>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</si>
  <si>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</si>
  <si>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</si>
  <si>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</si>
  <si>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</si>
  <si>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</si>
  <si>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</si>
  <si>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</si>
  <si>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</si>
  <si>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</si>
  <si>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</si>
  <si>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</si>
  <si>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</si>
  <si>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</si>
  <si>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</si>
  <si>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</si>
  <si>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</si>
  <si>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</si>
  <si>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</si>
  <si>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</si>
  <si>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</si>
  <si>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</si>
  <si>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</si>
  <si>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</si>
  <si>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</si>
  <si>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</si>
  <si>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</si>
  <si>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</si>
  <si>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</si>
  <si>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</si>
  <si>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</si>
  <si>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</si>
  <si>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</si>
  <si>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</si>
  <si>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</si>
  <si>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</si>
  <si>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</si>
  <si>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</si>
  <si>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</si>
  <si>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</si>
  <si>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</si>
  <si>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</si>
  <si>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</si>
  <si>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</si>
  <si>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</si>
  <si>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</si>
  <si>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</si>
  <si>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</si>
  <si>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</si>
  <si>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岐阜県土岐市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</si>
  <si>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</si>
  <si>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</si>
  <si>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</si>
  <si>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</si>
  <si>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</si>
  <si>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</si>
  <si>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</si>
  <si>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</si>
  <si>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</si>
  <si>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</si>
  <si>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</si>
  <si>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</si>
  <si>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</si>
  <si>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</si>
  <si>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</si>
  <si>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</si>
  <si>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</si>
  <si>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</si>
  <si>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</si>
  <si>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</si>
  <si>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土岐市・瑞浪市障害者総合支援認定審査会特別会計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</si>
  <si>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</si>
  <si>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</si>
  <si>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</si>
  <si>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</si>
  <si>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</si>
  <si>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</si>
  <si>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</si>
  <si>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</si>
  <si>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</si>
  <si>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</si>
  <si>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</si>
  <si>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</si>
  <si>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</si>
  <si>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</si>
  <si>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駐車場事業特別会計</t>
    <phoneticPr fontId="5"/>
  </si>
  <si>
    <t>介護保険特別会計（保険事業勘定）</t>
    <phoneticPr fontId="5"/>
  </si>
  <si>
    <t>土岐市・瑞浪市介護認定審査会特別会計</t>
    <phoneticPr fontId="5"/>
  </si>
  <si>
    <t>後期高齢者医療特別会計</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</si>
  <si>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</si>
  <si>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</si>
  <si>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</si>
  <si>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</si>
  <si>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</si>
  <si>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</si>
  <si>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</si>
  <si>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</si>
  <si>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</si>
  <si>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</si>
  <si>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</si>
  <si>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</si>
  <si>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</si>
  <si>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</si>
  <si>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</si>
  <si>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</si>
  <si>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</si>
  <si>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</si>
  <si>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</si>
  <si>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</si>
  <si>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</si>
  <si>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</si>
  <si>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</si>
  <si>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</si>
  <si>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</si>
  <si>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</si>
  <si>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</si>
  <si>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</si>
  <si>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</si>
  <si>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</si>
  <si>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</si>
  <si>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</si>
  <si>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</si>
  <si>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</si>
  <si>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</si>
  <si>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</si>
  <si>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</si>
  <si>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</si>
  <si>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</si>
  <si>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</si>
  <si>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</si>
  <si>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</si>
  <si>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</si>
  <si>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</si>
  <si>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</si>
  <si>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</si>
  <si>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</si>
  <si>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</si>
  <si>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</si>
  <si>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</si>
  <si>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</si>
  <si>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</si>
  <si>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</si>
  <si>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</si>
  <si>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</si>
  <si>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</si>
  <si>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</si>
  <si>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</si>
  <si>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</si>
  <si>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</si>
  <si>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</si>
  <si>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</si>
  <si>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</si>
  <si>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</si>
  <si>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</si>
  <si>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</si>
  <si>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</si>
  <si>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</si>
  <si>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</si>
  <si>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</si>
  <si>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</si>
  <si>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</si>
  <si>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</si>
  <si>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</si>
  <si>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</si>
  <si>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</si>
  <si>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</si>
  <si>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</si>
  <si>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</si>
  <si>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</si>
  <si>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</si>
  <si>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</si>
  <si>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</si>
  <si>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</si>
  <si>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</si>
  <si>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</si>
  <si>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</si>
  <si>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</si>
  <si>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</si>
  <si>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</si>
  <si>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</si>
  <si>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</si>
  <si>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</si>
  <si>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</si>
  <si>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</si>
  <si>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</si>
  <si>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</si>
  <si>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</si>
  <si>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</si>
  <si>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</si>
  <si>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</si>
  <si>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</si>
  <si>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</si>
  <si>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</si>
  <si>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</si>
  <si>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</si>
  <si>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</si>
  <si>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</si>
  <si>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</si>
  <si>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</si>
  <si>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</si>
  <si>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</si>
  <si>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</si>
  <si>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</si>
  <si>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</si>
  <si>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</si>
  <si>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</si>
  <si>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</si>
  <si>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</si>
  <si>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</si>
  <si>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</si>
  <si>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</si>
  <si>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</si>
  <si>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</si>
  <si>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</si>
  <si>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</si>
  <si>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</si>
  <si>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</si>
  <si>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</si>
  <si>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</si>
  <si>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</si>
  <si>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</si>
  <si>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</si>
  <si>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</si>
  <si>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</si>
  <si>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</si>
  <si>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</si>
  <si>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</si>
  <si>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</si>
  <si>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1.30</t>
  </si>
  <si>
    <t>▲ 1.72</t>
  </si>
  <si>
    <t>▲ 1.20</t>
  </si>
  <si>
    <t>水道事業会計</t>
  </si>
  <si>
    <t>一般会計</t>
  </si>
  <si>
    <t>下水道事業会計</t>
  </si>
  <si>
    <t>介護保険特別会計（保険事業勘定）</t>
  </si>
  <si>
    <t>病院事業会計</t>
  </si>
  <si>
    <t>国民健康保険特別会計</t>
  </si>
  <si>
    <t>後期高齢者医療特別会計</t>
  </si>
  <si>
    <t>駐車場事業特別会計</t>
  </si>
  <si>
    <t>その他会計（赤字）</t>
  </si>
  <si>
    <t>その他会計（黒字）</t>
  </si>
  <si>
    <t>R01</t>
    <phoneticPr fontId="5"/>
  </si>
  <si>
    <t>R02</t>
    <phoneticPr fontId="5"/>
  </si>
  <si>
    <t>R03</t>
    <phoneticPr fontId="5"/>
  </si>
  <si>
    <t>R04</t>
    <phoneticPr fontId="5"/>
  </si>
  <si>
    <t>R05</t>
    <phoneticPr fontId="5"/>
  </si>
  <si>
    <t>-</t>
    <phoneticPr fontId="2"/>
  </si>
  <si>
    <t>他会計から38百万円、基金から1,116百万円、財産区から167百万円繰入</t>
    <phoneticPr fontId="2"/>
  </si>
  <si>
    <t>土岐市文化振興事業団</t>
    <rPh sb="0" eb="3">
      <t>トキシ</t>
    </rPh>
    <rPh sb="3" eb="5">
      <t>ブンカ</t>
    </rPh>
    <rPh sb="5" eb="7">
      <t>シンコウ</t>
    </rPh>
    <rPh sb="7" eb="10">
      <t>ジギョウダン</t>
    </rPh>
    <phoneticPr fontId="10"/>
  </si>
  <si>
    <t>-</t>
    <phoneticPr fontId="10"/>
  </si>
  <si>
    <t>志野・織部</t>
    <rPh sb="0" eb="2">
      <t>シノ</t>
    </rPh>
    <rPh sb="3" eb="5">
      <t>オリベ</t>
    </rPh>
    <phoneticPr fontId="10"/>
  </si>
  <si>
    <t>岐阜県市町村職員退職手当組合</t>
  </si>
  <si>
    <t>東濃西部広域行政事務組合（一般会計）</t>
  </si>
  <si>
    <t>東濃西部広域行政事務組合（東濃西部ふるさと活性化基金特別会計）</t>
  </si>
  <si>
    <t>東濃西部広域行政事務組合（東濃看護専門学校事業特別会計）</t>
  </si>
  <si>
    <t>東濃西部広域行政事務組合（東濃西部少年センター事業特別会計）</t>
  </si>
  <si>
    <t>東濃西部広域行政事務組合（東濃地域医師確保奨学資金等貸付事業特別会計）</t>
  </si>
  <si>
    <t>東濃西部広域行政事務組合（東濃西部看護師修学資金貸付事業特別会計）</t>
  </si>
  <si>
    <t>東濃西部広域行政事務組合（東濃西部地域消費生活相談事業特別会計）</t>
  </si>
  <si>
    <t>岐阜県市町村会館組合</t>
  </si>
  <si>
    <t>土岐川防災ダム一部事務組合</t>
  </si>
  <si>
    <t>岐阜県後期高齢者医療広域連合（後期高齢者医療特別会計）</t>
  </si>
  <si>
    <t>東濃中部病院事務組合</t>
  </si>
  <si>
    <t>法適用企業</t>
    <rPh sb="0" eb="1">
      <t>ホウ</t>
    </rPh>
    <rPh sb="1" eb="3">
      <t>テキヨウ</t>
    </rPh>
    <rPh sb="3" eb="5">
      <t>キギョウ</t>
    </rPh>
    <phoneticPr fontId="10"/>
  </si>
  <si>
    <t>岐阜県後期高齢者医療広域連合（一般会計）</t>
    <phoneticPr fontId="2"/>
  </si>
  <si>
    <t>建設事業基金</t>
    <rPh sb="0" eb="2">
      <t>ケンセツ</t>
    </rPh>
    <rPh sb="2" eb="4">
      <t>ジギョウ</t>
    </rPh>
    <rPh sb="4" eb="6">
      <t>キキン</t>
    </rPh>
    <phoneticPr fontId="5"/>
  </si>
  <si>
    <t>一般廃棄物処理施設整備基金</t>
    <rPh sb="0" eb="2">
      <t>イッパン</t>
    </rPh>
    <rPh sb="2" eb="5">
      <t>ハイキブツ</t>
    </rPh>
    <rPh sb="5" eb="7">
      <t>ショリ</t>
    </rPh>
    <rPh sb="7" eb="9">
      <t>シセツ</t>
    </rPh>
    <rPh sb="9" eb="11">
      <t>セイビ</t>
    </rPh>
    <rPh sb="11" eb="13">
      <t>キキン</t>
    </rPh>
    <phoneticPr fontId="5"/>
  </si>
  <si>
    <t>ふるさと応援基金</t>
    <rPh sb="4" eb="6">
      <t>オウエン</t>
    </rPh>
    <rPh sb="6" eb="8">
      <t>キキン</t>
    </rPh>
    <phoneticPr fontId="5"/>
  </si>
  <si>
    <t>奨学基金</t>
    <rPh sb="0" eb="2">
      <t>ショウガク</t>
    </rPh>
    <rPh sb="2" eb="4">
      <t>キキン</t>
    </rPh>
    <phoneticPr fontId="5"/>
  </si>
  <si>
    <t>まちづくり基金</t>
    <rPh sb="5" eb="7">
      <t>キキン</t>
    </rPh>
    <phoneticPr fontId="5"/>
  </si>
  <si>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</si>
  <si>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</si>
  <si>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</si>
  <si>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</si>
  <si>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</si>
  <si>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</si>
  <si>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（将来負担比率は過去３ヶ年「なし」のため、実質公債費比率との組合せによる分析はなし）</t>
    <rPh sb="1" eb="3">
      <t>ショウライ</t>
    </rPh>
    <rPh sb="3" eb="5">
      <t>フタン</t>
    </rPh>
    <rPh sb="5" eb="7">
      <t>ヒリツ</t>
    </rPh>
    <rPh sb="8" eb="10">
      <t>カコ</t>
    </rPh>
    <rPh sb="12" eb="13">
      <t>ネン</t>
    </rPh>
    <rPh sb="21" eb="23">
      <t>ジッシツ</t>
    </rPh>
    <rPh sb="23" eb="26">
      <t>コウサイヒ</t>
    </rPh>
    <rPh sb="26" eb="28">
      <t>ヒリツ</t>
    </rPh>
    <rPh sb="30" eb="32">
      <t>クミアワ</t>
    </rPh>
    <rPh sb="36" eb="38">
      <t>ブンセキ</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</si>
  <si>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</si>
  <si>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</si>
  <si>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</si>
  <si>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（将来負担比率は過去３ヶ年「なし」のため、有形固定資産減価償却率との組合せによる分析はなし）</t>
    <rPh sb="1" eb="3">
      <t>ショウライ</t>
    </rPh>
    <rPh sb="3" eb="5">
      <t>フタン</t>
    </rPh>
    <rPh sb="5" eb="7">
      <t>ヒリツ</t>
    </rPh>
    <rPh sb="8" eb="10">
      <t>カコ</t>
    </rPh>
    <rPh sb="12" eb="13">
      <t>ネン</t>
    </rPh>
    <rPh sb="21" eb="23">
      <t>ユウケイ</t>
    </rPh>
    <rPh sb="23" eb="25">
      <t>コテイ</t>
    </rPh>
    <rPh sb="25" eb="27">
      <t>シサン</t>
    </rPh>
    <rPh sb="27" eb="29">
      <t>ゲンカ</t>
    </rPh>
    <rPh sb="29" eb="31">
      <t>ショウキャク</t>
    </rPh>
    <rPh sb="31" eb="32">
      <t>リツ</t>
    </rPh>
    <rPh sb="34" eb="36">
      <t>クミアワ</t>
    </rPh>
    <rPh sb="40" eb="42">
      <t>ブンセキ</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</si>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</sst>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0" borderId="117" xfId="12" applyFont="1" applyBorder="1" applyAlignment="1" applyProtection="1">
      <alignment horizontal="left" vertical="center" shrinkToFit="1"/>
      <protection locked="0"/>
    </xf>
    <xf numFmtId="0" fontId="35" fillId="0" borderId="119" xfId="12"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F09D7DB-4C80-4382-8819-E7C520A6768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93AD-4E18-B2DC-E9BFC3FEFFD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86799</c:v>
                </c:pt>
                <c:pt idx="1">
                  <c:v>50306</c:v>
                </c:pt>
                <c:pt idx="2">
                  <c:v>46042</c:v>
                </c:pt>
                <c:pt idx="3">
                  <c:v>54558</c:v>
                </c:pt>
                <c:pt idx="4">
                  <c:v>61903</c:v>
                </c:pt>
              </c:numCache>
            </c:numRef>
          </c:val>
          <c:smooth val="0"/>
          <c:extLst>
            <c:ext xmlns:c16="http://schemas.microsoft.com/office/drawing/2014/chart" uri="{C3380CC4-5D6E-409C-BE32-E72D297353CC}">
              <c16:uniqueId val="{00000001-93AD-4E18-B2DC-E9BFC3FEFFD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3.8</c:v>
                </c:pt>
                <c:pt idx="1">
                  <c:v>5.55</c:v>
                </c:pt>
                <c:pt idx="2">
                  <c:v>7.22</c:v>
                </c:pt>
                <c:pt idx="3">
                  <c:v>3.12</c:v>
                </c:pt>
                <c:pt idx="4">
                  <c:v>4.05</c:v>
                </c:pt>
              </c:numCache>
            </c:numRef>
          </c:val>
          <c:extLst>
            <c:ext xmlns:c16="http://schemas.microsoft.com/office/drawing/2014/chart" uri="{C3380CC4-5D6E-409C-BE32-E72D297353CC}">
              <c16:uniqueId val="{00000000-80FA-48A3-BB84-82538D48733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19.63</c:v>
                </c:pt>
                <c:pt idx="1">
                  <c:v>17.88</c:v>
                </c:pt>
                <c:pt idx="2">
                  <c:v>19.170000000000002</c:v>
                </c:pt>
                <c:pt idx="3">
                  <c:v>22.44</c:v>
                </c:pt>
                <c:pt idx="4">
                  <c:v>19.98</c:v>
                </c:pt>
              </c:numCache>
            </c:numRef>
          </c:val>
          <c:extLst>
            <c:ext xmlns:c16="http://schemas.microsoft.com/office/drawing/2014/chart" uri="{C3380CC4-5D6E-409C-BE32-E72D297353CC}">
              <c16:uniqueId val="{00000001-80FA-48A3-BB84-82538D48733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-1.3</c:v>
                </c:pt>
                <c:pt idx="1">
                  <c:v>1.24</c:v>
                </c:pt>
                <c:pt idx="2">
                  <c:v>3.79</c:v>
                </c:pt>
                <c:pt idx="3">
                  <c:v>-1.72</c:v>
                </c:pt>
                <c:pt idx="4">
                  <c:v>-1.2</c:v>
                </c:pt>
              </c:numCache>
            </c:numRef>
          </c:val>
          <c:smooth val="0"/>
          <c:extLst>
            <c:ext xmlns:c16="http://schemas.microsoft.com/office/drawing/2014/chart" uri="{C3380CC4-5D6E-409C-BE32-E72D297353CC}">
              <c16:uniqueId val="{00000002-80FA-48A3-BB84-82538D48733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0.02</c:v>
                </c:pt>
                <c:pt idx="2">
                  <c:v>#N/A</c:v>
                </c:pt>
                <c:pt idx="3">
                  <c:v>0.02</c:v>
                </c:pt>
                <c:pt idx="4">
                  <c:v>#N/A</c:v>
                </c:pt>
                <c:pt idx="5">
                  <c:v>0.02</c:v>
                </c:pt>
                <c:pt idx="6">
                  <c:v>#N/A</c:v>
                </c:pt>
                <c:pt idx="7">
                  <c:v>0</c:v>
                </c:pt>
                <c:pt idx="8">
                  <c:v>#N/A</c:v>
                </c:pt>
                <c:pt idx="9">
                  <c:v>0</c:v>
                </c:pt>
              </c:numCache>
            </c:numRef>
          </c:val>
          <c:extLst>
            <c:ext xmlns:c16="http://schemas.microsoft.com/office/drawing/2014/chart" uri="{C3380CC4-5D6E-409C-BE32-E72D297353CC}">
              <c16:uniqueId val="{00000000-1ABE-4A22-8CE7-6A8A6B58577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ABE-4A22-8CE7-6A8A6B585772}"/>
            </c:ext>
          </c:extLst>
        </c:ser>
        <c:ser>
          <c:idx val="2"/>
          <c:order val="2"/>
          <c:tx>
            <c:strRef>
              <c:f>データシート!$A$29</c:f>
              <c:strCache>
                <c:ptCount val="1"/>
                <c:pt idx="0">
                  <c:v>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0.02</c:v>
                </c:pt>
                <c:pt idx="2">
                  <c:v>#N/A</c:v>
                </c:pt>
                <c:pt idx="3">
                  <c:v>0.01</c:v>
                </c:pt>
                <c:pt idx="4">
                  <c:v>#N/A</c:v>
                </c:pt>
                <c:pt idx="5">
                  <c:v>0.06</c:v>
                </c:pt>
                <c:pt idx="6">
                  <c:v>#N/A</c:v>
                </c:pt>
                <c:pt idx="7">
                  <c:v>0.03</c:v>
                </c:pt>
                <c:pt idx="8">
                  <c:v>#N/A</c:v>
                </c:pt>
                <c:pt idx="9">
                  <c:v>0.01</c:v>
                </c:pt>
              </c:numCache>
            </c:numRef>
          </c:val>
          <c:extLst>
            <c:ext xmlns:c16="http://schemas.microsoft.com/office/drawing/2014/chart" uri="{C3380CC4-5D6E-409C-BE32-E72D297353CC}">
              <c16:uniqueId val="{00000002-1ABE-4A22-8CE7-6A8A6B58577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0.14000000000000001</c:v>
                </c:pt>
                <c:pt idx="2">
                  <c:v>#N/A</c:v>
                </c:pt>
                <c:pt idx="3">
                  <c:v>0.14000000000000001</c:v>
                </c:pt>
                <c:pt idx="4">
                  <c:v>#N/A</c:v>
                </c:pt>
                <c:pt idx="5">
                  <c:v>0.13</c:v>
                </c:pt>
                <c:pt idx="6">
                  <c:v>#N/A</c:v>
                </c:pt>
                <c:pt idx="7">
                  <c:v>0.17</c:v>
                </c:pt>
                <c:pt idx="8">
                  <c:v>#N/A</c:v>
                </c:pt>
                <c:pt idx="9">
                  <c:v>0.18</c:v>
                </c:pt>
              </c:numCache>
            </c:numRef>
          </c:val>
          <c:extLst>
            <c:ext xmlns:c16="http://schemas.microsoft.com/office/drawing/2014/chart" uri="{C3380CC4-5D6E-409C-BE32-E72D297353CC}">
              <c16:uniqueId val="{00000003-1ABE-4A22-8CE7-6A8A6B585772}"/>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1.75</c:v>
                </c:pt>
                <c:pt idx="2">
                  <c:v>#N/A</c:v>
                </c:pt>
                <c:pt idx="3">
                  <c:v>1.47</c:v>
                </c:pt>
                <c:pt idx="4">
                  <c:v>#N/A</c:v>
                </c:pt>
                <c:pt idx="5">
                  <c:v>0.97</c:v>
                </c:pt>
                <c:pt idx="6">
                  <c:v>#N/A</c:v>
                </c:pt>
                <c:pt idx="7">
                  <c:v>0.94</c:v>
                </c:pt>
                <c:pt idx="8">
                  <c:v>#N/A</c:v>
                </c:pt>
                <c:pt idx="9">
                  <c:v>0.93</c:v>
                </c:pt>
              </c:numCache>
            </c:numRef>
          </c:val>
          <c:extLst>
            <c:ext xmlns:c16="http://schemas.microsoft.com/office/drawing/2014/chart" uri="{C3380CC4-5D6E-409C-BE32-E72D297353CC}">
              <c16:uniqueId val="{00000004-1ABE-4A22-8CE7-6A8A6B585772}"/>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7.0000000000000007E-2</c:v>
                </c:pt>
                <c:pt idx="6">
                  <c:v>#N/A</c:v>
                </c:pt>
                <c:pt idx="7">
                  <c:v>1.1399999999999999</c:v>
                </c:pt>
                <c:pt idx="8">
                  <c:v>#N/A</c:v>
                </c:pt>
                <c:pt idx="9">
                  <c:v>1.86</c:v>
                </c:pt>
              </c:numCache>
            </c:numRef>
          </c:val>
          <c:extLst>
            <c:ext xmlns:c16="http://schemas.microsoft.com/office/drawing/2014/chart" uri="{C3380CC4-5D6E-409C-BE32-E72D297353CC}">
              <c16:uniqueId val="{00000005-1ABE-4A22-8CE7-6A8A6B585772}"/>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2.87</c:v>
                </c:pt>
                <c:pt idx="2">
                  <c:v>#N/A</c:v>
                </c:pt>
                <c:pt idx="3">
                  <c:v>1.34</c:v>
                </c:pt>
                <c:pt idx="4">
                  <c:v>#N/A</c:v>
                </c:pt>
                <c:pt idx="5">
                  <c:v>1.52</c:v>
                </c:pt>
                <c:pt idx="6">
                  <c:v>#N/A</c:v>
                </c:pt>
                <c:pt idx="7">
                  <c:v>2.2400000000000002</c:v>
                </c:pt>
                <c:pt idx="8">
                  <c:v>#N/A</c:v>
                </c:pt>
                <c:pt idx="9">
                  <c:v>2.13</c:v>
                </c:pt>
              </c:numCache>
            </c:numRef>
          </c:val>
          <c:extLst>
            <c:ext xmlns:c16="http://schemas.microsoft.com/office/drawing/2014/chart" uri="{C3380CC4-5D6E-409C-BE32-E72D297353CC}">
              <c16:uniqueId val="{00000006-1ABE-4A22-8CE7-6A8A6B585772}"/>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1.2</c:v>
                </c:pt>
                <c:pt idx="2">
                  <c:v>#N/A</c:v>
                </c:pt>
                <c:pt idx="3">
                  <c:v>1.79</c:v>
                </c:pt>
                <c:pt idx="4">
                  <c:v>#N/A</c:v>
                </c:pt>
                <c:pt idx="5">
                  <c:v>2.52</c:v>
                </c:pt>
                <c:pt idx="6">
                  <c:v>#N/A</c:v>
                </c:pt>
                <c:pt idx="7">
                  <c:v>3.15</c:v>
                </c:pt>
                <c:pt idx="8">
                  <c:v>#N/A</c:v>
                </c:pt>
                <c:pt idx="9">
                  <c:v>3.27</c:v>
                </c:pt>
              </c:numCache>
            </c:numRef>
          </c:val>
          <c:extLst>
            <c:ext xmlns:c16="http://schemas.microsoft.com/office/drawing/2014/chart" uri="{C3380CC4-5D6E-409C-BE32-E72D297353CC}">
              <c16:uniqueId val="{00000007-1ABE-4A22-8CE7-6A8A6B58577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3.79</c:v>
                </c:pt>
                <c:pt idx="2">
                  <c:v>#N/A</c:v>
                </c:pt>
                <c:pt idx="3">
                  <c:v>3.57</c:v>
                </c:pt>
                <c:pt idx="4">
                  <c:v>#N/A</c:v>
                </c:pt>
                <c:pt idx="5">
                  <c:v>7.22</c:v>
                </c:pt>
                <c:pt idx="6">
                  <c:v>#N/A</c:v>
                </c:pt>
                <c:pt idx="7">
                  <c:v>3.12</c:v>
                </c:pt>
                <c:pt idx="8">
                  <c:v>#N/A</c:v>
                </c:pt>
                <c:pt idx="9">
                  <c:v>4.05</c:v>
                </c:pt>
              </c:numCache>
            </c:numRef>
          </c:val>
          <c:extLst>
            <c:ext xmlns:c16="http://schemas.microsoft.com/office/drawing/2014/chart" uri="{C3380CC4-5D6E-409C-BE32-E72D297353CC}">
              <c16:uniqueId val="{00000008-1ABE-4A22-8CE7-6A8A6B58577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7.74</c:v>
                </c:pt>
                <c:pt idx="2">
                  <c:v>#N/A</c:v>
                </c:pt>
                <c:pt idx="3">
                  <c:v>5.83</c:v>
                </c:pt>
                <c:pt idx="4">
                  <c:v>#N/A</c:v>
                </c:pt>
                <c:pt idx="5">
                  <c:v>4.97</c:v>
                </c:pt>
                <c:pt idx="6">
                  <c:v>#N/A</c:v>
                </c:pt>
                <c:pt idx="7">
                  <c:v>4.5999999999999996</c:v>
                </c:pt>
                <c:pt idx="8">
                  <c:v>#N/A</c:v>
                </c:pt>
                <c:pt idx="9">
                  <c:v>4.24</c:v>
                </c:pt>
              </c:numCache>
            </c:numRef>
          </c:val>
          <c:extLst>
            <c:ext xmlns:c16="http://schemas.microsoft.com/office/drawing/2014/chart" uri="{C3380CC4-5D6E-409C-BE32-E72D297353CC}">
              <c16:uniqueId val="{00000009-1ABE-4A22-8CE7-6A8A6B58577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2106</c:v>
                </c:pt>
                <c:pt idx="5">
                  <c:v>2098</c:v>
                </c:pt>
                <c:pt idx="8">
                  <c:v>2129</c:v>
                </c:pt>
                <c:pt idx="11">
                  <c:v>2141</c:v>
                </c:pt>
                <c:pt idx="14">
                  <c:v>2188</c:v>
                </c:pt>
              </c:numCache>
            </c:numRef>
          </c:val>
          <c:extLst>
            <c:ext xmlns:c16="http://schemas.microsoft.com/office/drawing/2014/chart" uri="{C3380CC4-5D6E-409C-BE32-E72D297353CC}">
              <c16:uniqueId val="{00000000-900B-4E17-8AA6-0430FD3AEF3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00B-4E17-8AA6-0430FD3AEF3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1</c:v>
                </c:pt>
                <c:pt idx="9">
                  <c:v>1</c:v>
                </c:pt>
                <c:pt idx="12">
                  <c:v>0</c:v>
                </c:pt>
              </c:numCache>
            </c:numRef>
          </c:val>
          <c:extLst>
            <c:ext xmlns:c16="http://schemas.microsoft.com/office/drawing/2014/chart" uri="{C3380CC4-5D6E-409C-BE32-E72D297353CC}">
              <c16:uniqueId val="{00000002-900B-4E17-8AA6-0430FD3AEF3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5</c:v>
                </c:pt>
              </c:numCache>
            </c:numRef>
          </c:val>
          <c:extLst>
            <c:ext xmlns:c16="http://schemas.microsoft.com/office/drawing/2014/chart" uri="{C3380CC4-5D6E-409C-BE32-E72D297353CC}">
              <c16:uniqueId val="{00000003-900B-4E17-8AA6-0430FD3AEF3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938</c:v>
                </c:pt>
                <c:pt idx="3">
                  <c:v>934</c:v>
                </c:pt>
                <c:pt idx="6">
                  <c:v>791</c:v>
                </c:pt>
                <c:pt idx="9">
                  <c:v>712</c:v>
                </c:pt>
                <c:pt idx="12">
                  <c:v>773</c:v>
                </c:pt>
              </c:numCache>
            </c:numRef>
          </c:val>
          <c:extLst>
            <c:ext xmlns:c16="http://schemas.microsoft.com/office/drawing/2014/chart" uri="{C3380CC4-5D6E-409C-BE32-E72D297353CC}">
              <c16:uniqueId val="{00000004-900B-4E17-8AA6-0430FD3AEF3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00B-4E17-8AA6-0430FD3AEF3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00B-4E17-8AA6-0430FD3AEF3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1773</c:v>
                </c:pt>
                <c:pt idx="3">
                  <c:v>1929</c:v>
                </c:pt>
                <c:pt idx="6">
                  <c:v>1999</c:v>
                </c:pt>
                <c:pt idx="9">
                  <c:v>2024</c:v>
                </c:pt>
                <c:pt idx="12">
                  <c:v>1993</c:v>
                </c:pt>
              </c:numCache>
            </c:numRef>
          </c:val>
          <c:extLst>
            <c:ext xmlns:c16="http://schemas.microsoft.com/office/drawing/2014/chart" uri="{C3380CC4-5D6E-409C-BE32-E72D297353CC}">
              <c16:uniqueId val="{00000007-900B-4E17-8AA6-0430FD3AEF3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606</c:v>
                </c:pt>
                <c:pt idx="2">
                  <c:v>#N/A</c:v>
                </c:pt>
                <c:pt idx="3">
                  <c:v>#N/A</c:v>
                </c:pt>
                <c:pt idx="4">
                  <c:v>766</c:v>
                </c:pt>
                <c:pt idx="5">
                  <c:v>#N/A</c:v>
                </c:pt>
                <c:pt idx="6">
                  <c:v>#N/A</c:v>
                </c:pt>
                <c:pt idx="7">
                  <c:v>662</c:v>
                </c:pt>
                <c:pt idx="8">
                  <c:v>#N/A</c:v>
                </c:pt>
                <c:pt idx="9">
                  <c:v>#N/A</c:v>
                </c:pt>
                <c:pt idx="10">
                  <c:v>596</c:v>
                </c:pt>
                <c:pt idx="11">
                  <c:v>#N/A</c:v>
                </c:pt>
                <c:pt idx="12">
                  <c:v>#N/A</c:v>
                </c:pt>
                <c:pt idx="13">
                  <c:v>583</c:v>
                </c:pt>
                <c:pt idx="14">
                  <c:v>#N/A</c:v>
                </c:pt>
              </c:numCache>
            </c:numRef>
          </c:val>
          <c:smooth val="0"/>
          <c:extLst>
            <c:ext xmlns:c16="http://schemas.microsoft.com/office/drawing/2014/chart" uri="{C3380CC4-5D6E-409C-BE32-E72D297353CC}">
              <c16:uniqueId val="{00000008-900B-4E17-8AA6-0430FD3AEF3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19211</c:v>
                </c:pt>
                <c:pt idx="5">
                  <c:v>19163</c:v>
                </c:pt>
                <c:pt idx="8">
                  <c:v>18802</c:v>
                </c:pt>
                <c:pt idx="11">
                  <c:v>18127</c:v>
                </c:pt>
                <c:pt idx="14">
                  <c:v>17769</c:v>
                </c:pt>
              </c:numCache>
            </c:numRef>
          </c:val>
          <c:extLst>
            <c:ext xmlns:c16="http://schemas.microsoft.com/office/drawing/2014/chart" uri="{C3380CC4-5D6E-409C-BE32-E72D297353CC}">
              <c16:uniqueId val="{00000000-19A9-4BFF-80E1-65F4C60278A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3281</c:v>
                </c:pt>
                <c:pt idx="5">
                  <c:v>4697</c:v>
                </c:pt>
                <c:pt idx="8">
                  <c:v>4348</c:v>
                </c:pt>
                <c:pt idx="11">
                  <c:v>4168</c:v>
                </c:pt>
                <c:pt idx="14">
                  <c:v>4216</c:v>
                </c:pt>
              </c:numCache>
            </c:numRef>
          </c:val>
          <c:extLst>
            <c:ext xmlns:c16="http://schemas.microsoft.com/office/drawing/2014/chart" uri="{C3380CC4-5D6E-409C-BE32-E72D297353CC}">
              <c16:uniqueId val="{00000001-19A9-4BFF-80E1-65F4C60278A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7891</c:v>
                </c:pt>
                <c:pt idx="5">
                  <c:v>8209</c:v>
                </c:pt>
                <c:pt idx="8">
                  <c:v>9083</c:v>
                </c:pt>
                <c:pt idx="11">
                  <c:v>9242</c:v>
                </c:pt>
                <c:pt idx="14">
                  <c:v>8556</c:v>
                </c:pt>
              </c:numCache>
            </c:numRef>
          </c:val>
          <c:extLst>
            <c:ext xmlns:c16="http://schemas.microsoft.com/office/drawing/2014/chart" uri="{C3380CC4-5D6E-409C-BE32-E72D297353CC}">
              <c16:uniqueId val="{00000002-19A9-4BFF-80E1-65F4C60278A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9A9-4BFF-80E1-65F4C60278A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9A9-4BFF-80E1-65F4C60278A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9A9-4BFF-80E1-65F4C60278A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4472</c:v>
                </c:pt>
                <c:pt idx="3">
                  <c:v>4450</c:v>
                </c:pt>
                <c:pt idx="6">
                  <c:v>4441</c:v>
                </c:pt>
                <c:pt idx="9">
                  <c:v>4431</c:v>
                </c:pt>
                <c:pt idx="12">
                  <c:v>4449</c:v>
                </c:pt>
              </c:numCache>
            </c:numRef>
          </c:val>
          <c:extLst>
            <c:ext xmlns:c16="http://schemas.microsoft.com/office/drawing/2014/chart" uri="{C3380CC4-5D6E-409C-BE32-E72D297353CC}">
              <c16:uniqueId val="{00000006-19A9-4BFF-80E1-65F4C60278A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32</c:v>
                </c:pt>
                <c:pt idx="12">
                  <c:v>227</c:v>
                </c:pt>
              </c:numCache>
            </c:numRef>
          </c:val>
          <c:extLst>
            <c:ext xmlns:c16="http://schemas.microsoft.com/office/drawing/2014/chart" uri="{C3380CC4-5D6E-409C-BE32-E72D297353CC}">
              <c16:uniqueId val="{00000007-19A9-4BFF-80E1-65F4C60278A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7110</c:v>
                </c:pt>
                <c:pt idx="3">
                  <c:v>6259</c:v>
                </c:pt>
                <c:pt idx="6">
                  <c:v>5244</c:v>
                </c:pt>
                <c:pt idx="9">
                  <c:v>4369</c:v>
                </c:pt>
                <c:pt idx="12">
                  <c:v>4106</c:v>
                </c:pt>
              </c:numCache>
            </c:numRef>
          </c:val>
          <c:extLst>
            <c:ext xmlns:c16="http://schemas.microsoft.com/office/drawing/2014/chart" uri="{C3380CC4-5D6E-409C-BE32-E72D297353CC}">
              <c16:uniqueId val="{00000008-19A9-4BFF-80E1-65F4C60278A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c:v>
                </c:pt>
                <c:pt idx="3">
                  <c:v>2</c:v>
                </c:pt>
                <c:pt idx="6">
                  <c:v>1</c:v>
                </c:pt>
                <c:pt idx="9">
                  <c:v>0</c:v>
                </c:pt>
                <c:pt idx="12">
                  <c:v>0</c:v>
                </c:pt>
              </c:numCache>
            </c:numRef>
          </c:val>
          <c:extLst>
            <c:ext xmlns:c16="http://schemas.microsoft.com/office/drawing/2014/chart" uri="{C3380CC4-5D6E-409C-BE32-E72D297353CC}">
              <c16:uniqueId val="{00000009-19A9-4BFF-80E1-65F4C60278A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18591</c:v>
                </c:pt>
                <c:pt idx="3">
                  <c:v>18819</c:v>
                </c:pt>
                <c:pt idx="6">
                  <c:v>18693</c:v>
                </c:pt>
                <c:pt idx="9">
                  <c:v>18073</c:v>
                </c:pt>
                <c:pt idx="12">
                  <c:v>17651</c:v>
                </c:pt>
              </c:numCache>
            </c:numRef>
          </c:val>
          <c:extLst>
            <c:ext xmlns:c16="http://schemas.microsoft.com/office/drawing/2014/chart" uri="{C3380CC4-5D6E-409C-BE32-E72D297353CC}">
              <c16:uniqueId val="{0000000A-19A9-4BFF-80E1-65F4C60278A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9A9-4BFF-80E1-65F4C60278A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2667</c:v>
                </c:pt>
                <c:pt idx="1">
                  <c:v>3020</c:v>
                </c:pt>
                <c:pt idx="2">
                  <c:v>2724</c:v>
                </c:pt>
              </c:numCache>
            </c:numRef>
          </c:val>
          <c:extLst>
            <c:ext xmlns:c16="http://schemas.microsoft.com/office/drawing/2014/chart" uri="{C3380CC4-5D6E-409C-BE32-E72D297353CC}">
              <c16:uniqueId val="{00000000-CF92-48B5-8445-4815D1EA34C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1257</c:v>
                </c:pt>
                <c:pt idx="1">
                  <c:v>1259</c:v>
                </c:pt>
                <c:pt idx="2">
                  <c:v>1324</c:v>
                </c:pt>
              </c:numCache>
            </c:numRef>
          </c:val>
          <c:extLst>
            <c:ext xmlns:c16="http://schemas.microsoft.com/office/drawing/2014/chart" uri="{C3380CC4-5D6E-409C-BE32-E72D297353CC}">
              <c16:uniqueId val="{00000001-CF92-48B5-8445-4815D1EA34C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3378</c:v>
                </c:pt>
                <c:pt idx="1">
                  <c:v>3140</c:v>
                </c:pt>
                <c:pt idx="2">
                  <c:v>2616</c:v>
                </c:pt>
              </c:numCache>
            </c:numRef>
          </c:val>
          <c:extLst>
            <c:ext xmlns:c16="http://schemas.microsoft.com/office/drawing/2014/chart" uri="{C3380CC4-5D6E-409C-BE32-E72D297353CC}">
              <c16:uniqueId val="{00000002-CF92-48B5-8445-4815D1EA34C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{7785C503-684D-4503-A809-3A3414EDC32A}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DD7-42BC-8601-A95063F7F11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{9CF9DCF7-D547-460E-978A-1AD55BF1E80D}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DD7-42BC-8601-A95063F7F11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{EF657712-7175-434C-AFAA-7201E7CA0130}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DD7-42BC-8601-A95063F7F11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{F651E522-398E-4B56-8DDB-05AD230E8E5F}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DD7-42BC-8601-A95063F7F11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{9F6740D0-43A7-411F-8189-A908B51A6838}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DD7-42BC-8601-A95063F7F11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{9C4179B2-63D7-4647-8023-3C213B8E5698}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DD7-42BC-8601-A95063F7F11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{F17946F3-995C-47EE-8F82-8C269CB8FB44}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DD7-42BC-8601-A95063F7F11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{8E15E260-B189-4A58-8B55-405894CAB500}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DD7-42BC-8601-A95063F7F11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{9B434CF6-6E13-4E43-9AE7-5B08EE4DD819}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DD7-42BC-8601-A95063F7F11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58.2</c:v>
                </c:pt>
                <c:pt idx="8">
                  <c:v>58.7</c:v>
                </c:pt>
                <c:pt idx="16">
                  <c:v>60.3</c:v>
                </c:pt>
                <c:pt idx="24">
                  <c:v>61.9</c:v>
                </c:pt>
                <c:pt idx="32">
                  <c:v>63.5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DD7-42BC-8601-A95063F7F11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7070447203257766E-2"/>
                  <c:y val="-5.0311342058512995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{16358AC5-7876-4DDC-973B-48CBEFB424C8}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DD7-42BC-8601-A95063F7F11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{C49EB82B-D602-4F38-A44E-E47CB5723DB3}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DD7-42BC-8601-A95063F7F11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{1DBA8A3D-3C60-4259-B889-71AAEBA72E86}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DD7-42BC-8601-A95063F7F11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{ACD8A37A-024F-4E0E-AC25-8561E3056184}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DD7-42BC-8601-A95063F7F11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{0D960FDC-D58C-43C5-B673-895557E9B7A6}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DD7-42BC-8601-A95063F7F113}"/>
                </c:ext>
              </c:extLst>
            </c:dLbl>
            <c:dLbl>
              <c:idx val="8"/>
              <c:layout>
                <c:manualLayout>
                  <c:x val="-3.6961054097210552E-2"/>
                  <c:y val="-7.9166742153217451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{5880FB14-3242-485B-A4E4-1B35102C67D8}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DD7-42BC-8601-A95063F7F11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{02BA101B-D772-415A-AEF6-B9C5FD396C1E}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DD7-42BC-8601-A95063F7F11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{FAFE7F35-CED4-4750-8780-EB26FCB6CF46}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DD7-42BC-8601-A95063F7F11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{426E6ABE-BCFE-4F87-A5CA-84D5817E77A4}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DD7-42BC-8601-A95063F7F11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ADD7-42BC-8601-A95063F7F113}"/>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{B99B9B1E-82DA-42AB-9E4C-3F46FCB79593}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034-4DB2-BA5B-F8D10682BAB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{14C4C548-2F59-42A4-AB9C-AE1B9C6AB10D}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034-4DB2-BA5B-F8D10682BAB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{6D12A1AE-ACED-4026-B738-9DD62E0098AD}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034-4DB2-BA5B-F8D10682BAB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{F1930F67-7536-4E18-B14B-73D7F7F10077}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034-4DB2-BA5B-F8D10682BAB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{3FFD1129-81DB-47AC-BA49-FB08C08A6103}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034-4DB2-BA5B-F8D10682BAB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{4985F0EB-3B71-49E7-97D1-C33824B70A0A}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034-4DB2-BA5B-F8D10682BAB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{C6F35FD7-060A-4568-A81F-9BB068A1D7D7}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034-4DB2-BA5B-F8D10682BAB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{5607ED58-C020-42DF-B76E-F376308DD635}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034-4DB2-BA5B-F8D10682BAB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{7F95505A-E71E-429E-9AAC-0347EC63EB14}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034-4DB2-BA5B-F8D10682BAB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5.2</c:v>
                </c:pt>
                <c:pt idx="8">
                  <c:v>5.6</c:v>
                </c:pt>
                <c:pt idx="16">
                  <c:v>5.8</c:v>
                </c:pt>
                <c:pt idx="24">
                  <c:v>5.6</c:v>
                </c:pt>
                <c:pt idx="32">
                  <c:v>5.0999999999999996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034-4DB2-BA5B-F8D10682BAB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{9E22915B-AC94-4F06-B352-E77EAF25DABF}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034-4DB2-BA5B-F8D10682BAB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{DB19B7D0-11A8-465E-A809-BAFE1723297A}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034-4DB2-BA5B-F8D10682BAB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{78B52461-322D-4CDE-BA42-4A5842411107}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034-4DB2-BA5B-F8D10682BAB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{3B6C0DDE-D01F-40D5-9EB4-7E09FC1640CA}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034-4DB2-BA5B-F8D10682BAB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{0C681A74-0B19-4BAE-9524-FDD58E11CE7C}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034-4DB2-BA5B-F8D10682BAB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{CCDAAE85-C086-4FCE-ADF5-BED2D5B6E77D}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034-4DB2-BA5B-F8D10682BAB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{6E4D0B7F-F966-4ADA-A737-1E0B0169CFD0}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034-4DB2-BA5B-F8D10682BAB3}"/>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{C26F1402-7FD3-49E1-B4F8-5AE1CB0D764F}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034-4DB2-BA5B-F8D10682BAB3}"/>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{6ED04DB7-68E0-423F-817E-0F2A40A7B5EB}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034-4DB2-BA5B-F8D10682BAB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7034-4DB2-BA5B-F8D10682BAB3}"/>
            </c:ext>
          </c:extLst>
        </c:ser>
        <c:dLbls>
          <c:showLegendKey val="0"/>
          <c:showVal val="1"/>
          <c:showCatName val="0"/>
          <c:showSerName val="0"/>
          <c:showPercent val="0"/>
          <c:showBubbleSize val="0"/>
        </c:dLbls>
        <c:axId val="84219776"/>
        <c:axId val="84234240"/>
      </c:scatterChart>
      <c:valAx>
        <c:axId val="84219776"/>
        <c:scaling>
          <c:orientation val="maxMin"/>
          <c:max val="6.8"/>
          <c:min val="6.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岐阜県土岐市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元利償還金は、新たな地方債発行の抑制により前年度比</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百万円の減となった。公営企業債の元利償還金に対する繰入金は、東濃中部病院事務組合の企業債の借入等により</a:t>
          </a:r>
          <a:r>
            <a:rPr kumimoji="1" lang="en-US" altLang="ja-JP" sz="1400">
              <a:latin typeface="ＭＳ ゴシック" pitchFamily="49" charset="-128"/>
              <a:ea typeface="ＭＳ ゴシック" pitchFamily="49" charset="-128"/>
            </a:rPr>
            <a:t>61</a:t>
          </a:r>
          <a:r>
            <a:rPr kumimoji="1" lang="ja-JP" altLang="en-US" sz="1400">
              <a:latin typeface="ＭＳ ゴシック" pitchFamily="49" charset="-128"/>
              <a:ea typeface="ＭＳ ゴシック" pitchFamily="49" charset="-128"/>
            </a:rPr>
            <a:t>百万円の増となった。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また、交付税算入がある起債を優先的に活用していることから、算入公債費等の数値は</a:t>
          </a:r>
          <a:r>
            <a:rPr kumimoji="1" lang="en-US" altLang="ja-JP" sz="1400">
              <a:latin typeface="ＭＳ ゴシック" pitchFamily="49" charset="-128"/>
              <a:ea typeface="ＭＳ ゴシック" pitchFamily="49" charset="-128"/>
            </a:rPr>
            <a:t>47</a:t>
          </a:r>
          <a:r>
            <a:rPr kumimoji="1" lang="ja-JP" altLang="en-US" sz="1400">
              <a:latin typeface="ＭＳ ゴシック" pitchFamily="49" charset="-128"/>
              <a:ea typeface="ＭＳ ゴシック" pitchFamily="49" charset="-128"/>
            </a:rPr>
            <a:t>百万円増となっている。結果として実質公債費比率の分子は</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百万円の減となった。今後も償還額とのバランスを図りながら地方債の借入を実施し、引き続き健全な財政運営に努めていく。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岐阜県土岐市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将来負担額について、一般会計等に係る地方債の現在高は、新庁舎建設事業や駅前広場整備事業等の大型事業の影響で増加傾向となっていたが、令和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年度までに主要な事業が完了となったことから減少に転じ、前年度比</a:t>
          </a:r>
          <a:r>
            <a:rPr kumimoji="1" lang="en-US" altLang="ja-JP" sz="1400">
              <a:latin typeface="ＭＳ ゴシック" pitchFamily="49" charset="-128"/>
              <a:ea typeface="ＭＳ ゴシック" pitchFamily="49" charset="-128"/>
            </a:rPr>
            <a:t>422</a:t>
          </a:r>
          <a:r>
            <a:rPr kumimoji="1" lang="ja-JP" altLang="en-US" sz="1400">
              <a:latin typeface="ＭＳ ゴシック" pitchFamily="49" charset="-128"/>
              <a:ea typeface="ＭＳ ゴシック" pitchFamily="49" charset="-128"/>
            </a:rPr>
            <a:t>百万円の減となった。また、公営企業債についても特に下水道事業等で順調に償還が進んでおり、公営企業債に対する一般会計からの繰入額は年々減少傾向にあることから、将来負担比率の分子は前年度比</a:t>
          </a:r>
          <a:r>
            <a:rPr kumimoji="1" lang="en-US" altLang="ja-JP" sz="1400">
              <a:latin typeface="ＭＳ ゴシック" pitchFamily="49" charset="-128"/>
              <a:ea typeface="ＭＳ ゴシック" pitchFamily="49" charset="-128"/>
            </a:rPr>
            <a:t>524</a:t>
          </a:r>
          <a:r>
            <a:rPr kumimoji="1" lang="ja-JP" altLang="en-US" sz="1400">
              <a:latin typeface="ＭＳ ゴシック" pitchFamily="49" charset="-128"/>
              <a:ea typeface="ＭＳ ゴシック" pitchFamily="49" charset="-128"/>
            </a:rPr>
            <a:t>百万円の減となり、将来負担比率がない状態を維持している。</a:t>
          </a:r>
        </a:p>
        <a:p>
          <a:r>
            <a:rPr kumimoji="1" lang="ja-JP" altLang="en-US" sz="1400">
              <a:latin typeface="ＭＳ ゴシック" pitchFamily="49" charset="-128"/>
              <a:ea typeface="ＭＳ ゴシック" pitchFamily="49" charset="-128"/>
            </a:rPr>
            <a:t>今後も償還額とのバランスを図りながら地方債の借入を実施し、健全な財政運営に努めていく。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岐阜県土岐市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基金全体で前年度と比較し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百万円の減となった。これは陶元浅野線道路新設事業費の増などの事業費の増により、普通建設事業基金や財政調整基金を取り崩したことによるものである。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内交通状況の改善や新病院の建設に伴う周辺インフラの整備から、市内主要幹線道路をつなぐ道路の整備事業が控えており、その財源としての建設事業基金の活用や、財源とした起債の償還の際に減債基金の活用が見込まれる。また、公共施設等総合管理計画で、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年間の公共施設等の更新や維持管理費の経費は年間投資可能額約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億円を上回る年額約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試算している。個別施設計画において、個々の具体的な対応方針を定め、長期的な視点をもって更新・統廃合・長寿命化等を計画的に実施するが、その財源の多くに建設事業基金を充てる見込みであり、今後も残高が減少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建設事業基金：公共施設等の建設事業及び維持整備の資金に充てるため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一般廃棄物処理施設整備基金：廃棄物処理施設の整備に必要な資金に充てるため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建設事業基金：陶元浅野線道路新設事業に充てるために取り崩したことにより前年度と比較し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ふるさと応援基金：寄付金額の増により、令和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建設事業基金：道路整備事業を実施により、国庫補助金や起債で賄いきれない事業費について建設事業基金の活用が想定される。また、個別施設計画に基づき公共施設の更新・統廃合・長寿命化等が見込まれ、その財源の大半を当該基金で賄う予定であり、残高は年々減少していく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一般廃棄物処理施設整備基金：ごみ処理施設の長寿命化工事を毎年実施して延命化を図っているものの、将来の建替えを見据え建設費用の財源の一部とするため、毎年度積立を実施していく。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百万円を取り崩したため、基金残高は前年度と比較し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財政調整基金の残高は、災害への備えや後年度増加する見込みの普通建設事業費等のため、標準財政規模の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億円以上を維持する。また過度な資金保有とならないよう、財政調整基金の積み立て上限を標準財政規模の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億円以下とし、優先的に取り組むべき事業への活用を図ることとする。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基金利息の積み立てにより、基金残高は前年度比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大型事業の実施により地方債残高が年々増加しているため、公債費の増加に備えて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億円以上を維持する。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A8549D4-10E6-49F4-BD6B-8BAB060FC0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CB03F93-A352-4403-8650-3953AE3849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ACBB34EA-99DC-40F7-9C24-475D418BEBFA}"/>
            </a:ext>
          </a:extLst>
        </xdr:cNvPr>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2D30546B-DAB5-48E4-93F2-D1186E23E407}"/>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94E65DA2-FBE2-405E-BDA2-5CC956F650D7}"/>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93A86004-7545-4B7F-A457-8BE696E81CCA}"/>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54E4554C-7BA4-4888-A1BC-6838809E56CA}"/>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4EAF8260-6274-425F-B490-A2648FFB106A}"/>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623B9881-A501-4408-AC3A-451A629C8F5B}"/>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19221F0B-CA0D-40E1-BD72-0C1B453AA625}"/>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3D2ED4A6-A793-40D7-B1D5-328538873E12}"/>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4C99E3E5-D2F5-415C-94BD-B9825E39105A}"/>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628D9B02-7EB2-434C-B908-5CAB40CAE82B}"/>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6254F57C-CCA0-450B-8B7D-84699C51B26C}"/>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7CB50E10-8A1F-4495-9D4D-6943608F64AD}"/>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4957A9E4-B7EA-4A61-8587-FAEC370B4ECF}"/>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岐阜県土岐市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8ACAE65D-09B9-4975-BE86-F5D518FF53F4}"/>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8A81B7EE-817A-4809-8D71-95263A8599EB}"/>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C29ABC2E-94E7-45D2-BBD7-2F7B6DE13713}"/>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4E8C9C13-A736-4CFA-98FC-BAF15A339EDD}"/>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5C0658A3-0EB1-4887-B706-C705F65203D9}"/>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FCC524B9-EDB0-4468-9BA2-4BF08C622315}"/>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54,990
52,880
116.02
25,409,295
24,775,495
552,633
13,634,155
17,650,525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C980236D-E7DF-4D51-9528-7571968C5B65}"/>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9B4D28B1-BACB-4595-BE9B-2837635642D5}"/>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43A44BAD-51CC-46EF-B61A-256F8C99573D}"/>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758951B-2EA1-42BF-A489-78289D289C4F}"/>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84242277-5AA4-4C0C-845A-488549914323}"/>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B7D1D4AD-CA77-4E60-95AB-4C0C41F22947}"/>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D5BD4D19-B7E7-4C94-BEF2-7C8D53027D09}"/>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30A3500F-49E3-449D-BEA3-D8D34FC0E93D}"/>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93145E19-2D84-450D-8529-48E7C88F74E9}"/>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3DE46D23-3001-446B-A89F-0F9490FC702A}"/>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3C2AA68F-2CD4-4C22-B8A5-700DEF917216}"/>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3D27C80F-8400-4B68-A162-5EB572FD5915}"/>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864F7012-BD24-49A3-8D7D-3858D66D8E7E}"/>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1936D345-A479-434A-9A56-6952ADBECCB1}"/>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B7B1B734-B563-4D57-8D4B-0C21104FD176}"/>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80318775-E592-4BB8-A550-76DF461B7D27}"/>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314C8135-A4E0-4CAA-9D64-5B7EE71ED83C}"/>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454C118F-3908-4E26-947E-5B291AB6D0DE}"/>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DD72376D-240C-4EED-9C36-21362D53B757}"/>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3FDF2443-E888-4A6A-8ECB-D948492A4D2A}"/>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9AA29215-AC37-404F-925C-B87DBC66B670}"/>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4794D0C0-50DC-4052-A1F8-4A7B688CEF9A}"/>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54428AD5-C02A-42C6-A59A-45656FDBE1B2}"/>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5AA16761-202E-40CB-A5FB-83FC40B425C9}"/>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61EFCCF6-F4AA-416E-A9AF-CB35C245C57E}"/>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DF87A224-5CF3-4BA3-A25E-5787D5CC7458}"/>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5B25D088-2EE5-474A-8518-578ED854FBFC}"/>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BFC33829-DBD7-4165-9D2E-40702E066FEA}"/>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1F1418EC-7599-42BD-9F21-62A390151DD1}"/>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E8DA59C0-F58D-4CCB-8EAB-4B80E8E8ABE3}"/>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C7FB9151-BE4D-4854-9737-A36D9F634F85}"/>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21F71236-62C8-44F2-AE9F-B12F3B3670B8}"/>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D68DA487-6EE2-4F52-972D-D277C855BF27}"/>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E498CD99-28E6-4072-BD04-C828C4B2801A}"/>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411D3978-9E97-4820-BBC4-65B9EAEEACB2}"/>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有形固定資産減価償却率は類似団体平均値よりやや低い水準にある。平成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新庁舎の完成等の影響から一度低下したが、その後は再び増加に転じている。今後は投資的事業が多く予定されており、再び減少傾向となることが予想されるが、引き続き各公共施設等について、公共施設等総合管理計画及び個別施設計画に基づいた施設の維持管理を適切に進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B84EE94F-1C0E-4691-8F55-930C333BC7FF}"/>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E723CF22-873D-4C5C-BAAC-AD12F322248B}"/>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17C7D445-FC0D-44A0-B53E-E401E596D93C}"/>
            </a:ext>
          </a:extLst>
        </xdr:cNvPr>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9DF98B09-BDF9-4B82-8C7B-FD535756A186}"/>
            </a:ext>
          </a:extLst>
        </xdr:cNvPr>
        <xdr:cNvCxnSpPr/>
      </xdr:nvCxnSpPr>
      <xdr:spPr>
        <a:xfrm>
          <a:off x="1127125" y="57791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8678AD81-4D74-46C0-9360-9A549E06632B}"/>
            </a:ext>
          </a:extLst>
        </xdr:cNvPr>
        <xdr:cNvSpPr txBox="1"/>
      </xdr:nvSpPr>
      <xdr:spPr>
        <a:xfrm>
          <a:off x="772811" y="56891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77293C71-AFF1-4B75-BB0A-61C461F872D4}"/>
            </a:ext>
          </a:extLst>
        </xdr:cNvPr>
        <xdr:cNvCxnSpPr/>
      </xdr:nvCxnSpPr>
      <xdr:spPr>
        <a:xfrm>
          <a:off x="1127125" y="53587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4E1308B1-C34B-4324-B875-DF8055AD35B3}"/>
            </a:ext>
          </a:extLst>
        </xdr:cNvPr>
        <xdr:cNvSpPr txBox="1"/>
      </xdr:nvSpPr>
      <xdr:spPr>
        <a:xfrm>
          <a:off x="772811" y="52649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D34895E7-2604-408D-A60C-9F524EBB6D1D}"/>
            </a:ext>
          </a:extLst>
        </xdr:cNvPr>
        <xdr:cNvCxnSpPr/>
      </xdr:nvCxnSpPr>
      <xdr:spPr>
        <a:xfrm>
          <a:off x="1127125" y="49345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B1ADAE73-B8F1-4CD0-88F8-9E2E245CAD3D}"/>
            </a:ext>
          </a:extLst>
        </xdr:cNvPr>
        <xdr:cNvSpPr txBox="1"/>
      </xdr:nvSpPr>
      <xdr:spPr>
        <a:xfrm>
          <a:off x="772811" y="48445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1E751E09-5798-4DE5-8630-03D7D2521F77}"/>
            </a:ext>
          </a:extLst>
        </xdr:cNvPr>
        <xdr:cNvCxnSpPr/>
      </xdr:nvCxnSpPr>
      <xdr:spPr>
        <a:xfrm>
          <a:off x="1127125" y="45142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65C33E51-7878-48DB-ABC1-FD9B7A6115DC}"/>
            </a:ext>
          </a:extLst>
        </xdr:cNvPr>
        <xdr:cNvSpPr txBox="1"/>
      </xdr:nvSpPr>
      <xdr:spPr>
        <a:xfrm>
          <a:off x="772811" y="44204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F926D482-B135-4CA8-8FBC-12E32F068F09}"/>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94879E1A-B275-4A8E-96BA-B62B8171F530}"/>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4581CC23-8971-4873-B0E1-874835DAD6F8}"/>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73" name="直線コネクタ 72">
          <a:extLst>
            <a:ext uri="{FF2B5EF4-FFF2-40B4-BE49-F238E27FC236}">
              <a16:creationId xmlns:a16="http://schemas.microsoft.com/office/drawing/2014/main" id="{AF53C92E-82FA-4C57-995C-DC43580D0FD5}"/>
            </a:ext>
          </a:extLst>
        </xdr:cNvPr>
        <xdr:cNvCxnSpPr/>
      </xdr:nvCxnSpPr>
      <xdr:spPr>
        <a:xfrm flipV="1">
          <a:off x="4206240" y="4509897"/>
          <a:ext cx="127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74" name="有形固定資産減価償却率最小値テキスト">
          <a:extLst>
            <a:ext uri="{FF2B5EF4-FFF2-40B4-BE49-F238E27FC236}">
              <a16:creationId xmlns:a16="http://schemas.microsoft.com/office/drawing/2014/main" id="{EEEB0393-D78B-443E-9D51-EAB77CB53338}"/>
            </a:ext>
          </a:extLst>
        </xdr:cNvPr>
        <xdr:cNvSpPr txBox="1"/>
      </xdr:nvSpPr>
      <xdr:spPr>
        <a:xfrm>
          <a:off x="4258945" y="5713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75" name="直線コネクタ 74">
          <a:extLst>
            <a:ext uri="{FF2B5EF4-FFF2-40B4-BE49-F238E27FC236}">
              <a16:creationId xmlns:a16="http://schemas.microsoft.com/office/drawing/2014/main" id="{311E01BA-8F9F-411E-BE1A-9CA42C3A4F1D}"/>
            </a:ext>
          </a:extLst>
        </xdr:cNvPr>
        <xdr:cNvCxnSpPr/>
      </xdr:nvCxnSpPr>
      <xdr:spPr>
        <a:xfrm>
          <a:off x="4119245" y="571004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6" name="有形固定資産減価償却率最大値テキスト">
          <a:extLst>
            <a:ext uri="{FF2B5EF4-FFF2-40B4-BE49-F238E27FC236}">
              <a16:creationId xmlns:a16="http://schemas.microsoft.com/office/drawing/2014/main" id="{FDB4FAA3-0272-4482-8505-8787B32638E6}"/>
            </a:ext>
          </a:extLst>
        </xdr:cNvPr>
        <xdr:cNvSpPr txBox="1"/>
      </xdr:nvSpPr>
      <xdr:spPr>
        <a:xfrm>
          <a:off x="4258945" y="4288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7" name="直線コネクタ 76">
          <a:extLst>
            <a:ext uri="{FF2B5EF4-FFF2-40B4-BE49-F238E27FC236}">
              <a16:creationId xmlns:a16="http://schemas.microsoft.com/office/drawing/2014/main" id="{D8A734E3-A785-4A95-BCD2-F1A6D649ACF9}"/>
            </a:ext>
          </a:extLst>
        </xdr:cNvPr>
        <xdr:cNvCxnSpPr/>
      </xdr:nvCxnSpPr>
      <xdr:spPr>
        <a:xfrm>
          <a:off x="4119245" y="450989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27830</xdr:rowOff>
    </xdr:from>
    <xdr:ext cx="405111" cy="259045"/>
    <xdr:sp macro="" textlink="">
      <xdr:nvSpPr>
        <xdr:cNvPr id="78" name="有形固定資産減価償却率平均値テキスト">
          <a:extLst>
            <a:ext uri="{FF2B5EF4-FFF2-40B4-BE49-F238E27FC236}">
              <a16:creationId xmlns:a16="http://schemas.microsoft.com/office/drawing/2014/main" id="{A5593989-DF5A-4AAE-A2C5-74415312274D}"/>
            </a:ext>
          </a:extLst>
        </xdr:cNvPr>
        <xdr:cNvSpPr txBox="1"/>
      </xdr:nvSpPr>
      <xdr:spPr>
        <a:xfrm>
          <a:off x="4258945" y="50570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79" name="フローチャート: 判断 78">
          <a:extLst>
            <a:ext uri="{FF2B5EF4-FFF2-40B4-BE49-F238E27FC236}">
              <a16:creationId xmlns:a16="http://schemas.microsoft.com/office/drawing/2014/main" id="{2B4EEB92-E191-4A12-A81B-0542EA3085C9}"/>
            </a:ext>
          </a:extLst>
        </xdr:cNvPr>
        <xdr:cNvSpPr/>
      </xdr:nvSpPr>
      <xdr:spPr>
        <a:xfrm>
          <a:off x="4157345" y="507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80" name="フローチャート: 判断 79">
          <a:extLst>
            <a:ext uri="{FF2B5EF4-FFF2-40B4-BE49-F238E27FC236}">
              <a16:creationId xmlns:a16="http://schemas.microsoft.com/office/drawing/2014/main" id="{765D7B9F-A523-40FC-8946-27C5B64E87C1}"/>
            </a:ext>
          </a:extLst>
        </xdr:cNvPr>
        <xdr:cNvSpPr/>
      </xdr:nvSpPr>
      <xdr:spPr>
        <a:xfrm>
          <a:off x="3537585" y="50219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81" name="フローチャート: 判断 80">
          <a:extLst>
            <a:ext uri="{FF2B5EF4-FFF2-40B4-BE49-F238E27FC236}">
              <a16:creationId xmlns:a16="http://schemas.microsoft.com/office/drawing/2014/main" id="{A53FF663-93C5-4429-AF17-8F6C7358548E}"/>
            </a:ext>
          </a:extLst>
        </xdr:cNvPr>
        <xdr:cNvSpPr/>
      </xdr:nvSpPr>
      <xdr:spPr>
        <a:xfrm>
          <a:off x="2867025" y="49787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82" name="フローチャート: 判断 81">
          <a:extLst>
            <a:ext uri="{FF2B5EF4-FFF2-40B4-BE49-F238E27FC236}">
              <a16:creationId xmlns:a16="http://schemas.microsoft.com/office/drawing/2014/main" id="{BA120040-CB5F-4DCA-845D-F7E14EE8B194}"/>
            </a:ext>
          </a:extLst>
        </xdr:cNvPr>
        <xdr:cNvSpPr/>
      </xdr:nvSpPr>
      <xdr:spPr>
        <a:xfrm>
          <a:off x="2196465" y="49269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83" name="フローチャート: 判断 82">
          <a:extLst>
            <a:ext uri="{FF2B5EF4-FFF2-40B4-BE49-F238E27FC236}">
              <a16:creationId xmlns:a16="http://schemas.microsoft.com/office/drawing/2014/main" id="{D5E5444F-888C-4097-A522-B5594D5D28F2}"/>
            </a:ext>
          </a:extLst>
        </xdr:cNvPr>
        <xdr:cNvSpPr/>
      </xdr:nvSpPr>
      <xdr:spPr>
        <a:xfrm>
          <a:off x="1525905" y="49226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1BB0ACBC-6C4D-4C83-8F25-6A08DEB181DB}"/>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D433F45F-E737-4A2E-A767-0F5CF7C0A405}"/>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2D5B2641-4377-4937-91AD-117132704AB1}"/>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655C55D4-FF88-4567-AAA0-9CFA383AB325}"/>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C4269C2-454E-47EB-A94C-B37B70435805}"/>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89" name="楕円 88">
          <a:extLst>
            <a:ext uri="{FF2B5EF4-FFF2-40B4-BE49-F238E27FC236}">
              <a16:creationId xmlns:a16="http://schemas.microsoft.com/office/drawing/2014/main" id="{6E19110E-2A67-4F85-851C-BA100814269F}"/>
            </a:ext>
          </a:extLst>
        </xdr:cNvPr>
        <xdr:cNvSpPr/>
      </xdr:nvSpPr>
      <xdr:spPr>
        <a:xfrm>
          <a:off x="4157345" y="503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24782</xdr:rowOff>
    </xdr:from>
    <xdr:ext cx="405111" cy="259045"/>
    <xdr:sp macro="" textlink="">
      <xdr:nvSpPr>
        <xdr:cNvPr id="90" name="有形固定資産減価償却率該当値テキスト">
          <a:extLst>
            <a:ext uri="{FF2B5EF4-FFF2-40B4-BE49-F238E27FC236}">
              <a16:creationId xmlns:a16="http://schemas.microsoft.com/office/drawing/2014/main" id="{B14D7673-AEAA-40AB-A0ED-01EAE2F6E26A}"/>
            </a:ext>
          </a:extLst>
        </xdr:cNvPr>
        <xdr:cNvSpPr txBox="1"/>
      </xdr:nvSpPr>
      <xdr:spPr>
        <a:xfrm>
          <a:off x="4258945" y="4886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104267</xdr:rowOff>
    </xdr:from>
    <xdr:to>
      <xdr:col>19</xdr:col>
      <xdr:colOff>187325</xdr:colOff>
      <xdr:row>30</xdr:row>
      <xdr:rowOff>34417</xdr:rowOff>
    </xdr:to>
    <xdr:sp macro="" textlink="">
      <xdr:nvSpPr>
        <xdr:cNvPr id="91" name="楕円 90">
          <a:extLst>
            <a:ext uri="{FF2B5EF4-FFF2-40B4-BE49-F238E27FC236}">
              <a16:creationId xmlns:a16="http://schemas.microsoft.com/office/drawing/2014/main" id="{05CEC7E0-9D6F-4712-91CE-DD0A3CA66925}"/>
            </a:ext>
          </a:extLst>
        </xdr:cNvPr>
        <xdr:cNvSpPr/>
      </xdr:nvSpPr>
      <xdr:spPr>
        <a:xfrm>
          <a:off x="3537585" y="49658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155067</xdr:rowOff>
    </xdr:from>
    <xdr:to>
      <xdr:col>23</xdr:col>
      <xdr:colOff>85725</xdr:colOff>
      <xdr:row>30</xdr:row>
      <xdr:rowOff>52705</xdr:rowOff>
    </xdr:to>
    <xdr:cxnSp macro="">
      <xdr:nvCxnSpPr>
        <xdr:cNvPr id="92" name="直線コネクタ 91">
          <a:extLst>
            <a:ext uri="{FF2B5EF4-FFF2-40B4-BE49-F238E27FC236}">
              <a16:creationId xmlns:a16="http://schemas.microsoft.com/office/drawing/2014/main" id="{C85C3D72-1394-4309-A75D-6356CEBB6370}"/>
            </a:ext>
          </a:extLst>
        </xdr:cNvPr>
        <xdr:cNvCxnSpPr/>
      </xdr:nvCxnSpPr>
      <xdr:spPr>
        <a:xfrm>
          <a:off x="3588385" y="5016627"/>
          <a:ext cx="619760" cy="6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35179</xdr:rowOff>
    </xdr:from>
    <xdr:to>
      <xdr:col>15</xdr:col>
      <xdr:colOff>187325</xdr:colOff>
      <xdr:row>29</xdr:row>
      <xdr:rowOff>136779</xdr:rowOff>
    </xdr:to>
    <xdr:sp macro="" textlink="">
      <xdr:nvSpPr>
        <xdr:cNvPr id="93" name="楕円 92">
          <a:extLst>
            <a:ext uri="{FF2B5EF4-FFF2-40B4-BE49-F238E27FC236}">
              <a16:creationId xmlns:a16="http://schemas.microsoft.com/office/drawing/2014/main" id="{887E2A6D-BDA7-4B4B-8DCC-597EA8F49F21}"/>
            </a:ext>
          </a:extLst>
        </xdr:cNvPr>
        <xdr:cNvSpPr/>
      </xdr:nvSpPr>
      <xdr:spPr>
        <a:xfrm>
          <a:off x="2867025" y="48967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85979</xdr:rowOff>
    </xdr:from>
    <xdr:to>
      <xdr:col>19</xdr:col>
      <xdr:colOff>136525</xdr:colOff>
      <xdr:row>29</xdr:row>
      <xdr:rowOff>155067</xdr:rowOff>
    </xdr:to>
    <xdr:cxnSp macro="">
      <xdr:nvCxnSpPr>
        <xdr:cNvPr id="94" name="直線コネクタ 93">
          <a:extLst>
            <a:ext uri="{FF2B5EF4-FFF2-40B4-BE49-F238E27FC236}">
              <a16:creationId xmlns:a16="http://schemas.microsoft.com/office/drawing/2014/main" id="{17386B8D-B5B4-4166-B961-0F614A2E28A6}"/>
            </a:ext>
          </a:extLst>
        </xdr:cNvPr>
        <xdr:cNvCxnSpPr/>
      </xdr:nvCxnSpPr>
      <xdr:spPr>
        <a:xfrm>
          <a:off x="2917825" y="4947539"/>
          <a:ext cx="67056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137541</xdr:rowOff>
    </xdr:from>
    <xdr:to>
      <xdr:col>11</xdr:col>
      <xdr:colOff>187325</xdr:colOff>
      <xdr:row>29</xdr:row>
      <xdr:rowOff>67691</xdr:rowOff>
    </xdr:to>
    <xdr:sp macro="" textlink="">
      <xdr:nvSpPr>
        <xdr:cNvPr id="95" name="楕円 94">
          <a:extLst>
            <a:ext uri="{FF2B5EF4-FFF2-40B4-BE49-F238E27FC236}">
              <a16:creationId xmlns:a16="http://schemas.microsoft.com/office/drawing/2014/main" id="{B58770E8-8EFD-4C1B-93DB-E3F73451A6C5}"/>
            </a:ext>
          </a:extLst>
        </xdr:cNvPr>
        <xdr:cNvSpPr/>
      </xdr:nvSpPr>
      <xdr:spPr>
        <a:xfrm>
          <a:off x="2196465" y="48314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16891</xdr:rowOff>
    </xdr:from>
    <xdr:to>
      <xdr:col>15</xdr:col>
      <xdr:colOff>136525</xdr:colOff>
      <xdr:row>29</xdr:row>
      <xdr:rowOff>85979</xdr:rowOff>
    </xdr:to>
    <xdr:cxnSp macro="">
      <xdr:nvCxnSpPr>
        <xdr:cNvPr id="96" name="直線コネクタ 95">
          <a:extLst>
            <a:ext uri="{FF2B5EF4-FFF2-40B4-BE49-F238E27FC236}">
              <a16:creationId xmlns:a16="http://schemas.microsoft.com/office/drawing/2014/main" id="{653078C6-23D7-46BF-9526-A9F10106E614}"/>
            </a:ext>
          </a:extLst>
        </xdr:cNvPr>
        <xdr:cNvCxnSpPr/>
      </xdr:nvCxnSpPr>
      <xdr:spPr>
        <a:xfrm>
          <a:off x="2247265" y="4878451"/>
          <a:ext cx="67056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115951</xdr:rowOff>
    </xdr:from>
    <xdr:to>
      <xdr:col>7</xdr:col>
      <xdr:colOff>187325</xdr:colOff>
      <xdr:row>29</xdr:row>
      <xdr:rowOff>46101</xdr:rowOff>
    </xdr:to>
    <xdr:sp macro="" textlink="">
      <xdr:nvSpPr>
        <xdr:cNvPr id="97" name="楕円 96">
          <a:extLst>
            <a:ext uri="{FF2B5EF4-FFF2-40B4-BE49-F238E27FC236}">
              <a16:creationId xmlns:a16="http://schemas.microsoft.com/office/drawing/2014/main" id="{1C86A21B-118B-4E8A-9DB0-4C1618217872}"/>
            </a:ext>
          </a:extLst>
        </xdr:cNvPr>
        <xdr:cNvSpPr/>
      </xdr:nvSpPr>
      <xdr:spPr>
        <a:xfrm>
          <a:off x="1525905" y="48098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166751</xdr:rowOff>
    </xdr:from>
    <xdr:to>
      <xdr:col>11</xdr:col>
      <xdr:colOff>136525</xdr:colOff>
      <xdr:row>29</xdr:row>
      <xdr:rowOff>16891</xdr:rowOff>
    </xdr:to>
    <xdr:cxnSp macro="">
      <xdr:nvCxnSpPr>
        <xdr:cNvPr id="98" name="直線コネクタ 97">
          <a:extLst>
            <a:ext uri="{FF2B5EF4-FFF2-40B4-BE49-F238E27FC236}">
              <a16:creationId xmlns:a16="http://schemas.microsoft.com/office/drawing/2014/main" id="{7DB19C3D-1EE0-4AB8-9AB8-B4099D915659}"/>
            </a:ext>
          </a:extLst>
        </xdr:cNvPr>
        <xdr:cNvCxnSpPr/>
      </xdr:nvCxnSpPr>
      <xdr:spPr>
        <a:xfrm>
          <a:off x="1576705" y="4860671"/>
          <a:ext cx="67056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81678</xdr:rowOff>
    </xdr:from>
    <xdr:ext cx="405111" cy="259045"/>
    <xdr:sp macro="" textlink="">
      <xdr:nvSpPr>
        <xdr:cNvPr id="99" name="n_1aveValue有形固定資産減価償却率">
          <a:extLst>
            <a:ext uri="{FF2B5EF4-FFF2-40B4-BE49-F238E27FC236}">
              <a16:creationId xmlns:a16="http://schemas.microsoft.com/office/drawing/2014/main" id="{356FCBA0-DA38-42B2-B91F-D802CF589D67}"/>
            </a:ext>
          </a:extLst>
        </xdr:cNvPr>
        <xdr:cNvSpPr txBox="1"/>
      </xdr:nvSpPr>
      <xdr:spPr>
        <a:xfrm>
          <a:off x="3395989" y="5110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38498</xdr:rowOff>
    </xdr:from>
    <xdr:ext cx="405111" cy="259045"/>
    <xdr:sp macro="" textlink="">
      <xdr:nvSpPr>
        <xdr:cNvPr id="100" name="n_2aveValue有形固定資産減価償却率">
          <a:extLst>
            <a:ext uri="{FF2B5EF4-FFF2-40B4-BE49-F238E27FC236}">
              <a16:creationId xmlns:a16="http://schemas.microsoft.com/office/drawing/2014/main" id="{C5466BED-A73F-46C1-A648-B1FE534F67D2}"/>
            </a:ext>
          </a:extLst>
        </xdr:cNvPr>
        <xdr:cNvSpPr txBox="1"/>
      </xdr:nvSpPr>
      <xdr:spPr>
        <a:xfrm>
          <a:off x="2738129" y="5067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158132</xdr:rowOff>
    </xdr:from>
    <xdr:ext cx="405111" cy="259045"/>
    <xdr:sp macro="" textlink="">
      <xdr:nvSpPr>
        <xdr:cNvPr id="101" name="n_3aveValue有形固定資産減価償却率">
          <a:extLst>
            <a:ext uri="{FF2B5EF4-FFF2-40B4-BE49-F238E27FC236}">
              <a16:creationId xmlns:a16="http://schemas.microsoft.com/office/drawing/2014/main" id="{F15551D5-6415-4141-A03D-B4FC72B82C3A}"/>
            </a:ext>
          </a:extLst>
        </xdr:cNvPr>
        <xdr:cNvSpPr txBox="1"/>
      </xdr:nvSpPr>
      <xdr:spPr>
        <a:xfrm>
          <a:off x="2067569" y="5019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153814</xdr:rowOff>
    </xdr:from>
    <xdr:ext cx="405111" cy="259045"/>
    <xdr:sp macro="" textlink="">
      <xdr:nvSpPr>
        <xdr:cNvPr id="102" name="n_4aveValue有形固定資産減価償却率">
          <a:extLst>
            <a:ext uri="{FF2B5EF4-FFF2-40B4-BE49-F238E27FC236}">
              <a16:creationId xmlns:a16="http://schemas.microsoft.com/office/drawing/2014/main" id="{119FBA38-AB97-415B-B9C1-1B394A485146}"/>
            </a:ext>
          </a:extLst>
        </xdr:cNvPr>
        <xdr:cNvSpPr txBox="1"/>
      </xdr:nvSpPr>
      <xdr:spPr>
        <a:xfrm>
          <a:off x="1397009" y="5015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50944</xdr:rowOff>
    </xdr:from>
    <xdr:ext cx="405111" cy="259045"/>
    <xdr:sp macro="" textlink="">
      <xdr:nvSpPr>
        <xdr:cNvPr id="103" name="n_1mainValue有形固定資産減価償却率">
          <a:extLst>
            <a:ext uri="{FF2B5EF4-FFF2-40B4-BE49-F238E27FC236}">
              <a16:creationId xmlns:a16="http://schemas.microsoft.com/office/drawing/2014/main" id="{D56D3C9F-638E-4AC3-90B5-0B08F6FEFF52}"/>
            </a:ext>
          </a:extLst>
        </xdr:cNvPr>
        <xdr:cNvSpPr txBox="1"/>
      </xdr:nvSpPr>
      <xdr:spPr>
        <a:xfrm>
          <a:off x="3395989" y="4744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153306</xdr:rowOff>
    </xdr:from>
    <xdr:ext cx="405111" cy="259045"/>
    <xdr:sp macro="" textlink="">
      <xdr:nvSpPr>
        <xdr:cNvPr id="104" name="n_2mainValue有形固定資産減価償却率">
          <a:extLst>
            <a:ext uri="{FF2B5EF4-FFF2-40B4-BE49-F238E27FC236}">
              <a16:creationId xmlns:a16="http://schemas.microsoft.com/office/drawing/2014/main" id="{E2936A5A-8CCD-4BA6-8D37-B62A7C95D175}"/>
            </a:ext>
          </a:extLst>
        </xdr:cNvPr>
        <xdr:cNvSpPr txBox="1"/>
      </xdr:nvSpPr>
      <xdr:spPr>
        <a:xfrm>
          <a:off x="2738129" y="467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84218</xdr:rowOff>
    </xdr:from>
    <xdr:ext cx="405111" cy="259045"/>
    <xdr:sp macro="" textlink="">
      <xdr:nvSpPr>
        <xdr:cNvPr id="105" name="n_3mainValue有形固定資産減価償却率">
          <a:extLst>
            <a:ext uri="{FF2B5EF4-FFF2-40B4-BE49-F238E27FC236}">
              <a16:creationId xmlns:a16="http://schemas.microsoft.com/office/drawing/2014/main" id="{05003BD0-5710-4E44-A82A-5B8B05118632}"/>
            </a:ext>
          </a:extLst>
        </xdr:cNvPr>
        <xdr:cNvSpPr txBox="1"/>
      </xdr:nvSpPr>
      <xdr:spPr>
        <a:xfrm>
          <a:off x="2067569" y="4610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62628</xdr:rowOff>
    </xdr:from>
    <xdr:ext cx="405111" cy="259045"/>
    <xdr:sp macro="" textlink="">
      <xdr:nvSpPr>
        <xdr:cNvPr id="106" name="n_4mainValue有形固定資産減価償却率">
          <a:extLst>
            <a:ext uri="{FF2B5EF4-FFF2-40B4-BE49-F238E27FC236}">
              <a16:creationId xmlns:a16="http://schemas.microsoft.com/office/drawing/2014/main" id="{3463E26C-9C4D-45CE-A3DC-720339F83942}"/>
            </a:ext>
          </a:extLst>
        </xdr:cNvPr>
        <xdr:cNvSpPr txBox="1"/>
      </xdr:nvSpPr>
      <xdr:spPr>
        <a:xfrm>
          <a:off x="1397009" y="4588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1C900397-483B-40B6-811D-791433430B6C}"/>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3C5EAB17-0B14-47C1-99B5-89FB039BBE47}"/>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10E593C-9B08-4C6E-A7FF-307F4984EAB8}"/>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A25327D-0109-41BD-B5AF-42E27549CC53}"/>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D87324C3-2434-436C-A9DF-8D011985880C}"/>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C7ECA473-B79A-47B6-A6D5-28F2DFFDF43F}"/>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5B5D93CC-24A6-467A-9A51-7352379B1027}"/>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FD4AA7F3-8C82-4E2A-AA1F-F51AC39AD336}"/>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9B86C4DC-921C-41B5-8499-0FBAA532F794}"/>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21D0F19-482F-4BDE-87AD-4CD2B9F1505B}"/>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83396451-1AC8-478C-8534-08C7116A7A10}"/>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E1051EF6-4627-4EA0-9F86-074B64872B41}"/>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C3EED064-C664-4401-8191-C5267B5EDAA1}"/>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債務償還比率は類似団体を下回っており、令和元年度までは増加傾向にあったが、令和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年度は令和元年度よりも減少した。平成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実施してきた新庁舎建設事業が令和元年度をもって終了するなど大型事業が一段落し、地方債の発行金額が抑制される一方、過去に発行を行った地方債の償還が進んだことによるものと考えられる。今後は、老朽化した施設や設備の新設や長寿命化、こども園を始めとする施設の集約化等の事業に対する地方債の発行が予想されるため、計画的な施設整備による発行額の平準化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B18D70D-7140-4CA6-84B2-CCC883823113}"/>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23294DC2-5030-45D6-99BF-230A9CA11D40}"/>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3F774153-412A-43E9-B45E-D4C158D8913E}"/>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015A6464-5512-4EA4-8E25-4A9FE6C79FB6}"/>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9A95045B-5215-49DE-97BC-6347C936DBCC}"/>
            </a:ext>
          </a:extLst>
        </xdr:cNvPr>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24C77B15-AE4C-47CA-8A65-A5F9FB9591A3}"/>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E7E425E3-5667-4723-9E4B-24CE918147B2}"/>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B84F48BF-BF7D-4A8C-B24B-C30230D42C57}"/>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57E50F6E-D409-4C0D-BE32-FC9AA8DF3BA3}"/>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11F4337A-C1C6-43F3-8B14-AB51BAD523E5}"/>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DAD0CF7B-C261-4828-B2EF-9FB653C9D3EE}"/>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5D3F4355-DE9A-4962-92FE-A36656CAF0F3}"/>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283A4E28-A79E-4C09-AC93-177EDB9CD1F0}"/>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DA0ECD8C-355B-4C32-ADC5-B524899AB4C5}"/>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DF1C9EF0-88D9-44F9-A6B8-B10080C7E0DF}"/>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35" name="直線コネクタ 134">
          <a:extLst>
            <a:ext uri="{FF2B5EF4-FFF2-40B4-BE49-F238E27FC236}">
              <a16:creationId xmlns:a16="http://schemas.microsoft.com/office/drawing/2014/main" id="{0003101B-434F-4E3D-85B3-B755A83D190D}"/>
            </a:ext>
          </a:extLst>
        </xdr:cNvPr>
        <xdr:cNvCxnSpPr/>
      </xdr:nvCxnSpPr>
      <xdr:spPr>
        <a:xfrm flipV="1">
          <a:off x="13027660" y="4442248"/>
          <a:ext cx="1269" cy="1203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36" name="債務償還比率最小値テキスト">
          <a:extLst>
            <a:ext uri="{FF2B5EF4-FFF2-40B4-BE49-F238E27FC236}">
              <a16:creationId xmlns:a16="http://schemas.microsoft.com/office/drawing/2014/main" id="{5B85A892-DDE3-4A62-9154-50BE160E2720}"/>
            </a:ext>
          </a:extLst>
        </xdr:cNvPr>
        <xdr:cNvSpPr txBox="1"/>
      </xdr:nvSpPr>
      <xdr:spPr>
        <a:xfrm>
          <a:off x="13080365" y="564967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37" name="直線コネクタ 136">
          <a:extLst>
            <a:ext uri="{FF2B5EF4-FFF2-40B4-BE49-F238E27FC236}">
              <a16:creationId xmlns:a16="http://schemas.microsoft.com/office/drawing/2014/main" id="{E2D06236-FC26-49B8-9E2C-84B2075E4F2B}"/>
            </a:ext>
          </a:extLst>
        </xdr:cNvPr>
        <xdr:cNvCxnSpPr/>
      </xdr:nvCxnSpPr>
      <xdr:spPr>
        <a:xfrm>
          <a:off x="12963525" y="5645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1823F3D6-669C-486A-A2B8-37CE9707A86F}"/>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DD41561B-BD59-45C9-9007-C6D438DBA211}"/>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141227</xdr:rowOff>
    </xdr:from>
    <xdr:ext cx="469744" cy="259045"/>
    <xdr:sp macro="" textlink="">
      <xdr:nvSpPr>
        <xdr:cNvPr id="140" name="債務償還比率平均値テキスト">
          <a:extLst>
            <a:ext uri="{FF2B5EF4-FFF2-40B4-BE49-F238E27FC236}">
              <a16:creationId xmlns:a16="http://schemas.microsoft.com/office/drawing/2014/main" id="{92C6A926-651F-4EF2-9EC9-0C8066760C5B}"/>
            </a:ext>
          </a:extLst>
        </xdr:cNvPr>
        <xdr:cNvSpPr txBox="1"/>
      </xdr:nvSpPr>
      <xdr:spPr>
        <a:xfrm>
          <a:off x="13080365" y="5002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41" name="フローチャート: 判断 140">
          <a:extLst>
            <a:ext uri="{FF2B5EF4-FFF2-40B4-BE49-F238E27FC236}">
              <a16:creationId xmlns:a16="http://schemas.microsoft.com/office/drawing/2014/main" id="{C8B07485-5379-43DC-9420-F2B5BB5CF3ED}"/>
            </a:ext>
          </a:extLst>
        </xdr:cNvPr>
        <xdr:cNvSpPr/>
      </xdr:nvSpPr>
      <xdr:spPr>
        <a:xfrm>
          <a:off x="13001625" y="5024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42" name="フローチャート: 判断 141">
          <a:extLst>
            <a:ext uri="{FF2B5EF4-FFF2-40B4-BE49-F238E27FC236}">
              <a16:creationId xmlns:a16="http://schemas.microsoft.com/office/drawing/2014/main" id="{036BD1C3-5E01-4C28-9041-17A6127B258A}"/>
            </a:ext>
          </a:extLst>
        </xdr:cNvPr>
        <xdr:cNvSpPr/>
      </xdr:nvSpPr>
      <xdr:spPr>
        <a:xfrm>
          <a:off x="12359005" y="50171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43" name="フローチャート: 判断 142">
          <a:extLst>
            <a:ext uri="{FF2B5EF4-FFF2-40B4-BE49-F238E27FC236}">
              <a16:creationId xmlns:a16="http://schemas.microsoft.com/office/drawing/2014/main" id="{D45F9DF2-E457-4FC2-B31F-8CC9BBF3F90A}"/>
            </a:ext>
          </a:extLst>
        </xdr:cNvPr>
        <xdr:cNvSpPr/>
      </xdr:nvSpPr>
      <xdr:spPr>
        <a:xfrm>
          <a:off x="11688445" y="4971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44" name="フローチャート: 判断 143">
          <a:extLst>
            <a:ext uri="{FF2B5EF4-FFF2-40B4-BE49-F238E27FC236}">
              <a16:creationId xmlns:a16="http://schemas.microsoft.com/office/drawing/2014/main" id="{A26EB5CD-E1D9-4049-8CDD-A35497562849}"/>
            </a:ext>
          </a:extLst>
        </xdr:cNvPr>
        <xdr:cNvSpPr/>
      </xdr:nvSpPr>
      <xdr:spPr>
        <a:xfrm>
          <a:off x="11017885" y="51354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45" name="フローチャート: 判断 144">
          <a:extLst>
            <a:ext uri="{FF2B5EF4-FFF2-40B4-BE49-F238E27FC236}">
              <a16:creationId xmlns:a16="http://schemas.microsoft.com/office/drawing/2014/main" id="{010B8C3E-3FB8-4FF0-A05C-B06D1D726C1A}"/>
            </a:ext>
          </a:extLst>
        </xdr:cNvPr>
        <xdr:cNvSpPr/>
      </xdr:nvSpPr>
      <xdr:spPr>
        <a:xfrm>
          <a:off x="10347325" y="5139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D91E8F26-2026-420B-8EF4-D99190FC7CFA}"/>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E5827E94-F14F-4A95-95CC-D012B6E22F5E}"/>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D850A59E-F37B-4A28-80A0-6CEBAD46E0AB}"/>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55CEC6CB-AACF-4DC0-95E5-03AC450BADC7}"/>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9D9ADEBD-3F0F-41FD-A775-25177E047885}"/>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98439</xdr:rowOff>
    </xdr:from>
    <xdr:to>
      <xdr:col>76</xdr:col>
      <xdr:colOff>73025</xdr:colOff>
      <xdr:row>29</xdr:row>
      <xdr:rowOff>28589</xdr:rowOff>
    </xdr:to>
    <xdr:sp macro="" textlink="">
      <xdr:nvSpPr>
        <xdr:cNvPr id="151" name="楕円 150">
          <a:extLst>
            <a:ext uri="{FF2B5EF4-FFF2-40B4-BE49-F238E27FC236}">
              <a16:creationId xmlns:a16="http://schemas.microsoft.com/office/drawing/2014/main" id="{C570C3BB-BC42-4377-A5C1-0BBE002E96D4}"/>
            </a:ext>
          </a:extLst>
        </xdr:cNvPr>
        <xdr:cNvSpPr/>
      </xdr:nvSpPr>
      <xdr:spPr>
        <a:xfrm>
          <a:off x="13001625" y="47923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121316</xdr:rowOff>
    </xdr:from>
    <xdr:ext cx="469744" cy="259045"/>
    <xdr:sp macro="" textlink="">
      <xdr:nvSpPr>
        <xdr:cNvPr id="152" name="債務償還比率該当値テキスト">
          <a:extLst>
            <a:ext uri="{FF2B5EF4-FFF2-40B4-BE49-F238E27FC236}">
              <a16:creationId xmlns:a16="http://schemas.microsoft.com/office/drawing/2014/main" id="{6D755E6E-4C50-42EF-B3A4-648C79DBD698}"/>
            </a:ext>
          </a:extLst>
        </xdr:cNvPr>
        <xdr:cNvSpPr txBox="1"/>
      </xdr:nvSpPr>
      <xdr:spPr>
        <a:xfrm>
          <a:off x="13080365" y="464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152534</xdr:rowOff>
    </xdr:from>
    <xdr:to>
      <xdr:col>72</xdr:col>
      <xdr:colOff>123825</xdr:colOff>
      <xdr:row>29</xdr:row>
      <xdr:rowOff>82684</xdr:rowOff>
    </xdr:to>
    <xdr:sp macro="" textlink="">
      <xdr:nvSpPr>
        <xdr:cNvPr id="153" name="楕円 152">
          <a:extLst>
            <a:ext uri="{FF2B5EF4-FFF2-40B4-BE49-F238E27FC236}">
              <a16:creationId xmlns:a16="http://schemas.microsoft.com/office/drawing/2014/main" id="{D7C1B0E0-C61F-44DB-B13B-B8A69567930F}"/>
            </a:ext>
          </a:extLst>
        </xdr:cNvPr>
        <xdr:cNvSpPr/>
      </xdr:nvSpPr>
      <xdr:spPr>
        <a:xfrm>
          <a:off x="12359005" y="48464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149239</xdr:rowOff>
    </xdr:from>
    <xdr:to>
      <xdr:col>76</xdr:col>
      <xdr:colOff>22225</xdr:colOff>
      <xdr:row>29</xdr:row>
      <xdr:rowOff>31884</xdr:rowOff>
    </xdr:to>
    <xdr:cxnSp macro="">
      <xdr:nvCxnSpPr>
        <xdr:cNvPr id="154" name="直線コネクタ 153">
          <a:extLst>
            <a:ext uri="{FF2B5EF4-FFF2-40B4-BE49-F238E27FC236}">
              <a16:creationId xmlns:a16="http://schemas.microsoft.com/office/drawing/2014/main" id="{001148D9-A795-4362-8283-CD669364B043}"/>
            </a:ext>
          </a:extLst>
        </xdr:cNvPr>
        <xdr:cNvCxnSpPr/>
      </xdr:nvCxnSpPr>
      <xdr:spPr>
        <a:xfrm flipV="1">
          <a:off x="12409805" y="4843159"/>
          <a:ext cx="619760" cy="5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112593</xdr:rowOff>
    </xdr:from>
    <xdr:to>
      <xdr:col>68</xdr:col>
      <xdr:colOff>123825</xdr:colOff>
      <xdr:row>29</xdr:row>
      <xdr:rowOff>42743</xdr:rowOff>
    </xdr:to>
    <xdr:sp macro="" textlink="">
      <xdr:nvSpPr>
        <xdr:cNvPr id="155" name="楕円 154">
          <a:extLst>
            <a:ext uri="{FF2B5EF4-FFF2-40B4-BE49-F238E27FC236}">
              <a16:creationId xmlns:a16="http://schemas.microsoft.com/office/drawing/2014/main" id="{E4E8AB29-37B7-42D7-B034-9E8753535D5D}"/>
            </a:ext>
          </a:extLst>
        </xdr:cNvPr>
        <xdr:cNvSpPr/>
      </xdr:nvSpPr>
      <xdr:spPr>
        <a:xfrm>
          <a:off x="11688445" y="48065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163393</xdr:rowOff>
    </xdr:from>
    <xdr:to>
      <xdr:col>72</xdr:col>
      <xdr:colOff>73025</xdr:colOff>
      <xdr:row>29</xdr:row>
      <xdr:rowOff>31884</xdr:rowOff>
    </xdr:to>
    <xdr:cxnSp macro="">
      <xdr:nvCxnSpPr>
        <xdr:cNvPr id="156" name="直線コネクタ 155">
          <a:extLst>
            <a:ext uri="{FF2B5EF4-FFF2-40B4-BE49-F238E27FC236}">
              <a16:creationId xmlns:a16="http://schemas.microsoft.com/office/drawing/2014/main" id="{ED2F0D12-69C7-4952-BE5C-97FAF1EFCD17}"/>
            </a:ext>
          </a:extLst>
        </xdr:cNvPr>
        <xdr:cNvCxnSpPr/>
      </xdr:nvCxnSpPr>
      <xdr:spPr>
        <a:xfrm>
          <a:off x="11739245" y="4857313"/>
          <a:ext cx="670560" cy="3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61926</xdr:rowOff>
    </xdr:from>
    <xdr:to>
      <xdr:col>64</xdr:col>
      <xdr:colOff>123825</xdr:colOff>
      <xdr:row>29</xdr:row>
      <xdr:rowOff>163526</xdr:rowOff>
    </xdr:to>
    <xdr:sp macro="" textlink="">
      <xdr:nvSpPr>
        <xdr:cNvPr id="157" name="楕円 156">
          <a:extLst>
            <a:ext uri="{FF2B5EF4-FFF2-40B4-BE49-F238E27FC236}">
              <a16:creationId xmlns:a16="http://schemas.microsoft.com/office/drawing/2014/main" id="{0F1AE3AA-A806-4EEB-BC7A-46F6E20A539B}"/>
            </a:ext>
          </a:extLst>
        </xdr:cNvPr>
        <xdr:cNvSpPr/>
      </xdr:nvSpPr>
      <xdr:spPr>
        <a:xfrm>
          <a:off x="11017885" y="492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163393</xdr:rowOff>
    </xdr:from>
    <xdr:to>
      <xdr:col>68</xdr:col>
      <xdr:colOff>73025</xdr:colOff>
      <xdr:row>29</xdr:row>
      <xdr:rowOff>112726</xdr:rowOff>
    </xdr:to>
    <xdr:cxnSp macro="">
      <xdr:nvCxnSpPr>
        <xdr:cNvPr id="158" name="直線コネクタ 157">
          <a:extLst>
            <a:ext uri="{FF2B5EF4-FFF2-40B4-BE49-F238E27FC236}">
              <a16:creationId xmlns:a16="http://schemas.microsoft.com/office/drawing/2014/main" id="{2C613554-257B-4134-8A73-46D2A2EE89CB}"/>
            </a:ext>
          </a:extLst>
        </xdr:cNvPr>
        <xdr:cNvCxnSpPr/>
      </xdr:nvCxnSpPr>
      <xdr:spPr>
        <a:xfrm flipV="1">
          <a:off x="11068685" y="4857313"/>
          <a:ext cx="670560" cy="11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165919</xdr:rowOff>
    </xdr:from>
    <xdr:to>
      <xdr:col>60</xdr:col>
      <xdr:colOff>123825</xdr:colOff>
      <xdr:row>30</xdr:row>
      <xdr:rowOff>96069</xdr:rowOff>
    </xdr:to>
    <xdr:sp macro="" textlink="">
      <xdr:nvSpPr>
        <xdr:cNvPr id="159" name="楕円 158">
          <a:extLst>
            <a:ext uri="{FF2B5EF4-FFF2-40B4-BE49-F238E27FC236}">
              <a16:creationId xmlns:a16="http://schemas.microsoft.com/office/drawing/2014/main" id="{6E1C70D9-0F79-483C-A702-FC530C5E76E1}"/>
            </a:ext>
          </a:extLst>
        </xdr:cNvPr>
        <xdr:cNvSpPr/>
      </xdr:nvSpPr>
      <xdr:spPr>
        <a:xfrm>
          <a:off x="10347325" y="50274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112726</xdr:rowOff>
    </xdr:from>
    <xdr:to>
      <xdr:col>64</xdr:col>
      <xdr:colOff>73025</xdr:colOff>
      <xdr:row>30</xdr:row>
      <xdr:rowOff>45269</xdr:rowOff>
    </xdr:to>
    <xdr:cxnSp macro="">
      <xdr:nvCxnSpPr>
        <xdr:cNvPr id="160" name="直線コネクタ 159">
          <a:extLst>
            <a:ext uri="{FF2B5EF4-FFF2-40B4-BE49-F238E27FC236}">
              <a16:creationId xmlns:a16="http://schemas.microsoft.com/office/drawing/2014/main" id="{406B6279-5FCA-41BF-BF78-63B5CA00658E}"/>
            </a:ext>
          </a:extLst>
        </xdr:cNvPr>
        <xdr:cNvCxnSpPr/>
      </xdr:nvCxnSpPr>
      <xdr:spPr>
        <a:xfrm flipV="1">
          <a:off x="10398125" y="4974286"/>
          <a:ext cx="670560" cy="10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76880</xdr:rowOff>
    </xdr:from>
    <xdr:ext cx="469744" cy="259045"/>
    <xdr:sp macro="" textlink="">
      <xdr:nvSpPr>
        <xdr:cNvPr id="161" name="n_1aveValue債務償還比率">
          <a:extLst>
            <a:ext uri="{FF2B5EF4-FFF2-40B4-BE49-F238E27FC236}">
              <a16:creationId xmlns:a16="http://schemas.microsoft.com/office/drawing/2014/main" id="{4F10C29D-7275-4C14-990A-5B831D435475}"/>
            </a:ext>
          </a:extLst>
        </xdr:cNvPr>
        <xdr:cNvSpPr txBox="1"/>
      </xdr:nvSpPr>
      <xdr:spPr>
        <a:xfrm>
          <a:off x="12185092" y="5106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30942</xdr:rowOff>
    </xdr:from>
    <xdr:ext cx="469744" cy="259045"/>
    <xdr:sp macro="" textlink="">
      <xdr:nvSpPr>
        <xdr:cNvPr id="162" name="n_2aveValue債務償還比率">
          <a:extLst>
            <a:ext uri="{FF2B5EF4-FFF2-40B4-BE49-F238E27FC236}">
              <a16:creationId xmlns:a16="http://schemas.microsoft.com/office/drawing/2014/main" id="{DF7B397F-90EE-40B5-8764-F0EAA698FE13}"/>
            </a:ext>
          </a:extLst>
        </xdr:cNvPr>
        <xdr:cNvSpPr txBox="1"/>
      </xdr:nvSpPr>
      <xdr:spPr>
        <a:xfrm>
          <a:off x="11527232" y="506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27534</xdr:rowOff>
    </xdr:from>
    <xdr:ext cx="469744" cy="259045"/>
    <xdr:sp macro="" textlink="">
      <xdr:nvSpPr>
        <xdr:cNvPr id="163" name="n_3aveValue債務償還比率">
          <a:extLst>
            <a:ext uri="{FF2B5EF4-FFF2-40B4-BE49-F238E27FC236}">
              <a16:creationId xmlns:a16="http://schemas.microsoft.com/office/drawing/2014/main" id="{B14B0B47-31BD-4ADE-91ED-BFA96DD27A1A}"/>
            </a:ext>
          </a:extLst>
        </xdr:cNvPr>
        <xdr:cNvSpPr txBox="1"/>
      </xdr:nvSpPr>
      <xdr:spPr>
        <a:xfrm>
          <a:off x="10856672" y="522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31972</xdr:rowOff>
    </xdr:from>
    <xdr:ext cx="469744" cy="259045"/>
    <xdr:sp macro="" textlink="">
      <xdr:nvSpPr>
        <xdr:cNvPr id="164" name="n_4aveValue債務償還比率">
          <a:extLst>
            <a:ext uri="{FF2B5EF4-FFF2-40B4-BE49-F238E27FC236}">
              <a16:creationId xmlns:a16="http://schemas.microsoft.com/office/drawing/2014/main" id="{3279AC8B-4564-4BFF-AB99-712846FE5E51}"/>
            </a:ext>
          </a:extLst>
        </xdr:cNvPr>
        <xdr:cNvSpPr txBox="1"/>
      </xdr:nvSpPr>
      <xdr:spPr>
        <a:xfrm>
          <a:off x="10186112" y="522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99211</xdr:rowOff>
    </xdr:from>
    <xdr:ext cx="469744" cy="259045"/>
    <xdr:sp macro="" textlink="">
      <xdr:nvSpPr>
        <xdr:cNvPr id="165" name="n_1mainValue債務償還比率">
          <a:extLst>
            <a:ext uri="{FF2B5EF4-FFF2-40B4-BE49-F238E27FC236}">
              <a16:creationId xmlns:a16="http://schemas.microsoft.com/office/drawing/2014/main" id="{20BDDD36-18C0-482A-BCC6-E9021E5983C6}"/>
            </a:ext>
          </a:extLst>
        </xdr:cNvPr>
        <xdr:cNvSpPr txBox="1"/>
      </xdr:nvSpPr>
      <xdr:spPr>
        <a:xfrm>
          <a:off x="12185092" y="462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59270</xdr:rowOff>
    </xdr:from>
    <xdr:ext cx="469744" cy="259045"/>
    <xdr:sp macro="" textlink="">
      <xdr:nvSpPr>
        <xdr:cNvPr id="166" name="n_2mainValue債務償還比率">
          <a:extLst>
            <a:ext uri="{FF2B5EF4-FFF2-40B4-BE49-F238E27FC236}">
              <a16:creationId xmlns:a16="http://schemas.microsoft.com/office/drawing/2014/main" id="{90D9172E-F710-414D-B827-42E64E6361E2}"/>
            </a:ext>
          </a:extLst>
        </xdr:cNvPr>
        <xdr:cNvSpPr txBox="1"/>
      </xdr:nvSpPr>
      <xdr:spPr>
        <a:xfrm>
          <a:off x="11527232" y="458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8603</xdr:rowOff>
    </xdr:from>
    <xdr:ext cx="469744" cy="259045"/>
    <xdr:sp macro="" textlink="">
      <xdr:nvSpPr>
        <xdr:cNvPr id="167" name="n_3mainValue債務償還比率">
          <a:extLst>
            <a:ext uri="{FF2B5EF4-FFF2-40B4-BE49-F238E27FC236}">
              <a16:creationId xmlns:a16="http://schemas.microsoft.com/office/drawing/2014/main" id="{CFC3B01C-2C42-4CFF-8E7A-06CCA9E8DE89}"/>
            </a:ext>
          </a:extLst>
        </xdr:cNvPr>
        <xdr:cNvSpPr txBox="1"/>
      </xdr:nvSpPr>
      <xdr:spPr>
        <a:xfrm>
          <a:off x="10856672" y="470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112596</xdr:rowOff>
    </xdr:from>
    <xdr:ext cx="469744" cy="259045"/>
    <xdr:sp macro="" textlink="">
      <xdr:nvSpPr>
        <xdr:cNvPr id="168" name="n_4mainValue債務償還比率">
          <a:extLst>
            <a:ext uri="{FF2B5EF4-FFF2-40B4-BE49-F238E27FC236}">
              <a16:creationId xmlns:a16="http://schemas.microsoft.com/office/drawing/2014/main" id="{CD929D40-D62E-46E3-9A40-6AE97B4EA92D}"/>
            </a:ext>
          </a:extLst>
        </xdr:cNvPr>
        <xdr:cNvSpPr txBox="1"/>
      </xdr:nvSpPr>
      <xdr:spPr>
        <a:xfrm>
          <a:off x="10186112" y="480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A0069D26-B6D7-49AE-B8D8-F2ED30AD4DBE}"/>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9697C301-9411-4947-AFD0-4B0B11D88A55}"/>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24C2610F-E871-40F7-B583-AE2A7A6F833D}"/>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16BA64CA-E2DB-4E57-90AF-1D9D5EDDE6BD}"/>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90F0F98F-2DC3-4C52-B95E-1A24BCA721C6}"/>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839CC6C5-095C-475A-8737-2B8CE9C8898B}"/>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6E5390D-A935-464B-A42E-2589808C703B}"/>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3B7DD62-F62F-46C3-9199-D45218F9F834}"/>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69330AE-8F72-402D-BDCD-D5509341AB37}"/>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A9400B3-46AD-45C8-8A75-A7B652DBACCE}"/>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岐阜県土岐市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5161A0D-0DA5-4792-A5A7-E22EDE793B38}"/>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73C96D7-CBF9-4D97-AF16-0628F8596189}"/>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825C8AF-4E92-4A61-8AFF-33DE507466C5}"/>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55FE57B-9D68-44EE-AAEE-46F4C899EC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D6B1887-10BE-410B-A10C-A32DAB8F351C}"/>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4AA75DA-4ED1-447A-B298-AA05D15D8D67}"/>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54,990
52,880
116.02
25,409,295
24,775,495
552,633
13,634,155
17,650,525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6D05E92-6E26-4A3B-9302-E25D3100E92A}"/>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C886A48-A06D-41BB-8990-A84175AA4FF1}"/>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BE6D019-E52F-40EA-A52B-7034D72C5857}"/>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5AD7908-566B-4AFE-95C9-3249DD0438A4}"/>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7E4B227-BCF1-40A1-B678-FF3CA41CBBC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8392DF7-39A0-436E-A5DF-D24345EB2478}"/>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E1AF78C-4D59-4B17-B225-02F9CDD5A7B7}"/>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CECC813-2EE8-45F1-82E2-26BE5A7929BF}"/>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77B6597-43D7-4271-8837-8C3F0817F3CD}"/>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58127D4-307B-42A2-93A8-FBE09BCBBFB2}"/>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FCBCF2E-47D8-4CE3-88E7-6DD9941B5205}"/>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2CA3551-941E-4DD8-AE1A-598538498F97}"/>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98968AD-8C5E-406B-811F-1612F2BEB831}"/>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F0B5D46-235E-46B0-8C8C-401A1A1168EF}"/>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47B56C5-4FF7-4998-8AC9-13686F4A3B3D}"/>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EAC9468-26C3-4BBB-AC97-14F2455E1A34}"/>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A55630D-58E5-4B10-9CC9-95B5D81E23B1}"/>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C2F1D69-156C-4B86-99C5-E9033EAB0A85}"/>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4DD58F9-B965-4D83-8ECF-5719483FC4FA}"/>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79D8F64-40CC-485D-9717-A63F9CF2662D}"/>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902FD8D-64E2-4765-8F0B-9776D21A27E6}"/>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10D3AD0-D258-46B3-86DC-193556269253}"/>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1390278-1C4A-43F7-9561-CCC0316FAEE7}"/>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5B01BC1-0561-4EA2-B926-1558C1E656FF}"/>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00C5446-8C2D-43E6-B94E-0C80389DF372}"/>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DBCA7ED-A1F8-4662-9BD0-DFC2B5BF01AB}"/>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4DD358E-C7C1-4000-B858-68B4A767C211}"/>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C42C9BD-DF7C-4337-B434-EF8716E28C98}"/>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83D2ABD-13EA-42E7-B4CA-7D2A87139A23}"/>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66A2D48-8AF1-424A-9B13-BDCF6965659F}"/>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CF7A539-C94C-403E-A5D9-0F9C1F93FC82}"/>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E67FAD2-B069-45F3-9940-A0498B719A08}"/>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B8F598D2-014C-4273-A331-0A819A7F1B08}"/>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DB448790-08D1-4EB7-BA95-A74A9FD08566}"/>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F9F89FD9-5195-4023-A147-21ADC47EC1EC}"/>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3574A4AD-E43B-44A1-A974-8D3FD7DB50C6}"/>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62D5F9E3-2F73-40A5-A0F8-580CB93AA544}"/>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BD54DD13-D858-4AB1-A301-FFC340E4D468}"/>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27F300F7-D666-460D-ACE4-3C501757F5F0}"/>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31990FEB-0F34-4550-AD05-E3509F93D1C8}"/>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D5A20836-7AD1-4888-94CB-AAACD3742988}"/>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D10D21BC-2132-489F-A698-8BBD3C2A3276}"/>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14046A67-1876-4C6B-B5CD-9A26B08910B5}"/>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995CB69C-0167-4314-93FE-AF0CDD2F3508}"/>
            </a:ext>
          </a:extLst>
        </xdr:cNvPr>
        <xdr:cNvCxnSpPr/>
      </xdr:nvCxnSpPr>
      <xdr:spPr>
        <a:xfrm flipV="1">
          <a:off x="4086225" y="5587746"/>
          <a:ext cx="0" cy="1141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F1A5DED8-81A3-4141-98A3-88DABBA4F943}"/>
            </a:ext>
          </a:extLst>
        </xdr:cNvPr>
        <xdr:cNvSpPr txBox="1"/>
      </xdr:nvSpPr>
      <xdr:spPr>
        <a:xfrm>
          <a:off x="4124960" y="6733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A7B95144-671E-48FE-B9F4-5BE042089249}"/>
            </a:ext>
          </a:extLst>
        </xdr:cNvPr>
        <xdr:cNvCxnSpPr/>
      </xdr:nvCxnSpPr>
      <xdr:spPr>
        <a:xfrm>
          <a:off x="4020820" y="67292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172CD408-A455-43E4-945B-0A7B7D64FA4F}"/>
            </a:ext>
          </a:extLst>
        </xdr:cNvPr>
        <xdr:cNvSpPr txBox="1"/>
      </xdr:nvSpPr>
      <xdr:spPr>
        <a:xfrm>
          <a:off x="4124960" y="5366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50A31E6D-548F-4FA4-9072-40B8D4D4E194}"/>
            </a:ext>
          </a:extLst>
        </xdr:cNvPr>
        <xdr:cNvCxnSpPr/>
      </xdr:nvCxnSpPr>
      <xdr:spPr>
        <a:xfrm>
          <a:off x="4020820" y="55877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145559</xdr:rowOff>
    </xdr:from>
    <xdr:ext cx="405111" cy="259045"/>
    <xdr:sp macro="" textlink="">
      <xdr:nvSpPr>
        <xdr:cNvPr id="60" name="【道路】&#10;有形固定資産減価償却率平均値テキスト">
          <a:extLst>
            <a:ext uri="{FF2B5EF4-FFF2-40B4-BE49-F238E27FC236}">
              <a16:creationId xmlns:a16="http://schemas.microsoft.com/office/drawing/2014/main" id="{3E36D985-517F-4AA8-8652-6C6D6595187A}"/>
            </a:ext>
          </a:extLst>
        </xdr:cNvPr>
        <xdr:cNvSpPr txBox="1"/>
      </xdr:nvSpPr>
      <xdr:spPr>
        <a:xfrm>
          <a:off x="4124960" y="61805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A492CFEC-5ACB-4BC8-A94B-E73D7A8CBA3A}"/>
            </a:ext>
          </a:extLst>
        </xdr:cNvPr>
        <xdr:cNvSpPr/>
      </xdr:nvSpPr>
      <xdr:spPr>
        <a:xfrm>
          <a:off x="4036060" y="62021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C56E42B1-C113-41CD-BA82-B20D5898776A}"/>
            </a:ext>
          </a:extLst>
        </xdr:cNvPr>
        <xdr:cNvSpPr/>
      </xdr:nvSpPr>
      <xdr:spPr>
        <a:xfrm>
          <a:off x="3312160" y="61587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8CBE20F2-E825-4C0D-AAB0-8D935629E310}"/>
            </a:ext>
          </a:extLst>
        </xdr:cNvPr>
        <xdr:cNvSpPr/>
      </xdr:nvSpPr>
      <xdr:spPr>
        <a:xfrm>
          <a:off x="2514600" y="61244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902A1CCB-DB65-4987-8FA9-683D098168C7}"/>
            </a:ext>
          </a:extLst>
        </xdr:cNvPr>
        <xdr:cNvSpPr/>
      </xdr:nvSpPr>
      <xdr:spPr>
        <a:xfrm>
          <a:off x="17399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58C7CAAF-E922-452F-B7D8-BCB17BCFDEDC}"/>
            </a:ext>
          </a:extLst>
        </xdr:cNvPr>
        <xdr:cNvSpPr/>
      </xdr:nvSpPr>
      <xdr:spPr>
        <a:xfrm>
          <a:off x="965200" y="60672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7D7B1345-7FF9-4E7E-8649-A972E41DC404}"/>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5130C36-13A0-4D28-8D8D-FB94F5EE4A6B}"/>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39D79D3-D8A0-41A1-80BA-F055246558CD}"/>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ECE99A6-5170-4F3D-8307-B16E05AD5C36}"/>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A521D7C-377D-4B61-B5B2-BA5A7EDAF1BA}"/>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146558</xdr:rowOff>
    </xdr:from>
    <xdr:to>
      <xdr:col>24</xdr:col>
      <xdr:colOff>114300</xdr:colOff>
      <xdr:row>37</xdr:row>
      <xdr:rowOff>76708</xdr:rowOff>
    </xdr:to>
    <xdr:sp macro="" textlink="">
      <xdr:nvSpPr>
        <xdr:cNvPr id="71" name="楕円 70">
          <a:extLst>
            <a:ext uri="{FF2B5EF4-FFF2-40B4-BE49-F238E27FC236}">
              <a16:creationId xmlns:a16="http://schemas.microsoft.com/office/drawing/2014/main" id="{98E80106-4909-4730-9671-53ABCA94E3A1}"/>
            </a:ext>
          </a:extLst>
        </xdr:cNvPr>
        <xdr:cNvSpPr/>
      </xdr:nvSpPr>
      <xdr:spPr>
        <a:xfrm>
          <a:off x="4036060" y="61815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169435</xdr:rowOff>
    </xdr:from>
    <xdr:ext cx="405111" cy="259045"/>
    <xdr:sp macro="" textlink="">
      <xdr:nvSpPr>
        <xdr:cNvPr id="72" name="【道路】&#10;有形固定資産減価償却率該当値テキスト">
          <a:extLst>
            <a:ext uri="{FF2B5EF4-FFF2-40B4-BE49-F238E27FC236}">
              <a16:creationId xmlns:a16="http://schemas.microsoft.com/office/drawing/2014/main" id="{4F0364F0-5381-409F-90EA-2815C86D6E39}"/>
            </a:ext>
          </a:extLst>
        </xdr:cNvPr>
        <xdr:cNvSpPr txBox="1"/>
      </xdr:nvSpPr>
      <xdr:spPr>
        <a:xfrm>
          <a:off x="4124960" y="603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103124</xdr:rowOff>
    </xdr:from>
    <xdr:to>
      <xdr:col>20</xdr:col>
      <xdr:colOff>38100</xdr:colOff>
      <xdr:row>37</xdr:row>
      <xdr:rowOff>33274</xdr:rowOff>
    </xdr:to>
    <xdr:sp macro="" textlink="">
      <xdr:nvSpPr>
        <xdr:cNvPr id="73" name="楕円 72">
          <a:extLst>
            <a:ext uri="{FF2B5EF4-FFF2-40B4-BE49-F238E27FC236}">
              <a16:creationId xmlns:a16="http://schemas.microsoft.com/office/drawing/2014/main" id="{1D91715F-2182-4248-A250-F07FA93C35E6}"/>
            </a:ext>
          </a:extLst>
        </xdr:cNvPr>
        <xdr:cNvSpPr/>
      </xdr:nvSpPr>
      <xdr:spPr>
        <a:xfrm>
          <a:off x="3312160" y="61381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153924</xdr:rowOff>
    </xdr:from>
    <xdr:to>
      <xdr:col>24</xdr:col>
      <xdr:colOff>63500</xdr:colOff>
      <xdr:row>37</xdr:row>
      <xdr:rowOff>25908</xdr:rowOff>
    </xdr:to>
    <xdr:cxnSp macro="">
      <xdr:nvCxnSpPr>
        <xdr:cNvPr id="74" name="直線コネクタ 73">
          <a:extLst>
            <a:ext uri="{FF2B5EF4-FFF2-40B4-BE49-F238E27FC236}">
              <a16:creationId xmlns:a16="http://schemas.microsoft.com/office/drawing/2014/main" id="{31175850-427F-43DE-95EC-92F5F915610B}"/>
            </a:ext>
          </a:extLst>
        </xdr:cNvPr>
        <xdr:cNvCxnSpPr/>
      </xdr:nvCxnSpPr>
      <xdr:spPr>
        <a:xfrm>
          <a:off x="3355340" y="6188964"/>
          <a:ext cx="73152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64262</xdr:rowOff>
    </xdr:from>
    <xdr:to>
      <xdr:col>15</xdr:col>
      <xdr:colOff>101600</xdr:colOff>
      <xdr:row>36</xdr:row>
      <xdr:rowOff>165862</xdr:rowOff>
    </xdr:to>
    <xdr:sp macro="" textlink="">
      <xdr:nvSpPr>
        <xdr:cNvPr id="75" name="楕円 74">
          <a:extLst>
            <a:ext uri="{FF2B5EF4-FFF2-40B4-BE49-F238E27FC236}">
              <a16:creationId xmlns:a16="http://schemas.microsoft.com/office/drawing/2014/main" id="{6057CF69-76B4-4203-B3AF-37C21C8CC62F}"/>
            </a:ext>
          </a:extLst>
        </xdr:cNvPr>
        <xdr:cNvSpPr/>
      </xdr:nvSpPr>
      <xdr:spPr>
        <a:xfrm>
          <a:off x="2514600" y="609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115062</xdr:rowOff>
    </xdr:from>
    <xdr:to>
      <xdr:col>19</xdr:col>
      <xdr:colOff>177800</xdr:colOff>
      <xdr:row>36</xdr:row>
      <xdr:rowOff>153924</xdr:rowOff>
    </xdr:to>
    <xdr:cxnSp macro="">
      <xdr:nvCxnSpPr>
        <xdr:cNvPr id="76" name="直線コネクタ 75">
          <a:extLst>
            <a:ext uri="{FF2B5EF4-FFF2-40B4-BE49-F238E27FC236}">
              <a16:creationId xmlns:a16="http://schemas.microsoft.com/office/drawing/2014/main" id="{CA2D6824-EFAF-4246-B3D1-013578CD0CD2}"/>
            </a:ext>
          </a:extLst>
        </xdr:cNvPr>
        <xdr:cNvCxnSpPr/>
      </xdr:nvCxnSpPr>
      <xdr:spPr>
        <a:xfrm>
          <a:off x="2565400" y="6150102"/>
          <a:ext cx="78994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32258</xdr:rowOff>
    </xdr:from>
    <xdr:to>
      <xdr:col>10</xdr:col>
      <xdr:colOff>165100</xdr:colOff>
      <xdr:row>36</xdr:row>
      <xdr:rowOff>133858</xdr:rowOff>
    </xdr:to>
    <xdr:sp macro="" textlink="">
      <xdr:nvSpPr>
        <xdr:cNvPr id="77" name="楕円 76">
          <a:extLst>
            <a:ext uri="{FF2B5EF4-FFF2-40B4-BE49-F238E27FC236}">
              <a16:creationId xmlns:a16="http://schemas.microsoft.com/office/drawing/2014/main" id="{9B678C6A-4046-4981-99C8-2DC2081F9BA8}"/>
            </a:ext>
          </a:extLst>
        </xdr:cNvPr>
        <xdr:cNvSpPr/>
      </xdr:nvSpPr>
      <xdr:spPr>
        <a:xfrm>
          <a:off x="1739900" y="606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83058</xdr:rowOff>
    </xdr:from>
    <xdr:to>
      <xdr:col>15</xdr:col>
      <xdr:colOff>50800</xdr:colOff>
      <xdr:row>36</xdr:row>
      <xdr:rowOff>115062</xdr:rowOff>
    </xdr:to>
    <xdr:cxnSp macro="">
      <xdr:nvCxnSpPr>
        <xdr:cNvPr id="78" name="直線コネクタ 77">
          <a:extLst>
            <a:ext uri="{FF2B5EF4-FFF2-40B4-BE49-F238E27FC236}">
              <a16:creationId xmlns:a16="http://schemas.microsoft.com/office/drawing/2014/main" id="{C0C234CC-2633-4A50-9140-47C9FF13F5D2}"/>
            </a:ext>
          </a:extLst>
        </xdr:cNvPr>
        <xdr:cNvCxnSpPr/>
      </xdr:nvCxnSpPr>
      <xdr:spPr>
        <a:xfrm>
          <a:off x="1790700" y="6118098"/>
          <a:ext cx="7747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29972</xdr:rowOff>
    </xdr:from>
    <xdr:to>
      <xdr:col>6</xdr:col>
      <xdr:colOff>38100</xdr:colOff>
      <xdr:row>36</xdr:row>
      <xdr:rowOff>131572</xdr:rowOff>
    </xdr:to>
    <xdr:sp macro="" textlink="">
      <xdr:nvSpPr>
        <xdr:cNvPr id="79" name="楕円 78">
          <a:extLst>
            <a:ext uri="{FF2B5EF4-FFF2-40B4-BE49-F238E27FC236}">
              <a16:creationId xmlns:a16="http://schemas.microsoft.com/office/drawing/2014/main" id="{9D907C3D-9641-4D3C-8ED9-48B58A53AC6B}"/>
            </a:ext>
          </a:extLst>
        </xdr:cNvPr>
        <xdr:cNvSpPr/>
      </xdr:nvSpPr>
      <xdr:spPr>
        <a:xfrm>
          <a:off x="965200" y="60650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80772</xdr:rowOff>
    </xdr:from>
    <xdr:to>
      <xdr:col>10</xdr:col>
      <xdr:colOff>114300</xdr:colOff>
      <xdr:row>36</xdr:row>
      <xdr:rowOff>83058</xdr:rowOff>
    </xdr:to>
    <xdr:cxnSp macro="">
      <xdr:nvCxnSpPr>
        <xdr:cNvPr id="80" name="直線コネクタ 79">
          <a:extLst>
            <a:ext uri="{FF2B5EF4-FFF2-40B4-BE49-F238E27FC236}">
              <a16:creationId xmlns:a16="http://schemas.microsoft.com/office/drawing/2014/main" id="{3F52B758-72A1-4D50-B3CC-1CA50D0C54CE}"/>
            </a:ext>
          </a:extLst>
        </xdr:cNvPr>
        <xdr:cNvCxnSpPr/>
      </xdr:nvCxnSpPr>
      <xdr:spPr>
        <a:xfrm>
          <a:off x="1008380" y="6115812"/>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44975</xdr:rowOff>
    </xdr:from>
    <xdr:ext cx="405111" cy="259045"/>
    <xdr:sp macro="" textlink="">
      <xdr:nvSpPr>
        <xdr:cNvPr id="81" name="n_1aveValue【道路】&#10;有形固定資産減価償却率">
          <a:extLst>
            <a:ext uri="{FF2B5EF4-FFF2-40B4-BE49-F238E27FC236}">
              <a16:creationId xmlns:a16="http://schemas.microsoft.com/office/drawing/2014/main" id="{A45EAE8F-DE21-4AEE-96C9-EE20B0B3A616}"/>
            </a:ext>
          </a:extLst>
        </xdr:cNvPr>
        <xdr:cNvSpPr txBox="1"/>
      </xdr:nvSpPr>
      <xdr:spPr>
        <a:xfrm>
          <a:off x="3170564" y="6247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10685</xdr:rowOff>
    </xdr:from>
    <xdr:ext cx="405111" cy="259045"/>
    <xdr:sp macro="" textlink="">
      <xdr:nvSpPr>
        <xdr:cNvPr id="82" name="n_2aveValue【道路】&#10;有形固定資産減価償却率">
          <a:extLst>
            <a:ext uri="{FF2B5EF4-FFF2-40B4-BE49-F238E27FC236}">
              <a16:creationId xmlns:a16="http://schemas.microsoft.com/office/drawing/2014/main" id="{F9706488-83BC-490A-BE8F-EAB2F6730E09}"/>
            </a:ext>
          </a:extLst>
        </xdr:cNvPr>
        <xdr:cNvSpPr txBox="1"/>
      </xdr:nvSpPr>
      <xdr:spPr>
        <a:xfrm>
          <a:off x="2385704" y="6213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140987</xdr:rowOff>
    </xdr:from>
    <xdr:ext cx="405111" cy="259045"/>
    <xdr:sp macro="" textlink="">
      <xdr:nvSpPr>
        <xdr:cNvPr id="83" name="n_3aveValue【道路】&#10;有形固定資産減価償却率">
          <a:extLst>
            <a:ext uri="{FF2B5EF4-FFF2-40B4-BE49-F238E27FC236}">
              <a16:creationId xmlns:a16="http://schemas.microsoft.com/office/drawing/2014/main" id="{B9543489-E183-4BEC-8EC3-59EE0457C68A}"/>
            </a:ext>
          </a:extLst>
        </xdr:cNvPr>
        <xdr:cNvSpPr txBox="1"/>
      </xdr:nvSpPr>
      <xdr:spPr>
        <a:xfrm>
          <a:off x="161100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124985</xdr:rowOff>
    </xdr:from>
    <xdr:ext cx="405111" cy="259045"/>
    <xdr:sp macro="" textlink="">
      <xdr:nvSpPr>
        <xdr:cNvPr id="84" name="n_4aveValue【道路】&#10;有形固定資産減価償却率">
          <a:extLst>
            <a:ext uri="{FF2B5EF4-FFF2-40B4-BE49-F238E27FC236}">
              <a16:creationId xmlns:a16="http://schemas.microsoft.com/office/drawing/2014/main" id="{A2EAECE6-E2CB-4EE0-A952-EF378707A746}"/>
            </a:ext>
          </a:extLst>
        </xdr:cNvPr>
        <xdr:cNvSpPr txBox="1"/>
      </xdr:nvSpPr>
      <xdr:spPr>
        <a:xfrm>
          <a:off x="836304" y="6160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49801</xdr:rowOff>
    </xdr:from>
    <xdr:ext cx="405111" cy="259045"/>
    <xdr:sp macro="" textlink="">
      <xdr:nvSpPr>
        <xdr:cNvPr id="85" name="n_1mainValue【道路】&#10;有形固定資産減価償却率">
          <a:extLst>
            <a:ext uri="{FF2B5EF4-FFF2-40B4-BE49-F238E27FC236}">
              <a16:creationId xmlns:a16="http://schemas.microsoft.com/office/drawing/2014/main" id="{7A7602D6-59A5-4512-BD52-7C44AE56974E}"/>
            </a:ext>
          </a:extLst>
        </xdr:cNvPr>
        <xdr:cNvSpPr txBox="1"/>
      </xdr:nvSpPr>
      <xdr:spPr>
        <a:xfrm>
          <a:off x="3170564" y="591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10939</xdr:rowOff>
    </xdr:from>
    <xdr:ext cx="405111" cy="259045"/>
    <xdr:sp macro="" textlink="">
      <xdr:nvSpPr>
        <xdr:cNvPr id="86" name="n_2mainValue【道路】&#10;有形固定資産減価償却率">
          <a:extLst>
            <a:ext uri="{FF2B5EF4-FFF2-40B4-BE49-F238E27FC236}">
              <a16:creationId xmlns:a16="http://schemas.microsoft.com/office/drawing/2014/main" id="{35971502-400F-4B18-9278-1800D081C550}"/>
            </a:ext>
          </a:extLst>
        </xdr:cNvPr>
        <xdr:cNvSpPr txBox="1"/>
      </xdr:nvSpPr>
      <xdr:spPr>
        <a:xfrm>
          <a:off x="2385704" y="587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150385</xdr:rowOff>
    </xdr:from>
    <xdr:ext cx="405111" cy="259045"/>
    <xdr:sp macro="" textlink="">
      <xdr:nvSpPr>
        <xdr:cNvPr id="87" name="n_3mainValue【道路】&#10;有形固定資産減価償却率">
          <a:extLst>
            <a:ext uri="{FF2B5EF4-FFF2-40B4-BE49-F238E27FC236}">
              <a16:creationId xmlns:a16="http://schemas.microsoft.com/office/drawing/2014/main" id="{188818E2-1C78-4004-8F93-D2272C8CDB5C}"/>
            </a:ext>
          </a:extLst>
        </xdr:cNvPr>
        <xdr:cNvSpPr txBox="1"/>
      </xdr:nvSpPr>
      <xdr:spPr>
        <a:xfrm>
          <a:off x="1611004" y="585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148099</xdr:rowOff>
    </xdr:from>
    <xdr:ext cx="405111" cy="259045"/>
    <xdr:sp macro="" textlink="">
      <xdr:nvSpPr>
        <xdr:cNvPr id="88" name="n_4mainValue【道路】&#10;有形固定資産減価償却率">
          <a:extLst>
            <a:ext uri="{FF2B5EF4-FFF2-40B4-BE49-F238E27FC236}">
              <a16:creationId xmlns:a16="http://schemas.microsoft.com/office/drawing/2014/main" id="{33DE2384-B091-4261-9863-CE91F9E05BE9}"/>
            </a:ext>
          </a:extLst>
        </xdr:cNvPr>
        <xdr:cNvSpPr txBox="1"/>
      </xdr:nvSpPr>
      <xdr:spPr>
        <a:xfrm>
          <a:off x="836304" y="5847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57759A00-6F16-494A-9114-5250A743B1FB}"/>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20825151-15EE-4947-81C0-83AE8C701F25}"/>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E358520C-37B0-4B8D-8261-9785AF6D3804}"/>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F2B9D95D-F5FB-452E-9C6B-DC22A7FD8764}"/>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BA994903-D0F3-423D-9FCB-EBCAC45DF6A3}"/>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DFC3D43F-3C4D-4B7B-BE72-14A1D6031075}"/>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98222F13-8D4B-42B1-AB5B-72D3B2AE8644}"/>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C323FAD9-4C4B-4D19-8DE9-F68AA50BD77F}"/>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2363BD80-176F-4365-93E6-202D3900E734}"/>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89D5F6F9-7B86-41A6-BF6A-EA924A551B05}"/>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E91F455D-99EA-4468-8DE8-405FAD31F77E}"/>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B77FCF94-B133-4475-9D2D-157F9486F095}"/>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9F859172-0D67-49D7-8F03-977878359CC5}"/>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10E9F0ED-4A79-46F4-BE53-884BF8F6FCB1}"/>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70C2F21E-58AF-4E4C-96F3-52DCD1599E2D}"/>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D1CE0F56-E2A4-47C6-AF60-7B12826DD8F3}"/>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B4B90BE4-1349-4BC3-84EE-EFBBEDCFEB61}"/>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B9BDBEF0-0BD9-4904-9965-89EA9C8727A9}"/>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EF95F3DE-4046-4267-B3E4-055C0E37E93F}"/>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A4DD5874-31FE-4A6A-A8F7-EB13CD513EEE}"/>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6D013BF8-BCBE-4D5D-B28A-07CC8E415854}"/>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1FFEE9AA-A4B4-4DB0-94FF-4CA38AC1A4D7}"/>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F4C1116D-251D-43FA-A945-9BADE4E6F1C4}"/>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962E51FD-4FAE-4FAA-8C95-AD81A805E4D6}"/>
            </a:ext>
          </a:extLst>
        </xdr:cNvPr>
        <xdr:cNvCxnSpPr/>
      </xdr:nvCxnSpPr>
      <xdr:spPr>
        <a:xfrm flipV="1">
          <a:off x="9219565" y="5785409"/>
          <a:ext cx="0" cy="1162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C50F4978-B816-4959-AA7D-BA4290533E00}"/>
            </a:ext>
          </a:extLst>
        </xdr:cNvPr>
        <xdr:cNvSpPr txBox="1"/>
      </xdr:nvSpPr>
      <xdr:spPr>
        <a:xfrm>
          <a:off x="9258300" y="695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353CFE88-F106-40E9-B6FF-6B4E38A0F6CD}"/>
            </a:ext>
          </a:extLst>
        </xdr:cNvPr>
        <xdr:cNvCxnSpPr/>
      </xdr:nvCxnSpPr>
      <xdr:spPr>
        <a:xfrm>
          <a:off x="9154160" y="6947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998CBEC1-2DC7-4CE8-B9F8-7C4423FCD0DD}"/>
            </a:ext>
          </a:extLst>
        </xdr:cNvPr>
        <xdr:cNvSpPr txBox="1"/>
      </xdr:nvSpPr>
      <xdr:spPr>
        <a:xfrm>
          <a:off x="9258300" y="556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0DD1F176-C0A0-4A4A-888F-91B3B11B40B6}"/>
            </a:ext>
          </a:extLst>
        </xdr:cNvPr>
        <xdr:cNvCxnSpPr/>
      </xdr:nvCxnSpPr>
      <xdr:spPr>
        <a:xfrm>
          <a:off x="9154160" y="57854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11930</xdr:rowOff>
    </xdr:from>
    <xdr:ext cx="534377" cy="259045"/>
    <xdr:sp macro="" textlink="">
      <xdr:nvSpPr>
        <xdr:cNvPr id="117" name="【道路】&#10;一人当たり延長平均値テキスト">
          <a:extLst>
            <a:ext uri="{FF2B5EF4-FFF2-40B4-BE49-F238E27FC236}">
              <a16:creationId xmlns:a16="http://schemas.microsoft.com/office/drawing/2014/main" id="{B05C03E3-9555-43BC-9B3F-2A08773B6737}"/>
            </a:ext>
          </a:extLst>
        </xdr:cNvPr>
        <xdr:cNvSpPr txBox="1"/>
      </xdr:nvSpPr>
      <xdr:spPr>
        <a:xfrm>
          <a:off x="9258300" y="6382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E9D5B842-5305-436E-A1AD-2A27770D23D2}"/>
            </a:ext>
          </a:extLst>
        </xdr:cNvPr>
        <xdr:cNvSpPr/>
      </xdr:nvSpPr>
      <xdr:spPr>
        <a:xfrm>
          <a:off x="9192260" y="65308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0C20C292-A0D1-424B-9FE0-CD6F991CCE98}"/>
            </a:ext>
          </a:extLst>
        </xdr:cNvPr>
        <xdr:cNvSpPr/>
      </xdr:nvSpPr>
      <xdr:spPr>
        <a:xfrm>
          <a:off x="8445500" y="64910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887FC990-9C55-48F3-A099-51155D81A6DC}"/>
            </a:ext>
          </a:extLst>
        </xdr:cNvPr>
        <xdr:cNvSpPr/>
      </xdr:nvSpPr>
      <xdr:spPr>
        <a:xfrm>
          <a:off x="7670800" y="64880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a:extLst>
            <a:ext uri="{FF2B5EF4-FFF2-40B4-BE49-F238E27FC236}">
              <a16:creationId xmlns:a16="http://schemas.microsoft.com/office/drawing/2014/main" id="{1586DE64-8960-47E4-8225-B57248317583}"/>
            </a:ext>
          </a:extLst>
        </xdr:cNvPr>
        <xdr:cNvSpPr/>
      </xdr:nvSpPr>
      <xdr:spPr>
        <a:xfrm>
          <a:off x="6873240" y="65395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2" name="フローチャート: 判断 121">
          <a:extLst>
            <a:ext uri="{FF2B5EF4-FFF2-40B4-BE49-F238E27FC236}">
              <a16:creationId xmlns:a16="http://schemas.microsoft.com/office/drawing/2014/main" id="{69E36937-3BA6-4A2D-884B-E671A14696F9}"/>
            </a:ext>
          </a:extLst>
        </xdr:cNvPr>
        <xdr:cNvSpPr/>
      </xdr:nvSpPr>
      <xdr:spPr>
        <a:xfrm>
          <a:off x="6098540" y="65253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0B3DC26-67D1-43F1-8E46-669B51D11F67}"/>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B065AD9-0896-4227-9279-524D7686A024}"/>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3C51C30-50D5-4D25-8196-CA0BFBD9A4A7}"/>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81A6AD1-378E-4823-9B32-F5BAB4C6B5D7}"/>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F652261-82C3-4DE5-AA63-DA04B4C9A42D}"/>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63805</xdr:rowOff>
    </xdr:from>
    <xdr:to>
      <xdr:col>55</xdr:col>
      <xdr:colOff>50800</xdr:colOff>
      <xdr:row>39</xdr:row>
      <xdr:rowOff>165405</xdr:rowOff>
    </xdr:to>
    <xdr:sp macro="" textlink="">
      <xdr:nvSpPr>
        <xdr:cNvPr id="128" name="楕円 127">
          <a:extLst>
            <a:ext uri="{FF2B5EF4-FFF2-40B4-BE49-F238E27FC236}">
              <a16:creationId xmlns:a16="http://schemas.microsoft.com/office/drawing/2014/main" id="{9C42478E-4758-4D09-89ED-F749DCDD9690}"/>
            </a:ext>
          </a:extLst>
        </xdr:cNvPr>
        <xdr:cNvSpPr/>
      </xdr:nvSpPr>
      <xdr:spPr>
        <a:xfrm>
          <a:off x="9192260" y="66017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42232</xdr:rowOff>
    </xdr:from>
    <xdr:ext cx="534377" cy="259045"/>
    <xdr:sp macro="" textlink="">
      <xdr:nvSpPr>
        <xdr:cNvPr id="129" name="【道路】&#10;一人当たり延長該当値テキスト">
          <a:extLst>
            <a:ext uri="{FF2B5EF4-FFF2-40B4-BE49-F238E27FC236}">
              <a16:creationId xmlns:a16="http://schemas.microsoft.com/office/drawing/2014/main" id="{21B31E41-CB7F-46F3-B2F1-BF342433B49A}"/>
            </a:ext>
          </a:extLst>
        </xdr:cNvPr>
        <xdr:cNvSpPr txBox="1"/>
      </xdr:nvSpPr>
      <xdr:spPr>
        <a:xfrm>
          <a:off x="9258300" y="658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80797</xdr:rowOff>
    </xdr:from>
    <xdr:to>
      <xdr:col>50</xdr:col>
      <xdr:colOff>165100</xdr:colOff>
      <xdr:row>40</xdr:row>
      <xdr:rowOff>10947</xdr:rowOff>
    </xdr:to>
    <xdr:sp macro="" textlink="">
      <xdr:nvSpPr>
        <xdr:cNvPr id="130" name="楕円 129">
          <a:extLst>
            <a:ext uri="{FF2B5EF4-FFF2-40B4-BE49-F238E27FC236}">
              <a16:creationId xmlns:a16="http://schemas.microsoft.com/office/drawing/2014/main" id="{7722E43F-7614-416E-892E-7FDCDCF41992}"/>
            </a:ext>
          </a:extLst>
        </xdr:cNvPr>
        <xdr:cNvSpPr/>
      </xdr:nvSpPr>
      <xdr:spPr>
        <a:xfrm>
          <a:off x="8445500" y="66187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114605</xdr:rowOff>
    </xdr:from>
    <xdr:to>
      <xdr:col>55</xdr:col>
      <xdr:colOff>0</xdr:colOff>
      <xdr:row>39</xdr:row>
      <xdr:rowOff>131597</xdr:rowOff>
    </xdr:to>
    <xdr:cxnSp macro="">
      <xdr:nvCxnSpPr>
        <xdr:cNvPr id="131" name="直線コネクタ 130">
          <a:extLst>
            <a:ext uri="{FF2B5EF4-FFF2-40B4-BE49-F238E27FC236}">
              <a16:creationId xmlns:a16="http://schemas.microsoft.com/office/drawing/2014/main" id="{D9A02BD6-1168-4273-9D78-C19978123D77}"/>
            </a:ext>
          </a:extLst>
        </xdr:cNvPr>
        <xdr:cNvCxnSpPr/>
      </xdr:nvCxnSpPr>
      <xdr:spPr>
        <a:xfrm flipV="1">
          <a:off x="8496300" y="6652565"/>
          <a:ext cx="723900" cy="1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94932</xdr:rowOff>
    </xdr:from>
    <xdr:to>
      <xdr:col>46</xdr:col>
      <xdr:colOff>38100</xdr:colOff>
      <xdr:row>40</xdr:row>
      <xdr:rowOff>25082</xdr:rowOff>
    </xdr:to>
    <xdr:sp macro="" textlink="">
      <xdr:nvSpPr>
        <xdr:cNvPr id="132" name="楕円 131">
          <a:extLst>
            <a:ext uri="{FF2B5EF4-FFF2-40B4-BE49-F238E27FC236}">
              <a16:creationId xmlns:a16="http://schemas.microsoft.com/office/drawing/2014/main" id="{F6F51EE2-D192-4167-A975-E358F0BCB455}"/>
            </a:ext>
          </a:extLst>
        </xdr:cNvPr>
        <xdr:cNvSpPr/>
      </xdr:nvSpPr>
      <xdr:spPr>
        <a:xfrm>
          <a:off x="7670800" y="66328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131597</xdr:rowOff>
    </xdr:from>
    <xdr:to>
      <xdr:col>50</xdr:col>
      <xdr:colOff>114300</xdr:colOff>
      <xdr:row>39</xdr:row>
      <xdr:rowOff>145732</xdr:rowOff>
    </xdr:to>
    <xdr:cxnSp macro="">
      <xdr:nvCxnSpPr>
        <xdr:cNvPr id="133" name="直線コネクタ 132">
          <a:extLst>
            <a:ext uri="{FF2B5EF4-FFF2-40B4-BE49-F238E27FC236}">
              <a16:creationId xmlns:a16="http://schemas.microsoft.com/office/drawing/2014/main" id="{7BC0D875-08D6-426B-8F97-941DB23233D3}"/>
            </a:ext>
          </a:extLst>
        </xdr:cNvPr>
        <xdr:cNvCxnSpPr/>
      </xdr:nvCxnSpPr>
      <xdr:spPr>
        <a:xfrm flipV="1">
          <a:off x="7713980" y="6669557"/>
          <a:ext cx="782320" cy="1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118288</xdr:rowOff>
    </xdr:from>
    <xdr:to>
      <xdr:col>41</xdr:col>
      <xdr:colOff>101600</xdr:colOff>
      <xdr:row>40</xdr:row>
      <xdr:rowOff>48438</xdr:rowOff>
    </xdr:to>
    <xdr:sp macro="" textlink="">
      <xdr:nvSpPr>
        <xdr:cNvPr id="134" name="楕円 133">
          <a:extLst>
            <a:ext uri="{FF2B5EF4-FFF2-40B4-BE49-F238E27FC236}">
              <a16:creationId xmlns:a16="http://schemas.microsoft.com/office/drawing/2014/main" id="{9E3FD6BA-6118-40F4-BA37-6F9CDB5D0309}"/>
            </a:ext>
          </a:extLst>
        </xdr:cNvPr>
        <xdr:cNvSpPr/>
      </xdr:nvSpPr>
      <xdr:spPr>
        <a:xfrm>
          <a:off x="6873240" y="66562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145732</xdr:rowOff>
    </xdr:from>
    <xdr:to>
      <xdr:col>45</xdr:col>
      <xdr:colOff>177800</xdr:colOff>
      <xdr:row>39</xdr:row>
      <xdr:rowOff>169088</xdr:rowOff>
    </xdr:to>
    <xdr:cxnSp macro="">
      <xdr:nvCxnSpPr>
        <xdr:cNvPr id="135" name="直線コネクタ 134">
          <a:extLst>
            <a:ext uri="{FF2B5EF4-FFF2-40B4-BE49-F238E27FC236}">
              <a16:creationId xmlns:a16="http://schemas.microsoft.com/office/drawing/2014/main" id="{C2A42DC4-EB64-4A9C-B626-E8B6FB323110}"/>
            </a:ext>
          </a:extLst>
        </xdr:cNvPr>
        <xdr:cNvCxnSpPr/>
      </xdr:nvCxnSpPr>
      <xdr:spPr>
        <a:xfrm flipV="1">
          <a:off x="6924040" y="6683692"/>
          <a:ext cx="789940" cy="2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128041</xdr:rowOff>
    </xdr:from>
    <xdr:to>
      <xdr:col>36</xdr:col>
      <xdr:colOff>165100</xdr:colOff>
      <xdr:row>40</xdr:row>
      <xdr:rowOff>58191</xdr:rowOff>
    </xdr:to>
    <xdr:sp macro="" textlink="">
      <xdr:nvSpPr>
        <xdr:cNvPr id="136" name="楕円 135">
          <a:extLst>
            <a:ext uri="{FF2B5EF4-FFF2-40B4-BE49-F238E27FC236}">
              <a16:creationId xmlns:a16="http://schemas.microsoft.com/office/drawing/2014/main" id="{375422D7-B0E4-42F2-861B-9E0C31E185DC}"/>
            </a:ext>
          </a:extLst>
        </xdr:cNvPr>
        <xdr:cNvSpPr/>
      </xdr:nvSpPr>
      <xdr:spPr>
        <a:xfrm>
          <a:off x="6098540" y="66660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169088</xdr:rowOff>
    </xdr:from>
    <xdr:to>
      <xdr:col>41</xdr:col>
      <xdr:colOff>50800</xdr:colOff>
      <xdr:row>40</xdr:row>
      <xdr:rowOff>7391</xdr:rowOff>
    </xdr:to>
    <xdr:cxnSp macro="">
      <xdr:nvCxnSpPr>
        <xdr:cNvPr id="137" name="直線コネクタ 136">
          <a:extLst>
            <a:ext uri="{FF2B5EF4-FFF2-40B4-BE49-F238E27FC236}">
              <a16:creationId xmlns:a16="http://schemas.microsoft.com/office/drawing/2014/main" id="{D224EDC0-DAAF-4D3D-8DD8-7D9C4742F6E6}"/>
            </a:ext>
          </a:extLst>
        </xdr:cNvPr>
        <xdr:cNvCxnSpPr/>
      </xdr:nvCxnSpPr>
      <xdr:spPr>
        <a:xfrm flipV="1">
          <a:off x="6149340" y="6707048"/>
          <a:ext cx="7747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67441</xdr:rowOff>
    </xdr:from>
    <xdr:ext cx="534377" cy="259045"/>
    <xdr:sp macro="" textlink="">
      <xdr:nvSpPr>
        <xdr:cNvPr id="138" name="n_1aveValue【道路】&#10;一人当たり延長">
          <a:extLst>
            <a:ext uri="{FF2B5EF4-FFF2-40B4-BE49-F238E27FC236}">
              <a16:creationId xmlns:a16="http://schemas.microsoft.com/office/drawing/2014/main" id="{7386A8CA-27CD-4F88-A3CD-61DE356B5EF4}"/>
            </a:ext>
          </a:extLst>
        </xdr:cNvPr>
        <xdr:cNvSpPr txBox="1"/>
      </xdr:nvSpPr>
      <xdr:spPr>
        <a:xfrm>
          <a:off x="8239271" y="627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64431</xdr:rowOff>
    </xdr:from>
    <xdr:ext cx="534377" cy="259045"/>
    <xdr:sp macro="" textlink="">
      <xdr:nvSpPr>
        <xdr:cNvPr id="139" name="n_2aveValue【道路】&#10;一人当たり延長">
          <a:extLst>
            <a:ext uri="{FF2B5EF4-FFF2-40B4-BE49-F238E27FC236}">
              <a16:creationId xmlns:a16="http://schemas.microsoft.com/office/drawing/2014/main" id="{1BB1D720-6194-4B25-B1F9-D8C6F4EBC170}"/>
            </a:ext>
          </a:extLst>
        </xdr:cNvPr>
        <xdr:cNvSpPr txBox="1"/>
      </xdr:nvSpPr>
      <xdr:spPr>
        <a:xfrm>
          <a:off x="7477271" y="626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115905</xdr:rowOff>
    </xdr:from>
    <xdr:ext cx="534377" cy="259045"/>
    <xdr:sp macro="" textlink="">
      <xdr:nvSpPr>
        <xdr:cNvPr id="140" name="n_3aveValue【道路】&#10;一人当たり延長">
          <a:extLst>
            <a:ext uri="{FF2B5EF4-FFF2-40B4-BE49-F238E27FC236}">
              <a16:creationId xmlns:a16="http://schemas.microsoft.com/office/drawing/2014/main" id="{9D12A5E8-D15D-458A-A502-97A9EB4C3F6D}"/>
            </a:ext>
          </a:extLst>
        </xdr:cNvPr>
        <xdr:cNvSpPr txBox="1"/>
      </xdr:nvSpPr>
      <xdr:spPr>
        <a:xfrm>
          <a:off x="6702571" y="631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101693</xdr:rowOff>
    </xdr:from>
    <xdr:ext cx="534377" cy="259045"/>
    <xdr:sp macro="" textlink="">
      <xdr:nvSpPr>
        <xdr:cNvPr id="141" name="n_4aveValue【道路】&#10;一人当たり延長">
          <a:extLst>
            <a:ext uri="{FF2B5EF4-FFF2-40B4-BE49-F238E27FC236}">
              <a16:creationId xmlns:a16="http://schemas.microsoft.com/office/drawing/2014/main" id="{91DD94D8-A48A-47D6-853E-3AB0B9212F34}"/>
            </a:ext>
          </a:extLst>
        </xdr:cNvPr>
        <xdr:cNvSpPr txBox="1"/>
      </xdr:nvSpPr>
      <xdr:spPr>
        <a:xfrm>
          <a:off x="5905011" y="630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2074</xdr:rowOff>
    </xdr:from>
    <xdr:ext cx="534377" cy="259045"/>
    <xdr:sp macro="" textlink="">
      <xdr:nvSpPr>
        <xdr:cNvPr id="142" name="n_1mainValue【道路】&#10;一人当たり延長">
          <a:extLst>
            <a:ext uri="{FF2B5EF4-FFF2-40B4-BE49-F238E27FC236}">
              <a16:creationId xmlns:a16="http://schemas.microsoft.com/office/drawing/2014/main" id="{9B120311-AA82-4F6B-8D79-472CD065BDC1}"/>
            </a:ext>
          </a:extLst>
        </xdr:cNvPr>
        <xdr:cNvSpPr txBox="1"/>
      </xdr:nvSpPr>
      <xdr:spPr>
        <a:xfrm>
          <a:off x="8239271" y="670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16209</xdr:rowOff>
    </xdr:from>
    <xdr:ext cx="534377" cy="259045"/>
    <xdr:sp macro="" textlink="">
      <xdr:nvSpPr>
        <xdr:cNvPr id="143" name="n_2mainValue【道路】&#10;一人当たり延長">
          <a:extLst>
            <a:ext uri="{FF2B5EF4-FFF2-40B4-BE49-F238E27FC236}">
              <a16:creationId xmlns:a16="http://schemas.microsoft.com/office/drawing/2014/main" id="{8561FD62-5BAE-44F4-A61C-65A2E57325FD}"/>
            </a:ext>
          </a:extLst>
        </xdr:cNvPr>
        <xdr:cNvSpPr txBox="1"/>
      </xdr:nvSpPr>
      <xdr:spPr>
        <a:xfrm>
          <a:off x="7477271" y="672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39565</xdr:rowOff>
    </xdr:from>
    <xdr:ext cx="534377" cy="259045"/>
    <xdr:sp macro="" textlink="">
      <xdr:nvSpPr>
        <xdr:cNvPr id="144" name="n_3mainValue【道路】&#10;一人当たり延長">
          <a:extLst>
            <a:ext uri="{FF2B5EF4-FFF2-40B4-BE49-F238E27FC236}">
              <a16:creationId xmlns:a16="http://schemas.microsoft.com/office/drawing/2014/main" id="{B8D5F816-1DF1-46C8-8DD3-EDF757137618}"/>
            </a:ext>
          </a:extLst>
        </xdr:cNvPr>
        <xdr:cNvSpPr txBox="1"/>
      </xdr:nvSpPr>
      <xdr:spPr>
        <a:xfrm>
          <a:off x="6702571" y="674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49318</xdr:rowOff>
    </xdr:from>
    <xdr:ext cx="469744" cy="259045"/>
    <xdr:sp macro="" textlink="">
      <xdr:nvSpPr>
        <xdr:cNvPr id="145" name="n_4mainValue【道路】&#10;一人当たり延長">
          <a:extLst>
            <a:ext uri="{FF2B5EF4-FFF2-40B4-BE49-F238E27FC236}">
              <a16:creationId xmlns:a16="http://schemas.microsoft.com/office/drawing/2014/main" id="{4522498E-5DE0-4D97-9067-EF2A393CAA41}"/>
            </a:ext>
          </a:extLst>
        </xdr:cNvPr>
        <xdr:cNvSpPr txBox="1"/>
      </xdr:nvSpPr>
      <xdr:spPr>
        <a:xfrm>
          <a:off x="5937327" y="6754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B05572CB-AD05-46F1-A8AC-3E54D3E5F98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EB168D3-D260-4A07-A024-9257B3697269}"/>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43520692-6DE8-44E4-BC48-DEE1F872B31A}"/>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ED842438-D849-4BE8-8441-BDEC9B346588}"/>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B027C6FA-53BF-4F99-BD78-BEC9A9015FE4}"/>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BB5139F7-5609-4B87-829A-AEDF9B558DF6}"/>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D55CC7C6-F440-4057-8ABC-2152D73D20D7}"/>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209BFC3F-ABE9-4854-AAF9-90494EF7F77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9319D3D-5648-4595-9050-E479F241F5EC}"/>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A06C0AFD-D09B-45D9-997D-ED6279A118D5}"/>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7CBB173-92CD-4DC8-BADF-D957D90C9407}"/>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D7A75D58-5167-40B3-8C6B-9DF94409F5D9}"/>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96808DE7-1482-47AA-9FFA-7F4554B67CC1}"/>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C00121B6-4D04-4ABC-A036-1FD10EFE0437}"/>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B5CD8CD7-062D-4915-9BBB-72400323D0D8}"/>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299298E9-BF20-492C-9940-AB8DF865CB1E}"/>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904E3210-EF32-48BD-94FC-F43D245B0E55}"/>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885CBA22-377F-474B-BAD4-C847AD3378CF}"/>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1AFF37C2-0394-4BEE-B409-38F997E7EE1D}"/>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E47C4309-9E9E-4242-8D5E-FED17672476B}"/>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16151D46-89C9-4BCD-9D8A-2FC3D4C5FD9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7706387D-F839-4468-9819-7EA3D4E60D33}"/>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E209D365-3190-4B1A-A27A-75DD0EA86CCC}"/>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C0D31566-BB76-4573-B69A-140C1AE033EA}"/>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C074B8C0-2F41-4FC0-8504-E179FDA25C7D}"/>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B9984BD6-12F2-416E-8F8D-41C6C7207E71}"/>
            </a:ext>
          </a:extLst>
        </xdr:cNvPr>
        <xdr:cNvCxnSpPr/>
      </xdr:nvCxnSpPr>
      <xdr:spPr>
        <a:xfrm flipV="1">
          <a:off x="4086225" y="9301843"/>
          <a:ext cx="0" cy="138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5A127367-15B6-408B-A69F-E1F4B717D1DB}"/>
            </a:ext>
          </a:extLst>
        </xdr:cNvPr>
        <xdr:cNvSpPr txBox="1"/>
      </xdr:nvSpPr>
      <xdr:spPr>
        <a:xfrm>
          <a:off x="4124960" y="10694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E1CFDF48-B630-4BEB-9ED6-8661EDBF43E5}"/>
            </a:ext>
          </a:extLst>
        </xdr:cNvPr>
        <xdr:cNvCxnSpPr/>
      </xdr:nvCxnSpPr>
      <xdr:spPr>
        <a:xfrm>
          <a:off x="4020820" y="106903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7C61E838-D1B4-48CF-8669-70B67D8F8A17}"/>
            </a:ext>
          </a:extLst>
        </xdr:cNvPr>
        <xdr:cNvSpPr txBox="1"/>
      </xdr:nvSpPr>
      <xdr:spPr>
        <a:xfrm>
          <a:off x="4124960" y="90808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25A11621-BFB5-4C96-ABE7-1BE73A53DB1B}"/>
            </a:ext>
          </a:extLst>
        </xdr:cNvPr>
        <xdr:cNvCxnSpPr/>
      </xdr:nvCxnSpPr>
      <xdr:spPr>
        <a:xfrm>
          <a:off x="4020820" y="9301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1B95C474-8D15-476B-97D8-2452C436530D}"/>
            </a:ext>
          </a:extLst>
        </xdr:cNvPr>
        <xdr:cNvSpPr txBox="1"/>
      </xdr:nvSpPr>
      <xdr:spPr>
        <a:xfrm>
          <a:off x="4124960" y="1019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897F3BAE-874E-4DB0-BAD6-D09DB285785A}"/>
            </a:ext>
          </a:extLst>
        </xdr:cNvPr>
        <xdr:cNvSpPr/>
      </xdr:nvSpPr>
      <xdr:spPr>
        <a:xfrm>
          <a:off x="4036060" y="10213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7255511C-6875-4AAD-AFD0-F4D7DB68B21D}"/>
            </a:ext>
          </a:extLst>
        </xdr:cNvPr>
        <xdr:cNvSpPr/>
      </xdr:nvSpPr>
      <xdr:spPr>
        <a:xfrm>
          <a:off x="3312160" y="101888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2AB97D86-C864-4325-9A24-B29EC80E57C1}"/>
            </a:ext>
          </a:extLst>
        </xdr:cNvPr>
        <xdr:cNvSpPr/>
      </xdr:nvSpPr>
      <xdr:spPr>
        <a:xfrm>
          <a:off x="251460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565A03BF-B47E-4EFA-B35C-BDEBEAF9258F}"/>
            </a:ext>
          </a:extLst>
        </xdr:cNvPr>
        <xdr:cNvSpPr/>
      </xdr:nvSpPr>
      <xdr:spPr>
        <a:xfrm>
          <a:off x="173990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139BA195-2B92-43FB-96F5-7D4A0CBEE6D7}"/>
            </a:ext>
          </a:extLst>
        </xdr:cNvPr>
        <xdr:cNvSpPr/>
      </xdr:nvSpPr>
      <xdr:spPr>
        <a:xfrm>
          <a:off x="965200" y="10179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016DE65-09D8-4D1B-8F41-24585DEAB844}"/>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07EB83D-B53E-43F8-90BF-BF18654227C5}"/>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89E129D-17FB-42DC-A236-EB71A2DF36DF}"/>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BAD8A32-BB0F-42E4-9422-A6D07F110535}"/>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16B88FB-9E22-40B0-B5E1-475113D240D3}"/>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79828</xdr:rowOff>
    </xdr:from>
    <xdr:to>
      <xdr:col>24</xdr:col>
      <xdr:colOff>114300</xdr:colOff>
      <xdr:row>61</xdr:row>
      <xdr:rowOff>9978</xdr:rowOff>
    </xdr:to>
    <xdr:sp macro="" textlink="">
      <xdr:nvSpPr>
        <xdr:cNvPr id="187" name="楕円 186">
          <a:extLst>
            <a:ext uri="{FF2B5EF4-FFF2-40B4-BE49-F238E27FC236}">
              <a16:creationId xmlns:a16="http://schemas.microsoft.com/office/drawing/2014/main" id="{4E4A1ABF-4E51-48CA-A535-F2978D87EA0F}"/>
            </a:ext>
          </a:extLst>
        </xdr:cNvPr>
        <xdr:cNvSpPr/>
      </xdr:nvSpPr>
      <xdr:spPr>
        <a:xfrm>
          <a:off x="4036060" y="101382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102705</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4DEB9208-2A8A-464D-86F6-249CB85B8F0C}"/>
            </a:ext>
          </a:extLst>
        </xdr:cNvPr>
        <xdr:cNvSpPr txBox="1"/>
      </xdr:nvSpPr>
      <xdr:spPr>
        <a:xfrm>
          <a:off x="4124960" y="999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73297</xdr:rowOff>
    </xdr:from>
    <xdr:to>
      <xdr:col>20</xdr:col>
      <xdr:colOff>38100</xdr:colOff>
      <xdr:row>61</xdr:row>
      <xdr:rowOff>3447</xdr:rowOff>
    </xdr:to>
    <xdr:sp macro="" textlink="">
      <xdr:nvSpPr>
        <xdr:cNvPr id="189" name="楕円 188">
          <a:extLst>
            <a:ext uri="{FF2B5EF4-FFF2-40B4-BE49-F238E27FC236}">
              <a16:creationId xmlns:a16="http://schemas.microsoft.com/office/drawing/2014/main" id="{0B2E1CBA-25AE-4D17-8EB4-D40F94A445A8}"/>
            </a:ext>
          </a:extLst>
        </xdr:cNvPr>
        <xdr:cNvSpPr/>
      </xdr:nvSpPr>
      <xdr:spPr>
        <a:xfrm>
          <a:off x="3312160" y="101316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124097</xdr:rowOff>
    </xdr:from>
    <xdr:to>
      <xdr:col>24</xdr:col>
      <xdr:colOff>63500</xdr:colOff>
      <xdr:row>60</xdr:row>
      <xdr:rowOff>130628</xdr:rowOff>
    </xdr:to>
    <xdr:cxnSp macro="">
      <xdr:nvCxnSpPr>
        <xdr:cNvPr id="190" name="直線コネクタ 189">
          <a:extLst>
            <a:ext uri="{FF2B5EF4-FFF2-40B4-BE49-F238E27FC236}">
              <a16:creationId xmlns:a16="http://schemas.microsoft.com/office/drawing/2014/main" id="{D2FC9888-A967-4D8F-8E78-25696A8D7DBE}"/>
            </a:ext>
          </a:extLst>
        </xdr:cNvPr>
        <xdr:cNvCxnSpPr/>
      </xdr:nvCxnSpPr>
      <xdr:spPr>
        <a:xfrm>
          <a:off x="3355340" y="10182497"/>
          <a:ext cx="7315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58601</xdr:rowOff>
    </xdr:from>
    <xdr:to>
      <xdr:col>15</xdr:col>
      <xdr:colOff>101600</xdr:colOff>
      <xdr:row>60</xdr:row>
      <xdr:rowOff>160201</xdr:rowOff>
    </xdr:to>
    <xdr:sp macro="" textlink="">
      <xdr:nvSpPr>
        <xdr:cNvPr id="191" name="楕円 190">
          <a:extLst>
            <a:ext uri="{FF2B5EF4-FFF2-40B4-BE49-F238E27FC236}">
              <a16:creationId xmlns:a16="http://schemas.microsoft.com/office/drawing/2014/main" id="{329CDDFC-1C7C-428B-88C9-48D2635B5863}"/>
            </a:ext>
          </a:extLst>
        </xdr:cNvPr>
        <xdr:cNvSpPr/>
      </xdr:nvSpPr>
      <xdr:spPr>
        <a:xfrm>
          <a:off x="2514600" y="1011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109401</xdr:rowOff>
    </xdr:from>
    <xdr:to>
      <xdr:col>19</xdr:col>
      <xdr:colOff>177800</xdr:colOff>
      <xdr:row>60</xdr:row>
      <xdr:rowOff>124097</xdr:rowOff>
    </xdr:to>
    <xdr:cxnSp macro="">
      <xdr:nvCxnSpPr>
        <xdr:cNvPr id="192" name="直線コネクタ 191">
          <a:extLst>
            <a:ext uri="{FF2B5EF4-FFF2-40B4-BE49-F238E27FC236}">
              <a16:creationId xmlns:a16="http://schemas.microsoft.com/office/drawing/2014/main" id="{21E94C89-FC63-4038-89EE-0D0D333B0AD2}"/>
            </a:ext>
          </a:extLst>
        </xdr:cNvPr>
        <xdr:cNvCxnSpPr/>
      </xdr:nvCxnSpPr>
      <xdr:spPr>
        <a:xfrm>
          <a:off x="2565400" y="10167801"/>
          <a:ext cx="78994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48804</xdr:rowOff>
    </xdr:from>
    <xdr:to>
      <xdr:col>10</xdr:col>
      <xdr:colOff>165100</xdr:colOff>
      <xdr:row>60</xdr:row>
      <xdr:rowOff>150404</xdr:rowOff>
    </xdr:to>
    <xdr:sp macro="" textlink="">
      <xdr:nvSpPr>
        <xdr:cNvPr id="193" name="楕円 192">
          <a:extLst>
            <a:ext uri="{FF2B5EF4-FFF2-40B4-BE49-F238E27FC236}">
              <a16:creationId xmlns:a16="http://schemas.microsoft.com/office/drawing/2014/main" id="{BEB5DB7B-B980-4ED9-9ADD-F0726E50B339}"/>
            </a:ext>
          </a:extLst>
        </xdr:cNvPr>
        <xdr:cNvSpPr/>
      </xdr:nvSpPr>
      <xdr:spPr>
        <a:xfrm>
          <a:off x="1739900" y="1010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99604</xdr:rowOff>
    </xdr:from>
    <xdr:to>
      <xdr:col>15</xdr:col>
      <xdr:colOff>50800</xdr:colOff>
      <xdr:row>60</xdr:row>
      <xdr:rowOff>109401</xdr:rowOff>
    </xdr:to>
    <xdr:cxnSp macro="">
      <xdr:nvCxnSpPr>
        <xdr:cNvPr id="194" name="直線コネクタ 193">
          <a:extLst>
            <a:ext uri="{FF2B5EF4-FFF2-40B4-BE49-F238E27FC236}">
              <a16:creationId xmlns:a16="http://schemas.microsoft.com/office/drawing/2014/main" id="{BB323A2A-B264-47A5-8BB2-5C216BFA3173}"/>
            </a:ext>
          </a:extLst>
        </xdr:cNvPr>
        <xdr:cNvCxnSpPr/>
      </xdr:nvCxnSpPr>
      <xdr:spPr>
        <a:xfrm>
          <a:off x="1790700" y="10158004"/>
          <a:ext cx="7747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66766</xdr:rowOff>
    </xdr:from>
    <xdr:to>
      <xdr:col>6</xdr:col>
      <xdr:colOff>38100</xdr:colOff>
      <xdr:row>60</xdr:row>
      <xdr:rowOff>168366</xdr:rowOff>
    </xdr:to>
    <xdr:sp macro="" textlink="">
      <xdr:nvSpPr>
        <xdr:cNvPr id="195" name="楕円 194">
          <a:extLst>
            <a:ext uri="{FF2B5EF4-FFF2-40B4-BE49-F238E27FC236}">
              <a16:creationId xmlns:a16="http://schemas.microsoft.com/office/drawing/2014/main" id="{8AF8D1EE-BB7A-49B5-8DAF-EAAE4A2E65F2}"/>
            </a:ext>
          </a:extLst>
        </xdr:cNvPr>
        <xdr:cNvSpPr/>
      </xdr:nvSpPr>
      <xdr:spPr>
        <a:xfrm>
          <a:off x="965200" y="101251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99604</xdr:rowOff>
    </xdr:from>
    <xdr:to>
      <xdr:col>10</xdr:col>
      <xdr:colOff>114300</xdr:colOff>
      <xdr:row>60</xdr:row>
      <xdr:rowOff>117566</xdr:rowOff>
    </xdr:to>
    <xdr:cxnSp macro="">
      <xdr:nvCxnSpPr>
        <xdr:cNvPr id="196" name="直線コネクタ 195">
          <a:extLst>
            <a:ext uri="{FF2B5EF4-FFF2-40B4-BE49-F238E27FC236}">
              <a16:creationId xmlns:a16="http://schemas.microsoft.com/office/drawing/2014/main" id="{5DBCF35D-66B9-4B6F-9C81-638ED6A2EEFB}"/>
            </a:ext>
          </a:extLst>
        </xdr:cNvPr>
        <xdr:cNvCxnSpPr/>
      </xdr:nvCxnSpPr>
      <xdr:spPr>
        <a:xfrm flipV="1">
          <a:off x="1008380" y="10158004"/>
          <a:ext cx="78232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51724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AA57FFC3-D4DD-4F21-9C22-4F87C13483E5}"/>
            </a:ext>
          </a:extLst>
        </xdr:cNvPr>
        <xdr:cNvSpPr txBox="1"/>
      </xdr:nvSpPr>
      <xdr:spPr>
        <a:xfrm>
          <a:off x="3170564" y="1027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23C383DD-A733-475C-A3EA-CCED97E79318}"/>
            </a:ext>
          </a:extLst>
        </xdr:cNvPr>
        <xdr:cNvSpPr txBox="1"/>
      </xdr:nvSpPr>
      <xdr:spPr>
        <a:xfrm>
          <a:off x="238570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1614FCFB-1E17-4344-A0EB-A7CC009E3C08}"/>
            </a:ext>
          </a:extLst>
        </xdr:cNvPr>
        <xdr:cNvSpPr txBox="1"/>
      </xdr:nvSpPr>
      <xdr:spPr>
        <a:xfrm>
          <a:off x="161100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50A272CD-EABC-49B1-A804-10180B315037}"/>
            </a:ext>
          </a:extLst>
        </xdr:cNvPr>
        <xdr:cNvSpPr txBox="1"/>
      </xdr:nvSpPr>
      <xdr:spPr>
        <a:xfrm>
          <a:off x="83630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19974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FC09EBDA-32A2-4708-8C59-C35D2A4682C9}"/>
            </a:ext>
          </a:extLst>
        </xdr:cNvPr>
        <xdr:cNvSpPr txBox="1"/>
      </xdr:nvSpPr>
      <xdr:spPr>
        <a:xfrm>
          <a:off x="3170564" y="9910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5278</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AA764876-BB5C-4693-9976-0AAA67E21891}"/>
            </a:ext>
          </a:extLst>
        </xdr:cNvPr>
        <xdr:cNvSpPr txBox="1"/>
      </xdr:nvSpPr>
      <xdr:spPr>
        <a:xfrm>
          <a:off x="2385704" y="989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166931</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FB3C35EB-B6CE-455D-94F5-242FDFAC6FFA}"/>
            </a:ext>
          </a:extLst>
        </xdr:cNvPr>
        <xdr:cNvSpPr txBox="1"/>
      </xdr:nvSpPr>
      <xdr:spPr>
        <a:xfrm>
          <a:off x="1611004" y="989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13443</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63CF88AD-E4D4-46DC-B0B3-A47B742C4E59}"/>
            </a:ext>
          </a:extLst>
        </xdr:cNvPr>
        <xdr:cNvSpPr txBox="1"/>
      </xdr:nvSpPr>
      <xdr:spPr>
        <a:xfrm>
          <a:off x="836304" y="9904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A012BABA-D6C8-484B-A1C5-42C2523D14BA}"/>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97CA86E2-4F8E-4436-828D-DD85287ACF38}"/>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5FACAD8-982A-4734-A547-3B74D805597D}"/>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D9CC3DA7-C90E-4E0C-BD23-40FFE7EBDD03}"/>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A11994FA-06F4-4794-8537-573B23774C3D}"/>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4E4DAE18-621C-4B25-A2CF-B6511E0B4AA6}"/>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7A409772-115C-40AF-9141-B3CB7BBB2A87}"/>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CE8EAF5C-F991-4D34-B450-9B77BE1AF043}"/>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7964C944-E75F-432E-A173-F8EB9F24590B}"/>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C41BBFB4-7AB7-46B8-89BA-44E4275838B9}"/>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CFCE0324-EAAA-484A-89A8-147E0E75BA89}"/>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F9A99964-4C7A-4397-87BF-135C47186D66}"/>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454F0A9B-34E0-4718-A2D0-258722DD4A91}"/>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A0009BA5-5508-429F-9B26-7B8672D2DC6D}"/>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66BC5BA6-FDA3-4FE0-8ADD-F34A3C7EEA51}"/>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03533374-B4C4-48E4-8B8C-A9795D4789A4}"/>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204BBB33-103B-4302-9B61-DAEDFF9D2649}"/>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425A57D1-0110-47E9-82BE-FE97ABB6FA79}"/>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21A53DE1-A781-4F67-A84C-92C01D59D38D}"/>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C83705B4-A1D7-4E39-AA20-0A22A53115E6}"/>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A10398B1-D5FB-42B3-A616-E42EED8DEEFE}"/>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DD0AA33B-F83A-4514-9981-2BE19E8979C2}"/>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41BDE6A9-219D-4A7B-B2C3-A75329C6D6B1}"/>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AFD665D2-F83A-44D4-AAEB-01CE927B2AD3}"/>
            </a:ext>
          </a:extLst>
        </xdr:cNvPr>
        <xdr:cNvCxnSpPr/>
      </xdr:nvCxnSpPr>
      <xdr:spPr>
        <a:xfrm flipV="1">
          <a:off x="9219565" y="9375968"/>
          <a:ext cx="0" cy="141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27BAC309-AA52-43C8-BE26-4D92FC67CB05}"/>
            </a:ext>
          </a:extLst>
        </xdr:cNvPr>
        <xdr:cNvSpPr txBox="1"/>
      </xdr:nvSpPr>
      <xdr:spPr>
        <a:xfrm>
          <a:off x="9258300" y="107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31E7BC04-94A3-4B2E-81A3-87763537A09B}"/>
            </a:ext>
          </a:extLst>
        </xdr:cNvPr>
        <xdr:cNvCxnSpPr/>
      </xdr:nvCxnSpPr>
      <xdr:spPr>
        <a:xfrm>
          <a:off x="9154160" y="107873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E542814F-E5C1-415A-88E5-179BD0D0E114}"/>
            </a:ext>
          </a:extLst>
        </xdr:cNvPr>
        <xdr:cNvSpPr txBox="1"/>
      </xdr:nvSpPr>
      <xdr:spPr>
        <a:xfrm>
          <a:off x="9258300" y="91550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63AD7EA2-7973-4F1D-AB05-04EC089A3030}"/>
            </a:ext>
          </a:extLst>
        </xdr:cNvPr>
        <xdr:cNvCxnSpPr/>
      </xdr:nvCxnSpPr>
      <xdr:spPr>
        <a:xfrm>
          <a:off x="9154160" y="93759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122569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A707E460-B3F6-428E-82F8-60C27EDB43CB}"/>
            </a:ext>
          </a:extLst>
        </xdr:cNvPr>
        <xdr:cNvSpPr txBox="1"/>
      </xdr:nvSpPr>
      <xdr:spPr>
        <a:xfrm>
          <a:off x="9258300" y="103486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36282299-84FB-4E5A-81EB-26B996719D6A}"/>
            </a:ext>
          </a:extLst>
        </xdr:cNvPr>
        <xdr:cNvSpPr/>
      </xdr:nvSpPr>
      <xdr:spPr>
        <a:xfrm>
          <a:off x="9192260" y="104933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A452314D-1B98-4753-891C-45C460B68A73}"/>
            </a:ext>
          </a:extLst>
        </xdr:cNvPr>
        <xdr:cNvSpPr/>
      </xdr:nvSpPr>
      <xdr:spPr>
        <a:xfrm>
          <a:off x="8445500" y="104926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F386D940-21DB-4B75-B1D5-AB4028013A0C}"/>
            </a:ext>
          </a:extLst>
        </xdr:cNvPr>
        <xdr:cNvSpPr/>
      </xdr:nvSpPr>
      <xdr:spPr>
        <a:xfrm>
          <a:off x="7670800" y="104897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7" name="フローチャート: 判断 236">
          <a:extLst>
            <a:ext uri="{FF2B5EF4-FFF2-40B4-BE49-F238E27FC236}">
              <a16:creationId xmlns:a16="http://schemas.microsoft.com/office/drawing/2014/main" id="{EA4ADCAB-B84F-43B8-ADA0-4ACF55A9713B}"/>
            </a:ext>
          </a:extLst>
        </xdr:cNvPr>
        <xdr:cNvSpPr/>
      </xdr:nvSpPr>
      <xdr:spPr>
        <a:xfrm>
          <a:off x="6873240" y="105055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8" name="フローチャート: 判断 237">
          <a:extLst>
            <a:ext uri="{FF2B5EF4-FFF2-40B4-BE49-F238E27FC236}">
              <a16:creationId xmlns:a16="http://schemas.microsoft.com/office/drawing/2014/main" id="{B0BD11A2-0FEA-4D92-8FFD-DFA2CEAEBC4C}"/>
            </a:ext>
          </a:extLst>
        </xdr:cNvPr>
        <xdr:cNvSpPr/>
      </xdr:nvSpPr>
      <xdr:spPr>
        <a:xfrm>
          <a:off x="6098540" y="105066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8602DEE1-EDB0-4CC2-A762-A4B968574228}"/>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D99F2DD-E87C-41CE-BF02-A2DBB27296C9}"/>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D8CCE24-0746-42C9-827C-49297EA0CA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EFE84F0-8C31-4CD4-AAEE-AED44B486D5C}"/>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28A07A9-8BE3-4AD1-8F14-6CCACFE8E8C5}"/>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108953</xdr:rowOff>
    </xdr:from>
    <xdr:to>
      <xdr:col>55</xdr:col>
      <xdr:colOff>50800</xdr:colOff>
      <xdr:row>63</xdr:row>
      <xdr:rowOff>39103</xdr:rowOff>
    </xdr:to>
    <xdr:sp macro="" textlink="">
      <xdr:nvSpPr>
        <xdr:cNvPr id="244" name="楕円 243">
          <a:extLst>
            <a:ext uri="{FF2B5EF4-FFF2-40B4-BE49-F238E27FC236}">
              <a16:creationId xmlns:a16="http://schemas.microsoft.com/office/drawing/2014/main" id="{A89E56D3-03FF-4638-8D4E-F87C81E899E6}"/>
            </a:ext>
          </a:extLst>
        </xdr:cNvPr>
        <xdr:cNvSpPr/>
      </xdr:nvSpPr>
      <xdr:spPr>
        <a:xfrm>
          <a:off x="9192260" y="105026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87380</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78E812AD-C81C-4BCC-BB17-04D2A7CFDB66}"/>
            </a:ext>
          </a:extLst>
        </xdr:cNvPr>
        <xdr:cNvSpPr txBox="1"/>
      </xdr:nvSpPr>
      <xdr:spPr>
        <a:xfrm>
          <a:off x="9258300" y="1048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118255</xdr:rowOff>
    </xdr:from>
    <xdr:to>
      <xdr:col>50</xdr:col>
      <xdr:colOff>165100</xdr:colOff>
      <xdr:row>63</xdr:row>
      <xdr:rowOff>48405</xdr:rowOff>
    </xdr:to>
    <xdr:sp macro="" textlink="">
      <xdr:nvSpPr>
        <xdr:cNvPr id="246" name="楕円 245">
          <a:extLst>
            <a:ext uri="{FF2B5EF4-FFF2-40B4-BE49-F238E27FC236}">
              <a16:creationId xmlns:a16="http://schemas.microsoft.com/office/drawing/2014/main" id="{3CBCBAA6-0804-4049-95F6-F376B81B4EEC}"/>
            </a:ext>
          </a:extLst>
        </xdr:cNvPr>
        <xdr:cNvSpPr/>
      </xdr:nvSpPr>
      <xdr:spPr>
        <a:xfrm>
          <a:off x="8445500" y="10511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159753</xdr:rowOff>
    </xdr:from>
    <xdr:to>
      <xdr:col>55</xdr:col>
      <xdr:colOff>0</xdr:colOff>
      <xdr:row>62</xdr:row>
      <xdr:rowOff>169055</xdr:rowOff>
    </xdr:to>
    <xdr:cxnSp macro="">
      <xdr:nvCxnSpPr>
        <xdr:cNvPr id="247" name="直線コネクタ 246">
          <a:extLst>
            <a:ext uri="{FF2B5EF4-FFF2-40B4-BE49-F238E27FC236}">
              <a16:creationId xmlns:a16="http://schemas.microsoft.com/office/drawing/2014/main" id="{00957597-9A3C-4FD7-8924-20AC969F664E}"/>
            </a:ext>
          </a:extLst>
        </xdr:cNvPr>
        <xdr:cNvCxnSpPr/>
      </xdr:nvCxnSpPr>
      <xdr:spPr>
        <a:xfrm flipV="1">
          <a:off x="8496300" y="10553433"/>
          <a:ext cx="723900" cy="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124064</xdr:rowOff>
    </xdr:from>
    <xdr:to>
      <xdr:col>46</xdr:col>
      <xdr:colOff>38100</xdr:colOff>
      <xdr:row>63</xdr:row>
      <xdr:rowOff>54214</xdr:rowOff>
    </xdr:to>
    <xdr:sp macro="" textlink="">
      <xdr:nvSpPr>
        <xdr:cNvPr id="248" name="楕円 247">
          <a:extLst>
            <a:ext uri="{FF2B5EF4-FFF2-40B4-BE49-F238E27FC236}">
              <a16:creationId xmlns:a16="http://schemas.microsoft.com/office/drawing/2014/main" id="{85BCA6F6-12B6-4BD4-99A7-5F524165D882}"/>
            </a:ext>
          </a:extLst>
        </xdr:cNvPr>
        <xdr:cNvSpPr/>
      </xdr:nvSpPr>
      <xdr:spPr>
        <a:xfrm>
          <a:off x="7670800" y="105177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169055</xdr:rowOff>
    </xdr:from>
    <xdr:to>
      <xdr:col>50</xdr:col>
      <xdr:colOff>114300</xdr:colOff>
      <xdr:row>63</xdr:row>
      <xdr:rowOff>3414</xdr:rowOff>
    </xdr:to>
    <xdr:cxnSp macro="">
      <xdr:nvCxnSpPr>
        <xdr:cNvPr id="249" name="直線コネクタ 248">
          <a:extLst>
            <a:ext uri="{FF2B5EF4-FFF2-40B4-BE49-F238E27FC236}">
              <a16:creationId xmlns:a16="http://schemas.microsoft.com/office/drawing/2014/main" id="{2D1F0766-EA3C-45A7-8446-20CDD53A8EDC}"/>
            </a:ext>
          </a:extLst>
        </xdr:cNvPr>
        <xdr:cNvCxnSpPr/>
      </xdr:nvCxnSpPr>
      <xdr:spPr>
        <a:xfrm flipV="1">
          <a:off x="7713980" y="10562735"/>
          <a:ext cx="782320" cy="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130635</xdr:rowOff>
    </xdr:from>
    <xdr:to>
      <xdr:col>41</xdr:col>
      <xdr:colOff>101600</xdr:colOff>
      <xdr:row>63</xdr:row>
      <xdr:rowOff>60785</xdr:rowOff>
    </xdr:to>
    <xdr:sp macro="" textlink="">
      <xdr:nvSpPr>
        <xdr:cNvPr id="250" name="楕円 249">
          <a:extLst>
            <a:ext uri="{FF2B5EF4-FFF2-40B4-BE49-F238E27FC236}">
              <a16:creationId xmlns:a16="http://schemas.microsoft.com/office/drawing/2014/main" id="{5F3774DC-B0D2-4E0D-A401-97B8507505E1}"/>
            </a:ext>
          </a:extLst>
        </xdr:cNvPr>
        <xdr:cNvSpPr/>
      </xdr:nvSpPr>
      <xdr:spPr>
        <a:xfrm>
          <a:off x="6873240" y="10524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3414</xdr:rowOff>
    </xdr:from>
    <xdr:to>
      <xdr:col>45</xdr:col>
      <xdr:colOff>177800</xdr:colOff>
      <xdr:row>63</xdr:row>
      <xdr:rowOff>9985</xdr:rowOff>
    </xdr:to>
    <xdr:cxnSp macro="">
      <xdr:nvCxnSpPr>
        <xdr:cNvPr id="251" name="直線コネクタ 250">
          <a:extLst>
            <a:ext uri="{FF2B5EF4-FFF2-40B4-BE49-F238E27FC236}">
              <a16:creationId xmlns:a16="http://schemas.microsoft.com/office/drawing/2014/main" id="{613FF94E-B3D8-4CEF-A65A-EAEE4E9DFC4F}"/>
            </a:ext>
          </a:extLst>
        </xdr:cNvPr>
        <xdr:cNvCxnSpPr/>
      </xdr:nvCxnSpPr>
      <xdr:spPr>
        <a:xfrm flipV="1">
          <a:off x="6924040" y="10564734"/>
          <a:ext cx="789940" cy="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143918</xdr:rowOff>
    </xdr:from>
    <xdr:to>
      <xdr:col>36</xdr:col>
      <xdr:colOff>165100</xdr:colOff>
      <xdr:row>63</xdr:row>
      <xdr:rowOff>74068</xdr:rowOff>
    </xdr:to>
    <xdr:sp macro="" textlink="">
      <xdr:nvSpPr>
        <xdr:cNvPr id="252" name="楕円 251">
          <a:extLst>
            <a:ext uri="{FF2B5EF4-FFF2-40B4-BE49-F238E27FC236}">
              <a16:creationId xmlns:a16="http://schemas.microsoft.com/office/drawing/2014/main" id="{9E6F33D7-61FA-40EF-9CBC-06763265766C}"/>
            </a:ext>
          </a:extLst>
        </xdr:cNvPr>
        <xdr:cNvSpPr/>
      </xdr:nvSpPr>
      <xdr:spPr>
        <a:xfrm>
          <a:off x="6098540" y="105375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9985</xdr:rowOff>
    </xdr:from>
    <xdr:to>
      <xdr:col>41</xdr:col>
      <xdr:colOff>50800</xdr:colOff>
      <xdr:row>63</xdr:row>
      <xdr:rowOff>23268</xdr:rowOff>
    </xdr:to>
    <xdr:cxnSp macro="">
      <xdr:nvCxnSpPr>
        <xdr:cNvPr id="253" name="直線コネクタ 252">
          <a:extLst>
            <a:ext uri="{FF2B5EF4-FFF2-40B4-BE49-F238E27FC236}">
              <a16:creationId xmlns:a16="http://schemas.microsoft.com/office/drawing/2014/main" id="{CE4E5834-CE1E-402F-A26E-B2E3C4E9157C}"/>
            </a:ext>
          </a:extLst>
        </xdr:cNvPr>
        <xdr:cNvCxnSpPr/>
      </xdr:nvCxnSpPr>
      <xdr:spPr>
        <a:xfrm flipV="1">
          <a:off x="6149340" y="10571305"/>
          <a:ext cx="774700" cy="1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45620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5B83B0A-0DC1-405B-A3AE-678FC70DDFF0}"/>
            </a:ext>
          </a:extLst>
        </xdr:cNvPr>
        <xdr:cNvSpPr txBox="1"/>
      </xdr:nvSpPr>
      <xdr:spPr>
        <a:xfrm>
          <a:off x="8214575" y="1027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42759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DB32AFF-E4B0-4AB4-A055-B968738C24E9}"/>
            </a:ext>
          </a:extLst>
        </xdr:cNvPr>
        <xdr:cNvSpPr txBox="1"/>
      </xdr:nvSpPr>
      <xdr:spPr>
        <a:xfrm>
          <a:off x="7444955" y="10268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58521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A7184A2-0425-461E-8C3F-013549929AFE}"/>
            </a:ext>
          </a:extLst>
        </xdr:cNvPr>
        <xdr:cNvSpPr txBox="1"/>
      </xdr:nvSpPr>
      <xdr:spPr>
        <a:xfrm>
          <a:off x="6670255" y="1028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59689</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FAECF31F-CB8F-4353-B8CD-F89E5EE6D6F8}"/>
            </a:ext>
          </a:extLst>
        </xdr:cNvPr>
        <xdr:cNvSpPr txBox="1"/>
      </xdr:nvSpPr>
      <xdr:spPr>
        <a:xfrm>
          <a:off x="5872695" y="10285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39532</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05FC4010-5B09-483E-B8CB-8834801C7B1E}"/>
            </a:ext>
          </a:extLst>
        </xdr:cNvPr>
        <xdr:cNvSpPr txBox="1"/>
      </xdr:nvSpPr>
      <xdr:spPr>
        <a:xfrm>
          <a:off x="8214575" y="1060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45341</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694A3EAE-7094-4178-B694-C704B5A1EF7B}"/>
            </a:ext>
          </a:extLst>
        </xdr:cNvPr>
        <xdr:cNvSpPr txBox="1"/>
      </xdr:nvSpPr>
      <xdr:spPr>
        <a:xfrm>
          <a:off x="7444955" y="10606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51912</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356CF427-729A-4E30-8F1D-74C89569BEA1}"/>
            </a:ext>
          </a:extLst>
        </xdr:cNvPr>
        <xdr:cNvSpPr txBox="1"/>
      </xdr:nvSpPr>
      <xdr:spPr>
        <a:xfrm>
          <a:off x="6670255" y="1061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65195</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D34CA701-A0ED-4E2F-9B34-613A4AFD9378}"/>
            </a:ext>
          </a:extLst>
        </xdr:cNvPr>
        <xdr:cNvSpPr txBox="1"/>
      </xdr:nvSpPr>
      <xdr:spPr>
        <a:xfrm>
          <a:off x="5872695" y="10626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9FC0B39C-BD68-4858-A7C9-9D29AD0C9CE4}"/>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585064EB-7F78-47FF-9AB7-103522B5D69B}"/>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B4008A15-65A6-4BD4-A392-7E1680AD8358}"/>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B21CDE28-683D-418A-9D60-5D313801CF6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BE2D3A53-23E0-4D10-A8AD-CF45C8690E95}"/>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534A228A-4C2A-44C9-BDE3-760D2E7C942B}"/>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44C3C80F-2BF2-4017-8E65-A4959786F6C6}"/>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6E83FB8-FF4A-4BD9-84B7-9497CDB1E0A3}"/>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BB836FFC-C925-4ED7-B6F3-1CB904BDBC52}"/>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AD0C2C06-6926-440C-B135-4712A41868B7}"/>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BA9206B5-154A-4F06-8A9D-F6CEBDCCCD4F}"/>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4DF1006B-44E6-4C76-B953-F96D26ED4EDC}"/>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E7841808-DE27-4178-8A35-9325699F9596}"/>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28BA8EF4-4DB1-4A31-ABE5-1C1A3C77C4F2}"/>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FC57C008-E88E-4A8D-8D24-19EF7B1FDF9A}"/>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7F745731-1E42-465F-AC3A-EE4A3FC0D4C0}"/>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71EE7B0E-2317-452D-A6EA-0F1EA0BFFA5A}"/>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96580F5E-D28F-42F8-AAE0-07261D1779B5}"/>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B9740B30-CB72-4A76-90E5-BACA8AA6DDE2}"/>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948680F4-E77C-4D23-847F-3AAE871782AE}"/>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6B25377D-78AA-4402-8B68-E1ADF6AC5717}"/>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6A1086D1-40D2-4348-86B1-4E7CA7BA0EC9}"/>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7110712F-AA92-4AA4-B580-D7CB152E3CA5}"/>
            </a:ext>
          </a:extLst>
        </xdr:cNvPr>
        <xdr:cNvCxnSpPr/>
      </xdr:nvCxnSpPr>
      <xdr:spPr>
        <a:xfrm flipV="1">
          <a:off x="4086225" y="13290804"/>
          <a:ext cx="0" cy="1164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450111DE-FC14-47CC-B179-C70F6C8DE1F7}"/>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A3989ED5-6C62-43D0-AFEE-85832AF0DA97}"/>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6BC950A9-74EB-49A6-A3DB-24BEC59E3B06}"/>
            </a:ext>
          </a:extLst>
        </xdr:cNvPr>
        <xdr:cNvSpPr txBox="1"/>
      </xdr:nvSpPr>
      <xdr:spPr>
        <a:xfrm>
          <a:off x="4124960" y="13073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E6C067CC-1F4F-42FF-B490-F3EE630A9F36}"/>
            </a:ext>
          </a:extLst>
        </xdr:cNvPr>
        <xdr:cNvCxnSpPr/>
      </xdr:nvCxnSpPr>
      <xdr:spPr>
        <a:xfrm>
          <a:off x="4020820" y="132908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69614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8DA3DA22-FA86-40F2-8CDD-922371868FB5}"/>
            </a:ext>
          </a:extLst>
        </xdr:cNvPr>
        <xdr:cNvSpPr txBox="1"/>
      </xdr:nvSpPr>
      <xdr:spPr>
        <a:xfrm>
          <a:off x="4124960" y="13648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7EF84893-47DD-4064-9DAE-8DA938F13E28}"/>
            </a:ext>
          </a:extLst>
        </xdr:cNvPr>
        <xdr:cNvSpPr/>
      </xdr:nvSpPr>
      <xdr:spPr>
        <a:xfrm>
          <a:off x="4036060" y="1379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CBE7001F-2689-4817-8A38-FAB79DBFD419}"/>
            </a:ext>
          </a:extLst>
        </xdr:cNvPr>
        <xdr:cNvSpPr/>
      </xdr:nvSpPr>
      <xdr:spPr>
        <a:xfrm>
          <a:off x="3312160" y="137840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65FD37C2-6F05-4F70-B98A-6A67A4AF7E9A}"/>
            </a:ext>
          </a:extLst>
        </xdr:cNvPr>
        <xdr:cNvSpPr/>
      </xdr:nvSpPr>
      <xdr:spPr>
        <a:xfrm>
          <a:off x="2514600" y="137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3" name="フローチャート: 判断 292">
          <a:extLst>
            <a:ext uri="{FF2B5EF4-FFF2-40B4-BE49-F238E27FC236}">
              <a16:creationId xmlns:a16="http://schemas.microsoft.com/office/drawing/2014/main" id="{97B6854C-232E-49E9-959B-B2EC88202857}"/>
            </a:ext>
          </a:extLst>
        </xdr:cNvPr>
        <xdr:cNvSpPr/>
      </xdr:nvSpPr>
      <xdr:spPr>
        <a:xfrm>
          <a:off x="1739900" y="1373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4" name="フローチャート: 判断 293">
          <a:extLst>
            <a:ext uri="{FF2B5EF4-FFF2-40B4-BE49-F238E27FC236}">
              <a16:creationId xmlns:a16="http://schemas.microsoft.com/office/drawing/2014/main" id="{ADBE003A-6B80-4117-B291-7CFE7BA0E402}"/>
            </a:ext>
          </a:extLst>
        </xdr:cNvPr>
        <xdr:cNvSpPr/>
      </xdr:nvSpPr>
      <xdr:spPr>
        <a:xfrm>
          <a:off x="965200" y="137055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B0ECD0A0-0DA2-4110-8320-9CA733F70B7B}"/>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103B681F-2DE4-4D8E-B795-A9178A1759F2}"/>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8858119F-D898-4BD9-B57C-201B7AF39CD3}"/>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F4A150A-9E4C-4E48-BE7F-A678BB17E6DC}"/>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680ECEA-484E-427D-AE9C-DC07EBF63332}"/>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119887</xdr:rowOff>
    </xdr:from>
    <xdr:to>
      <xdr:col>24</xdr:col>
      <xdr:colOff>114300</xdr:colOff>
      <xdr:row>84</xdr:row>
      <xdr:rowOff>50037</xdr:rowOff>
    </xdr:to>
    <xdr:sp macro="" textlink="">
      <xdr:nvSpPr>
        <xdr:cNvPr id="300" name="楕円 299">
          <a:extLst>
            <a:ext uri="{FF2B5EF4-FFF2-40B4-BE49-F238E27FC236}">
              <a16:creationId xmlns:a16="http://schemas.microsoft.com/office/drawing/2014/main" id="{68217EBF-A6F9-4FCA-95BB-3C21251CF326}"/>
            </a:ext>
          </a:extLst>
        </xdr:cNvPr>
        <xdr:cNvSpPr/>
      </xdr:nvSpPr>
      <xdr:spPr>
        <a:xfrm>
          <a:off x="4036060" y="140340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98314</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9F3B8C14-5E6C-42CF-9FF9-FFEB606327EF}"/>
            </a:ext>
          </a:extLst>
        </xdr:cNvPr>
        <xdr:cNvSpPr txBox="1"/>
      </xdr:nvSpPr>
      <xdr:spPr>
        <a:xfrm>
          <a:off x="4124960" y="14012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101600</xdr:rowOff>
    </xdr:from>
    <xdr:to>
      <xdr:col>20</xdr:col>
      <xdr:colOff>38100</xdr:colOff>
      <xdr:row>84</xdr:row>
      <xdr:rowOff>31750</xdr:rowOff>
    </xdr:to>
    <xdr:sp macro="" textlink="">
      <xdr:nvSpPr>
        <xdr:cNvPr id="302" name="楕円 301">
          <a:extLst>
            <a:ext uri="{FF2B5EF4-FFF2-40B4-BE49-F238E27FC236}">
              <a16:creationId xmlns:a16="http://schemas.microsoft.com/office/drawing/2014/main" id="{EEB24527-EEF6-4FFA-99BE-DB93C646FB93}"/>
            </a:ext>
          </a:extLst>
        </xdr:cNvPr>
        <xdr:cNvSpPr/>
      </xdr:nvSpPr>
      <xdr:spPr>
        <a:xfrm>
          <a:off x="3312160" y="14015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152400</xdr:rowOff>
    </xdr:from>
    <xdr:to>
      <xdr:col>24</xdr:col>
      <xdr:colOff>63500</xdr:colOff>
      <xdr:row>83</xdr:row>
      <xdr:rowOff>170687</xdr:rowOff>
    </xdr:to>
    <xdr:cxnSp macro="">
      <xdr:nvCxnSpPr>
        <xdr:cNvPr id="303" name="直線コネクタ 302">
          <a:extLst>
            <a:ext uri="{FF2B5EF4-FFF2-40B4-BE49-F238E27FC236}">
              <a16:creationId xmlns:a16="http://schemas.microsoft.com/office/drawing/2014/main" id="{6B69D575-5D9D-405B-95D8-63DF246608EE}"/>
            </a:ext>
          </a:extLst>
        </xdr:cNvPr>
        <xdr:cNvCxnSpPr/>
      </xdr:nvCxnSpPr>
      <xdr:spPr>
        <a:xfrm>
          <a:off x="3355340" y="14066520"/>
          <a:ext cx="73152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85598</xdr:rowOff>
    </xdr:from>
    <xdr:to>
      <xdr:col>15</xdr:col>
      <xdr:colOff>101600</xdr:colOff>
      <xdr:row>84</xdr:row>
      <xdr:rowOff>15748</xdr:rowOff>
    </xdr:to>
    <xdr:sp macro="" textlink="">
      <xdr:nvSpPr>
        <xdr:cNvPr id="304" name="楕円 303">
          <a:extLst>
            <a:ext uri="{FF2B5EF4-FFF2-40B4-BE49-F238E27FC236}">
              <a16:creationId xmlns:a16="http://schemas.microsoft.com/office/drawing/2014/main" id="{7DFF7E0F-C804-492B-A9EE-3B961430FFDD}"/>
            </a:ext>
          </a:extLst>
        </xdr:cNvPr>
        <xdr:cNvSpPr/>
      </xdr:nvSpPr>
      <xdr:spPr>
        <a:xfrm>
          <a:off x="2514600" y="139997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136398</xdr:rowOff>
    </xdr:from>
    <xdr:to>
      <xdr:col>19</xdr:col>
      <xdr:colOff>177800</xdr:colOff>
      <xdr:row>83</xdr:row>
      <xdr:rowOff>152400</xdr:rowOff>
    </xdr:to>
    <xdr:cxnSp macro="">
      <xdr:nvCxnSpPr>
        <xdr:cNvPr id="305" name="直線コネクタ 304">
          <a:extLst>
            <a:ext uri="{FF2B5EF4-FFF2-40B4-BE49-F238E27FC236}">
              <a16:creationId xmlns:a16="http://schemas.microsoft.com/office/drawing/2014/main" id="{28D747A8-5F8F-41D8-BB1B-49FC0069888C}"/>
            </a:ext>
          </a:extLst>
        </xdr:cNvPr>
        <xdr:cNvCxnSpPr/>
      </xdr:nvCxnSpPr>
      <xdr:spPr>
        <a:xfrm>
          <a:off x="2565400" y="14050518"/>
          <a:ext cx="78994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67311</xdr:rowOff>
    </xdr:from>
    <xdr:to>
      <xdr:col>10</xdr:col>
      <xdr:colOff>165100</xdr:colOff>
      <xdr:row>83</xdr:row>
      <xdr:rowOff>168911</xdr:rowOff>
    </xdr:to>
    <xdr:sp macro="" textlink="">
      <xdr:nvSpPr>
        <xdr:cNvPr id="306" name="楕円 305">
          <a:extLst>
            <a:ext uri="{FF2B5EF4-FFF2-40B4-BE49-F238E27FC236}">
              <a16:creationId xmlns:a16="http://schemas.microsoft.com/office/drawing/2014/main" id="{F23B093C-E736-4AB4-9614-AE8BAE82A508}"/>
            </a:ext>
          </a:extLst>
        </xdr:cNvPr>
        <xdr:cNvSpPr/>
      </xdr:nvSpPr>
      <xdr:spPr>
        <a:xfrm>
          <a:off x="1739900" y="1398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118111</xdr:rowOff>
    </xdr:from>
    <xdr:to>
      <xdr:col>15</xdr:col>
      <xdr:colOff>50800</xdr:colOff>
      <xdr:row>83</xdr:row>
      <xdr:rowOff>136398</xdr:rowOff>
    </xdr:to>
    <xdr:cxnSp macro="">
      <xdr:nvCxnSpPr>
        <xdr:cNvPr id="307" name="直線コネクタ 306">
          <a:extLst>
            <a:ext uri="{FF2B5EF4-FFF2-40B4-BE49-F238E27FC236}">
              <a16:creationId xmlns:a16="http://schemas.microsoft.com/office/drawing/2014/main" id="{BF5438B7-E495-44A0-AEF8-02DC8348DB7C}"/>
            </a:ext>
          </a:extLst>
        </xdr:cNvPr>
        <xdr:cNvCxnSpPr/>
      </xdr:nvCxnSpPr>
      <xdr:spPr>
        <a:xfrm>
          <a:off x="1790700" y="14032231"/>
          <a:ext cx="7747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49022</xdr:rowOff>
    </xdr:from>
    <xdr:to>
      <xdr:col>6</xdr:col>
      <xdr:colOff>38100</xdr:colOff>
      <xdr:row>83</xdr:row>
      <xdr:rowOff>150622</xdr:rowOff>
    </xdr:to>
    <xdr:sp macro="" textlink="">
      <xdr:nvSpPr>
        <xdr:cNvPr id="308" name="楕円 307">
          <a:extLst>
            <a:ext uri="{FF2B5EF4-FFF2-40B4-BE49-F238E27FC236}">
              <a16:creationId xmlns:a16="http://schemas.microsoft.com/office/drawing/2014/main" id="{1AD0BE58-AD4E-4156-9693-B931E17468F2}"/>
            </a:ext>
          </a:extLst>
        </xdr:cNvPr>
        <xdr:cNvSpPr/>
      </xdr:nvSpPr>
      <xdr:spPr>
        <a:xfrm>
          <a:off x="965200" y="139631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99822</xdr:rowOff>
    </xdr:from>
    <xdr:to>
      <xdr:col>10</xdr:col>
      <xdr:colOff>114300</xdr:colOff>
      <xdr:row>83</xdr:row>
      <xdr:rowOff>118111</xdr:rowOff>
    </xdr:to>
    <xdr:cxnSp macro="">
      <xdr:nvCxnSpPr>
        <xdr:cNvPr id="309" name="直線コネクタ 308">
          <a:extLst>
            <a:ext uri="{FF2B5EF4-FFF2-40B4-BE49-F238E27FC236}">
              <a16:creationId xmlns:a16="http://schemas.microsoft.com/office/drawing/2014/main" id="{58CBE39A-D819-423B-996E-97565E62B6D0}"/>
            </a:ext>
          </a:extLst>
        </xdr:cNvPr>
        <xdr:cNvCxnSpPr/>
      </xdr:nvCxnSpPr>
      <xdr:spPr>
        <a:xfrm>
          <a:off x="1008380" y="14013942"/>
          <a:ext cx="78232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155719</xdr:rowOff>
    </xdr:from>
    <xdr:ext cx="405111" cy="259045"/>
    <xdr:sp macro="" textlink="">
      <xdr:nvSpPr>
        <xdr:cNvPr id="310" name="n_1aveValue【公営住宅】&#10;有形固定資産減価償却率">
          <a:extLst>
            <a:ext uri="{FF2B5EF4-FFF2-40B4-BE49-F238E27FC236}">
              <a16:creationId xmlns:a16="http://schemas.microsoft.com/office/drawing/2014/main" id="{C594727B-25FC-47C1-B0EC-813429A3FF8A}"/>
            </a:ext>
          </a:extLst>
        </xdr:cNvPr>
        <xdr:cNvSpPr txBox="1"/>
      </xdr:nvSpPr>
      <xdr:spPr>
        <a:xfrm>
          <a:off x="3170564" y="1356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137431</xdr:rowOff>
    </xdr:from>
    <xdr:ext cx="405111" cy="259045"/>
    <xdr:sp macro="" textlink="">
      <xdr:nvSpPr>
        <xdr:cNvPr id="311" name="n_2aveValue【公営住宅】&#10;有形固定資産減価償却率">
          <a:extLst>
            <a:ext uri="{FF2B5EF4-FFF2-40B4-BE49-F238E27FC236}">
              <a16:creationId xmlns:a16="http://schemas.microsoft.com/office/drawing/2014/main" id="{BDA0DACF-19E5-4F07-B888-BF59085CFE81}"/>
            </a:ext>
          </a:extLst>
        </xdr:cNvPr>
        <xdr:cNvSpPr txBox="1"/>
      </xdr:nvSpPr>
      <xdr:spPr>
        <a:xfrm>
          <a:off x="2385704" y="1354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100855</xdr:rowOff>
    </xdr:from>
    <xdr:ext cx="405111" cy="259045"/>
    <xdr:sp macro="" textlink="">
      <xdr:nvSpPr>
        <xdr:cNvPr id="312" name="n_3aveValue【公営住宅】&#10;有形固定資産減価償却率">
          <a:extLst>
            <a:ext uri="{FF2B5EF4-FFF2-40B4-BE49-F238E27FC236}">
              <a16:creationId xmlns:a16="http://schemas.microsoft.com/office/drawing/2014/main" id="{B533C9A0-52FC-4F46-B964-309B17527ABD}"/>
            </a:ext>
          </a:extLst>
        </xdr:cNvPr>
        <xdr:cNvSpPr txBox="1"/>
      </xdr:nvSpPr>
      <xdr:spPr>
        <a:xfrm>
          <a:off x="1611004" y="1351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73423</xdr:rowOff>
    </xdr:from>
    <xdr:ext cx="405111" cy="259045"/>
    <xdr:sp macro="" textlink="">
      <xdr:nvSpPr>
        <xdr:cNvPr id="313" name="n_4aveValue【公営住宅】&#10;有形固定資産減価償却率">
          <a:extLst>
            <a:ext uri="{FF2B5EF4-FFF2-40B4-BE49-F238E27FC236}">
              <a16:creationId xmlns:a16="http://schemas.microsoft.com/office/drawing/2014/main" id="{2AD8E6DB-D158-41EF-8356-41B7A6AB6DD3}"/>
            </a:ext>
          </a:extLst>
        </xdr:cNvPr>
        <xdr:cNvSpPr txBox="1"/>
      </xdr:nvSpPr>
      <xdr:spPr>
        <a:xfrm>
          <a:off x="836304" y="1348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22877</xdr:rowOff>
    </xdr:from>
    <xdr:ext cx="405111" cy="259045"/>
    <xdr:sp macro="" textlink="">
      <xdr:nvSpPr>
        <xdr:cNvPr id="314" name="n_1mainValue【公営住宅】&#10;有形固定資産減価償却率">
          <a:extLst>
            <a:ext uri="{FF2B5EF4-FFF2-40B4-BE49-F238E27FC236}">
              <a16:creationId xmlns:a16="http://schemas.microsoft.com/office/drawing/2014/main" id="{13B7F528-8693-4F1D-8E16-42077E87165F}"/>
            </a:ext>
          </a:extLst>
        </xdr:cNvPr>
        <xdr:cNvSpPr txBox="1"/>
      </xdr:nvSpPr>
      <xdr:spPr>
        <a:xfrm>
          <a:off x="3170564" y="1410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6875</xdr:rowOff>
    </xdr:from>
    <xdr:ext cx="405111" cy="259045"/>
    <xdr:sp macro="" textlink="">
      <xdr:nvSpPr>
        <xdr:cNvPr id="315" name="n_2mainValue【公営住宅】&#10;有形固定資産減価償却率">
          <a:extLst>
            <a:ext uri="{FF2B5EF4-FFF2-40B4-BE49-F238E27FC236}">
              <a16:creationId xmlns:a16="http://schemas.microsoft.com/office/drawing/2014/main" id="{27D71A60-218F-4708-B784-1391D44CBFBB}"/>
            </a:ext>
          </a:extLst>
        </xdr:cNvPr>
        <xdr:cNvSpPr txBox="1"/>
      </xdr:nvSpPr>
      <xdr:spPr>
        <a:xfrm>
          <a:off x="2385704" y="1408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160038</xdr:rowOff>
    </xdr:from>
    <xdr:ext cx="405111" cy="259045"/>
    <xdr:sp macro="" textlink="">
      <xdr:nvSpPr>
        <xdr:cNvPr id="316" name="n_3mainValue【公営住宅】&#10;有形固定資産減価償却率">
          <a:extLst>
            <a:ext uri="{FF2B5EF4-FFF2-40B4-BE49-F238E27FC236}">
              <a16:creationId xmlns:a16="http://schemas.microsoft.com/office/drawing/2014/main" id="{8C421082-DA54-47FB-8907-6BB0C0964810}"/>
            </a:ext>
          </a:extLst>
        </xdr:cNvPr>
        <xdr:cNvSpPr txBox="1"/>
      </xdr:nvSpPr>
      <xdr:spPr>
        <a:xfrm>
          <a:off x="1611004" y="1407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141749</xdr:rowOff>
    </xdr:from>
    <xdr:ext cx="405111" cy="259045"/>
    <xdr:sp macro="" textlink="">
      <xdr:nvSpPr>
        <xdr:cNvPr id="317" name="n_4mainValue【公営住宅】&#10;有形固定資産減価償却率">
          <a:extLst>
            <a:ext uri="{FF2B5EF4-FFF2-40B4-BE49-F238E27FC236}">
              <a16:creationId xmlns:a16="http://schemas.microsoft.com/office/drawing/2014/main" id="{79583CD5-8F90-42E3-950A-380148048A3E}"/>
            </a:ext>
          </a:extLst>
        </xdr:cNvPr>
        <xdr:cNvSpPr txBox="1"/>
      </xdr:nvSpPr>
      <xdr:spPr>
        <a:xfrm>
          <a:off x="836304" y="14055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24B48374-C29F-4229-84E0-147A03D522FE}"/>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2B9D3CC8-010A-4723-87AD-27B77338A543}"/>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2FB57CF4-C009-4108-AD70-0BF91CAFA2BB}"/>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A0E7D047-1ACA-4127-B128-98A39D391D98}"/>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5330C9C7-2FD6-4EE1-982E-44CB17854885}"/>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363981C4-AD31-4A8F-A1DC-472867230DD3}"/>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959ED962-9F36-469F-90BA-3140DF2CBE2A}"/>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63DA3106-DCEE-421F-8553-1EDA0BBF33B5}"/>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1F98651D-55B4-4B59-AE49-BF2FBA3D32A6}"/>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6A6C80C8-A299-4CAA-9747-5C735D7B8588}"/>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1AA3D25A-B21A-4A9C-A27D-C5AE1F921965}"/>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2581D733-8104-446F-8AE6-12B2DF84BA2D}"/>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BC170047-959B-4C7A-9E10-B3C7A9C89493}"/>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C52EAA5C-C9CB-41D5-95A7-CFBDDA967BB5}"/>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D295FFA5-11AB-4B25-BC81-D82DBD9FBC09}"/>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1734B546-0D48-4668-9474-18BC8A28AF5C}"/>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03BA8FAB-FEF3-46D9-90D3-8A4CD1B7399A}"/>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4F663257-C112-4ED3-9BF7-A703FFD206C8}"/>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7D955A50-15A8-45DA-94DB-9A96EC2EBBEC}"/>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05E10256-8EB2-427D-AFC4-ACB0272A3C8D}"/>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CAFC7BB8-7FBF-481B-98E7-9E6B7DEFAB78}"/>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C8C337A7-B826-4EFE-9CAA-B8342EDDF4A3}"/>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DD5F6EBC-1FDB-477F-BAA6-B7FB8E97788D}"/>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EC7E5EDA-45EC-46DE-877E-6D2EE579D5A0}"/>
            </a:ext>
          </a:extLst>
        </xdr:cNvPr>
        <xdr:cNvCxnSpPr/>
      </xdr:nvCxnSpPr>
      <xdr:spPr>
        <a:xfrm flipV="1">
          <a:off x="9219565" y="13246799"/>
          <a:ext cx="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F1520C1B-1279-411F-9060-94704F409058}"/>
            </a:ext>
          </a:extLst>
        </xdr:cNvPr>
        <xdr:cNvSpPr txBox="1"/>
      </xdr:nvSpPr>
      <xdr:spPr>
        <a:xfrm>
          <a:off x="9258300" y="14533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DBADE8EB-3422-4D5B-8B5E-016C83FB72D4}"/>
            </a:ext>
          </a:extLst>
        </xdr:cNvPr>
        <xdr:cNvCxnSpPr/>
      </xdr:nvCxnSpPr>
      <xdr:spPr>
        <a:xfrm>
          <a:off x="9154160" y="145300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7CC0FF8C-2878-42BC-9486-B114A0FDDDC8}"/>
            </a:ext>
          </a:extLst>
        </xdr:cNvPr>
        <xdr:cNvSpPr txBox="1"/>
      </xdr:nvSpPr>
      <xdr:spPr>
        <a:xfrm>
          <a:off x="9258300" y="1302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77A9E64D-C4C6-4947-8B9C-CB726A992A7A}"/>
            </a:ext>
          </a:extLst>
        </xdr:cNvPr>
        <xdr:cNvCxnSpPr/>
      </xdr:nvCxnSpPr>
      <xdr:spPr>
        <a:xfrm>
          <a:off x="9154160" y="13246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133811</xdr:rowOff>
    </xdr:from>
    <xdr:ext cx="469744" cy="259045"/>
    <xdr:sp macro="" textlink="">
      <xdr:nvSpPr>
        <xdr:cNvPr id="346" name="【公営住宅】&#10;一人当たり面積平均値テキスト">
          <a:extLst>
            <a:ext uri="{FF2B5EF4-FFF2-40B4-BE49-F238E27FC236}">
              <a16:creationId xmlns:a16="http://schemas.microsoft.com/office/drawing/2014/main" id="{1E2958EF-4138-4C92-9DFC-0691B21EE38A}"/>
            </a:ext>
          </a:extLst>
        </xdr:cNvPr>
        <xdr:cNvSpPr txBox="1"/>
      </xdr:nvSpPr>
      <xdr:spPr>
        <a:xfrm>
          <a:off x="9258300" y="14215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23C5BB32-FF9A-4D28-BBCE-A01AF222D91A}"/>
            </a:ext>
          </a:extLst>
        </xdr:cNvPr>
        <xdr:cNvSpPr/>
      </xdr:nvSpPr>
      <xdr:spPr>
        <a:xfrm>
          <a:off x="9192260" y="143603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27F28DC8-0916-4FE7-B19A-39D81E4565B1}"/>
            </a:ext>
          </a:extLst>
        </xdr:cNvPr>
        <xdr:cNvSpPr/>
      </xdr:nvSpPr>
      <xdr:spPr>
        <a:xfrm>
          <a:off x="8445500" y="14384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022178DC-2764-49F6-AA2D-4B5015EBF3DD}"/>
            </a:ext>
          </a:extLst>
        </xdr:cNvPr>
        <xdr:cNvSpPr/>
      </xdr:nvSpPr>
      <xdr:spPr>
        <a:xfrm>
          <a:off x="7670800" y="143843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0" name="フローチャート: 判断 349">
          <a:extLst>
            <a:ext uri="{FF2B5EF4-FFF2-40B4-BE49-F238E27FC236}">
              <a16:creationId xmlns:a16="http://schemas.microsoft.com/office/drawing/2014/main" id="{9F391BD0-EA05-4F37-AC86-68D902D074C8}"/>
            </a:ext>
          </a:extLst>
        </xdr:cNvPr>
        <xdr:cNvSpPr/>
      </xdr:nvSpPr>
      <xdr:spPr>
        <a:xfrm>
          <a:off x="6873240" y="143860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1" name="フローチャート: 判断 350">
          <a:extLst>
            <a:ext uri="{FF2B5EF4-FFF2-40B4-BE49-F238E27FC236}">
              <a16:creationId xmlns:a16="http://schemas.microsoft.com/office/drawing/2014/main" id="{E3785E6C-BFAF-4D49-91A5-53D1D947B2F0}"/>
            </a:ext>
          </a:extLst>
        </xdr:cNvPr>
        <xdr:cNvSpPr/>
      </xdr:nvSpPr>
      <xdr:spPr>
        <a:xfrm>
          <a:off x="6098540" y="143830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9D63FEEA-DF2D-464E-91DB-BDA3FE71E3AE}"/>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842F359C-DAC7-43D2-AC5E-07202501322D}"/>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43905608-36B5-4333-8203-C8059DCFC4BC}"/>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6DEE13B-2A57-42D4-911D-292C7758F8A6}"/>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D889CDD-6ABF-4DBC-88AA-473BA9326F91}"/>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161417</xdr:rowOff>
    </xdr:from>
    <xdr:to>
      <xdr:col>55</xdr:col>
      <xdr:colOff>50800</xdr:colOff>
      <xdr:row>86</xdr:row>
      <xdr:rowOff>91567</xdr:rowOff>
    </xdr:to>
    <xdr:sp macro="" textlink="">
      <xdr:nvSpPr>
        <xdr:cNvPr id="357" name="楕円 356">
          <a:extLst>
            <a:ext uri="{FF2B5EF4-FFF2-40B4-BE49-F238E27FC236}">
              <a16:creationId xmlns:a16="http://schemas.microsoft.com/office/drawing/2014/main" id="{42F2AAD1-41E8-447C-AE13-1B18984CF85D}"/>
            </a:ext>
          </a:extLst>
        </xdr:cNvPr>
        <xdr:cNvSpPr/>
      </xdr:nvSpPr>
      <xdr:spPr>
        <a:xfrm>
          <a:off x="9192260" y="144108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89362</xdr:rowOff>
    </xdr:from>
    <xdr:ext cx="469744" cy="259045"/>
    <xdr:sp macro="" textlink="">
      <xdr:nvSpPr>
        <xdr:cNvPr id="358" name="【公営住宅】&#10;一人当たり面積該当値テキスト">
          <a:extLst>
            <a:ext uri="{FF2B5EF4-FFF2-40B4-BE49-F238E27FC236}">
              <a16:creationId xmlns:a16="http://schemas.microsoft.com/office/drawing/2014/main" id="{4A34E8D4-62D7-494B-86C1-65D0DAC10835}"/>
            </a:ext>
          </a:extLst>
        </xdr:cNvPr>
        <xdr:cNvSpPr txBox="1"/>
      </xdr:nvSpPr>
      <xdr:spPr>
        <a:xfrm>
          <a:off x="9258300" y="14338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162370</xdr:rowOff>
    </xdr:from>
    <xdr:to>
      <xdr:col>50</xdr:col>
      <xdr:colOff>165100</xdr:colOff>
      <xdr:row>86</xdr:row>
      <xdr:rowOff>92520</xdr:rowOff>
    </xdr:to>
    <xdr:sp macro="" textlink="">
      <xdr:nvSpPr>
        <xdr:cNvPr id="359" name="楕円 358">
          <a:extLst>
            <a:ext uri="{FF2B5EF4-FFF2-40B4-BE49-F238E27FC236}">
              <a16:creationId xmlns:a16="http://schemas.microsoft.com/office/drawing/2014/main" id="{791F2B8C-80E6-4E48-A63D-4E7A55CEA8F3}"/>
            </a:ext>
          </a:extLst>
        </xdr:cNvPr>
        <xdr:cNvSpPr/>
      </xdr:nvSpPr>
      <xdr:spPr>
        <a:xfrm>
          <a:off x="8445500" y="14411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40767</xdr:rowOff>
    </xdr:from>
    <xdr:to>
      <xdr:col>55</xdr:col>
      <xdr:colOff>0</xdr:colOff>
      <xdr:row>86</xdr:row>
      <xdr:rowOff>41720</xdr:rowOff>
    </xdr:to>
    <xdr:cxnSp macro="">
      <xdr:nvCxnSpPr>
        <xdr:cNvPr id="360" name="直線コネクタ 359">
          <a:extLst>
            <a:ext uri="{FF2B5EF4-FFF2-40B4-BE49-F238E27FC236}">
              <a16:creationId xmlns:a16="http://schemas.microsoft.com/office/drawing/2014/main" id="{FF4EC3FF-0BAC-4F40-84AA-C6A6301BC8CF}"/>
            </a:ext>
          </a:extLst>
        </xdr:cNvPr>
        <xdr:cNvCxnSpPr/>
      </xdr:nvCxnSpPr>
      <xdr:spPr>
        <a:xfrm flipV="1">
          <a:off x="8496300" y="14457807"/>
          <a:ext cx="7239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162561</xdr:rowOff>
    </xdr:from>
    <xdr:to>
      <xdr:col>46</xdr:col>
      <xdr:colOff>38100</xdr:colOff>
      <xdr:row>86</xdr:row>
      <xdr:rowOff>92711</xdr:rowOff>
    </xdr:to>
    <xdr:sp macro="" textlink="">
      <xdr:nvSpPr>
        <xdr:cNvPr id="361" name="楕円 360">
          <a:extLst>
            <a:ext uri="{FF2B5EF4-FFF2-40B4-BE49-F238E27FC236}">
              <a16:creationId xmlns:a16="http://schemas.microsoft.com/office/drawing/2014/main" id="{F8EF05FF-487D-4A82-BE4C-B4B029EBCE76}"/>
            </a:ext>
          </a:extLst>
        </xdr:cNvPr>
        <xdr:cNvSpPr/>
      </xdr:nvSpPr>
      <xdr:spPr>
        <a:xfrm>
          <a:off x="7670800" y="144119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41720</xdr:rowOff>
    </xdr:from>
    <xdr:to>
      <xdr:col>50</xdr:col>
      <xdr:colOff>114300</xdr:colOff>
      <xdr:row>86</xdr:row>
      <xdr:rowOff>41911</xdr:rowOff>
    </xdr:to>
    <xdr:cxnSp macro="">
      <xdr:nvCxnSpPr>
        <xdr:cNvPr id="362" name="直線コネクタ 361">
          <a:extLst>
            <a:ext uri="{FF2B5EF4-FFF2-40B4-BE49-F238E27FC236}">
              <a16:creationId xmlns:a16="http://schemas.microsoft.com/office/drawing/2014/main" id="{9C1C0EF6-5D5A-4E5F-A2EB-8CE302C12133}"/>
            </a:ext>
          </a:extLst>
        </xdr:cNvPr>
        <xdr:cNvCxnSpPr/>
      </xdr:nvCxnSpPr>
      <xdr:spPr>
        <a:xfrm flipV="1">
          <a:off x="7713980" y="14458760"/>
          <a:ext cx="78232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162940</xdr:rowOff>
    </xdr:from>
    <xdr:to>
      <xdr:col>41</xdr:col>
      <xdr:colOff>101600</xdr:colOff>
      <xdr:row>86</xdr:row>
      <xdr:rowOff>93090</xdr:rowOff>
    </xdr:to>
    <xdr:sp macro="" textlink="">
      <xdr:nvSpPr>
        <xdr:cNvPr id="363" name="楕円 362">
          <a:extLst>
            <a:ext uri="{FF2B5EF4-FFF2-40B4-BE49-F238E27FC236}">
              <a16:creationId xmlns:a16="http://schemas.microsoft.com/office/drawing/2014/main" id="{71C1BCC8-3D9B-4D97-A8FC-94F67ED11456}"/>
            </a:ext>
          </a:extLst>
        </xdr:cNvPr>
        <xdr:cNvSpPr/>
      </xdr:nvSpPr>
      <xdr:spPr>
        <a:xfrm>
          <a:off x="6873240" y="14412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41911</xdr:rowOff>
    </xdr:from>
    <xdr:to>
      <xdr:col>45</xdr:col>
      <xdr:colOff>177800</xdr:colOff>
      <xdr:row>86</xdr:row>
      <xdr:rowOff>42290</xdr:rowOff>
    </xdr:to>
    <xdr:cxnSp macro="">
      <xdr:nvCxnSpPr>
        <xdr:cNvPr id="364" name="直線コネクタ 363">
          <a:extLst>
            <a:ext uri="{FF2B5EF4-FFF2-40B4-BE49-F238E27FC236}">
              <a16:creationId xmlns:a16="http://schemas.microsoft.com/office/drawing/2014/main" id="{D666E60B-8187-4AD0-A696-4EC03A0B431E}"/>
            </a:ext>
          </a:extLst>
        </xdr:cNvPr>
        <xdr:cNvCxnSpPr/>
      </xdr:nvCxnSpPr>
      <xdr:spPr>
        <a:xfrm flipV="1">
          <a:off x="6924040" y="14458951"/>
          <a:ext cx="789940" cy="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162561</xdr:rowOff>
    </xdr:from>
    <xdr:to>
      <xdr:col>36</xdr:col>
      <xdr:colOff>165100</xdr:colOff>
      <xdr:row>86</xdr:row>
      <xdr:rowOff>92711</xdr:rowOff>
    </xdr:to>
    <xdr:sp macro="" textlink="">
      <xdr:nvSpPr>
        <xdr:cNvPr id="365" name="楕円 364">
          <a:extLst>
            <a:ext uri="{FF2B5EF4-FFF2-40B4-BE49-F238E27FC236}">
              <a16:creationId xmlns:a16="http://schemas.microsoft.com/office/drawing/2014/main" id="{0CF51F4F-5FAA-44C9-A36F-B962DEB11F36}"/>
            </a:ext>
          </a:extLst>
        </xdr:cNvPr>
        <xdr:cNvSpPr/>
      </xdr:nvSpPr>
      <xdr:spPr>
        <a:xfrm>
          <a:off x="6098540" y="144119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41911</xdr:rowOff>
    </xdr:from>
    <xdr:to>
      <xdr:col>41</xdr:col>
      <xdr:colOff>50800</xdr:colOff>
      <xdr:row>86</xdr:row>
      <xdr:rowOff>42290</xdr:rowOff>
    </xdr:to>
    <xdr:cxnSp macro="">
      <xdr:nvCxnSpPr>
        <xdr:cNvPr id="366" name="直線コネクタ 365">
          <a:extLst>
            <a:ext uri="{FF2B5EF4-FFF2-40B4-BE49-F238E27FC236}">
              <a16:creationId xmlns:a16="http://schemas.microsoft.com/office/drawing/2014/main" id="{3DF3AFF8-1EE5-45AF-A223-18064FEA7FD0}"/>
            </a:ext>
          </a:extLst>
        </xdr:cNvPr>
        <xdr:cNvCxnSpPr/>
      </xdr:nvCxnSpPr>
      <xdr:spPr>
        <a:xfrm>
          <a:off x="6149340" y="14458951"/>
          <a:ext cx="774700" cy="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82187</xdr:rowOff>
    </xdr:from>
    <xdr:ext cx="469744" cy="259045"/>
    <xdr:sp macro="" textlink="">
      <xdr:nvSpPr>
        <xdr:cNvPr id="367" name="n_1aveValue【公営住宅】&#10;一人当たり面積">
          <a:extLst>
            <a:ext uri="{FF2B5EF4-FFF2-40B4-BE49-F238E27FC236}">
              <a16:creationId xmlns:a16="http://schemas.microsoft.com/office/drawing/2014/main" id="{280B8A23-5190-4351-B10A-EB466A5B2A65}"/>
            </a:ext>
          </a:extLst>
        </xdr:cNvPr>
        <xdr:cNvSpPr txBox="1"/>
      </xdr:nvSpPr>
      <xdr:spPr>
        <a:xfrm>
          <a:off x="8271587" y="1416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81615</xdr:rowOff>
    </xdr:from>
    <xdr:ext cx="469744" cy="259045"/>
    <xdr:sp macro="" textlink="">
      <xdr:nvSpPr>
        <xdr:cNvPr id="368" name="n_2aveValue【公営住宅】&#10;一人当たり面積">
          <a:extLst>
            <a:ext uri="{FF2B5EF4-FFF2-40B4-BE49-F238E27FC236}">
              <a16:creationId xmlns:a16="http://schemas.microsoft.com/office/drawing/2014/main" id="{6121CF2B-5015-47AF-97E0-54D6B7F957EE}"/>
            </a:ext>
          </a:extLst>
        </xdr:cNvPr>
        <xdr:cNvSpPr txBox="1"/>
      </xdr:nvSpPr>
      <xdr:spPr>
        <a:xfrm>
          <a:off x="7509587" y="14163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83329</xdr:rowOff>
    </xdr:from>
    <xdr:ext cx="469744" cy="259045"/>
    <xdr:sp macro="" textlink="">
      <xdr:nvSpPr>
        <xdr:cNvPr id="369" name="n_3aveValue【公営住宅】&#10;一人当たり面積">
          <a:extLst>
            <a:ext uri="{FF2B5EF4-FFF2-40B4-BE49-F238E27FC236}">
              <a16:creationId xmlns:a16="http://schemas.microsoft.com/office/drawing/2014/main" id="{C3E8D7D6-915E-4DF8-8269-73C68C6E199F}"/>
            </a:ext>
          </a:extLst>
        </xdr:cNvPr>
        <xdr:cNvSpPr txBox="1"/>
      </xdr:nvSpPr>
      <xdr:spPr>
        <a:xfrm>
          <a:off x="6712027" y="1416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80281</xdr:rowOff>
    </xdr:from>
    <xdr:ext cx="469744" cy="259045"/>
    <xdr:sp macro="" textlink="">
      <xdr:nvSpPr>
        <xdr:cNvPr id="370" name="n_4aveValue【公営住宅】&#10;一人当たり面積">
          <a:extLst>
            <a:ext uri="{FF2B5EF4-FFF2-40B4-BE49-F238E27FC236}">
              <a16:creationId xmlns:a16="http://schemas.microsoft.com/office/drawing/2014/main" id="{9405D17F-95EF-4697-98CE-11AAB771EB00}"/>
            </a:ext>
          </a:extLst>
        </xdr:cNvPr>
        <xdr:cNvSpPr txBox="1"/>
      </xdr:nvSpPr>
      <xdr:spPr>
        <a:xfrm>
          <a:off x="5937327" y="1416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83647</xdr:rowOff>
    </xdr:from>
    <xdr:ext cx="469744" cy="259045"/>
    <xdr:sp macro="" textlink="">
      <xdr:nvSpPr>
        <xdr:cNvPr id="371" name="n_1mainValue【公営住宅】&#10;一人当たり面積">
          <a:extLst>
            <a:ext uri="{FF2B5EF4-FFF2-40B4-BE49-F238E27FC236}">
              <a16:creationId xmlns:a16="http://schemas.microsoft.com/office/drawing/2014/main" id="{5D518078-60A1-43F5-A3A6-24BED719BC96}"/>
            </a:ext>
          </a:extLst>
        </xdr:cNvPr>
        <xdr:cNvSpPr txBox="1"/>
      </xdr:nvSpPr>
      <xdr:spPr>
        <a:xfrm>
          <a:off x="8271587" y="1450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83838</xdr:rowOff>
    </xdr:from>
    <xdr:ext cx="469744" cy="259045"/>
    <xdr:sp macro="" textlink="">
      <xdr:nvSpPr>
        <xdr:cNvPr id="372" name="n_2mainValue【公営住宅】&#10;一人当たり面積">
          <a:extLst>
            <a:ext uri="{FF2B5EF4-FFF2-40B4-BE49-F238E27FC236}">
              <a16:creationId xmlns:a16="http://schemas.microsoft.com/office/drawing/2014/main" id="{7B7987DF-E563-4D76-AAAC-6A9AB6156F02}"/>
            </a:ext>
          </a:extLst>
        </xdr:cNvPr>
        <xdr:cNvSpPr txBox="1"/>
      </xdr:nvSpPr>
      <xdr:spPr>
        <a:xfrm>
          <a:off x="7509587" y="1450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84217</xdr:rowOff>
    </xdr:from>
    <xdr:ext cx="469744" cy="259045"/>
    <xdr:sp macro="" textlink="">
      <xdr:nvSpPr>
        <xdr:cNvPr id="373" name="n_3mainValue【公営住宅】&#10;一人当たり面積">
          <a:extLst>
            <a:ext uri="{FF2B5EF4-FFF2-40B4-BE49-F238E27FC236}">
              <a16:creationId xmlns:a16="http://schemas.microsoft.com/office/drawing/2014/main" id="{8091FAF8-B7C7-43CA-A939-02F33183B1F0}"/>
            </a:ext>
          </a:extLst>
        </xdr:cNvPr>
        <xdr:cNvSpPr txBox="1"/>
      </xdr:nvSpPr>
      <xdr:spPr>
        <a:xfrm>
          <a:off x="6712027" y="1450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83838</xdr:rowOff>
    </xdr:from>
    <xdr:ext cx="469744" cy="259045"/>
    <xdr:sp macro="" textlink="">
      <xdr:nvSpPr>
        <xdr:cNvPr id="374" name="n_4mainValue【公営住宅】&#10;一人当たり面積">
          <a:extLst>
            <a:ext uri="{FF2B5EF4-FFF2-40B4-BE49-F238E27FC236}">
              <a16:creationId xmlns:a16="http://schemas.microsoft.com/office/drawing/2014/main" id="{27450D0E-7137-474A-ABCC-D3EE8A20F8AE}"/>
            </a:ext>
          </a:extLst>
        </xdr:cNvPr>
        <xdr:cNvSpPr txBox="1"/>
      </xdr:nvSpPr>
      <xdr:spPr>
        <a:xfrm>
          <a:off x="5937327" y="1450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2E7CCC08-36DC-41B7-99FD-045C94F890A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8FD797C0-6B9A-4830-9C41-7CC5C8D0686B}"/>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553E557F-697B-4A4C-A415-1E5B18744612}"/>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C35BF03F-426B-4464-88BC-E06E25CA674A}"/>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1F38553B-BF3D-41D8-BAD6-A1C79B5F13A2}"/>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F8E9822E-4FCC-4C9D-9027-CEF4F3348EE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143F8996-81DB-4BBE-8BA3-A5DFE8CE2019}"/>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E194BB89-7448-4855-BFDF-29E192E89401}"/>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1161D9C8-5E33-4BB2-B947-B249787B60CD}"/>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33D6A489-9E02-4CE7-AF63-DCA3080C4787}"/>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0F6178B2-3768-46B2-8262-344A21C1F48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99025CFB-D8C4-42A6-BBEA-3F187D2DBD8F}"/>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07B037F6-114C-4F74-AF9E-AA7B0A02756B}"/>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688ACF1F-067D-409C-A93F-F7C7E6E7F501}"/>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6797D570-41D7-43F5-9CA3-BF9CFC8CF983}"/>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A82F7B66-C174-4832-93A1-1EF844369CC5}"/>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0C2301EF-A2B4-41B7-BCBD-34028C76F40F}"/>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1B7EFB20-E76F-40DC-8B85-6CB650BE9EA6}"/>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19188677-6706-442D-B1F9-B043D5DBAA1D}"/>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65B9BD75-8B6D-43D5-BAC5-561B9D111D17}"/>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1992AE9C-3093-4444-BFD1-FF77B8209EA4}"/>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588620E8-F83E-47FD-A9DB-A34C611FF40A}"/>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EBB31AB9-C8C9-41DD-8BF2-2D036631D6CA}"/>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35B91461-BCA4-4CC1-A9AC-A8688EDE1968}"/>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50526312-906E-4BC8-88AF-C21410C28535}"/>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7F80084B-FC05-4B73-9705-38749A69CF61}"/>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8D6CF9AA-9340-4F88-90E3-ED9D92323CF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DE0194F5-32C7-4D0A-9B44-A4C817474AA2}"/>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0D2883DE-44B1-44ED-87A5-44C01BB13076}"/>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72BFFF16-1155-4BA5-9745-A2E3AED2D062}"/>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D4DE2AC4-E480-4EFC-9A77-C87E66794E25}"/>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8164B7C4-0A48-4129-89E4-B6D7C5F97CF5}"/>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C23D14C2-EB36-4EBE-9CBA-88A27B153F78}"/>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E1DB07AB-17A7-44E1-AA85-96A835A60835}"/>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55755611-A3C7-4BA1-A05D-16954B4D60E7}"/>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7C201A00-B45C-4EBC-8E04-6787DB280FF6}"/>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30E599A8-7383-492C-B518-6344B0134934}"/>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ECD937B0-F586-4377-BAB7-6607FE8CF853}"/>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2A95179E-E0A1-4D1D-AD7D-4574C3C648F3}"/>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EC103D73-DD3F-48BA-99DB-893D54A15BB3}"/>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415" name="直線コネクタ 414">
          <a:extLst>
            <a:ext uri="{FF2B5EF4-FFF2-40B4-BE49-F238E27FC236}">
              <a16:creationId xmlns:a16="http://schemas.microsoft.com/office/drawing/2014/main" id="{06DF8193-1211-41BD-A680-6B44C303B5BC}"/>
            </a:ext>
          </a:extLst>
        </xdr:cNvPr>
        <xdr:cNvCxnSpPr/>
      </xdr:nvCxnSpPr>
      <xdr:spPr>
        <a:xfrm flipV="1">
          <a:off x="14375764" y="5724525"/>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FD7ABDF0-B13C-4DFB-83BD-0BF00C8211C9}"/>
            </a:ext>
          </a:extLst>
        </xdr:cNvPr>
        <xdr:cNvSpPr txBox="1"/>
      </xdr:nvSpPr>
      <xdr:spPr>
        <a:xfrm>
          <a:off x="14414500" y="701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17" name="直線コネクタ 416">
          <a:extLst>
            <a:ext uri="{FF2B5EF4-FFF2-40B4-BE49-F238E27FC236}">
              <a16:creationId xmlns:a16="http://schemas.microsoft.com/office/drawing/2014/main" id="{7C5459CB-3C3B-40D7-889C-C88A89FF7BEB}"/>
            </a:ext>
          </a:extLst>
        </xdr:cNvPr>
        <xdr:cNvCxnSpPr/>
      </xdr:nvCxnSpPr>
      <xdr:spPr>
        <a:xfrm>
          <a:off x="14287500" y="70084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676BDE42-3731-4DE0-A93D-217FD42E4A66}"/>
            </a:ext>
          </a:extLst>
        </xdr:cNvPr>
        <xdr:cNvSpPr txBox="1"/>
      </xdr:nvSpPr>
      <xdr:spPr>
        <a:xfrm>
          <a:off x="14414500" y="550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19" name="直線コネクタ 418">
          <a:extLst>
            <a:ext uri="{FF2B5EF4-FFF2-40B4-BE49-F238E27FC236}">
              <a16:creationId xmlns:a16="http://schemas.microsoft.com/office/drawing/2014/main" id="{702A4BE3-4160-4DDB-B00F-1134F68836B0}"/>
            </a:ext>
          </a:extLst>
        </xdr:cNvPr>
        <xdr:cNvCxnSpPr/>
      </xdr:nvCxnSpPr>
      <xdr:spPr>
        <a:xfrm>
          <a:off x="14287500" y="5724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100982</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88E84226-8F07-497A-9FCC-79CEF69AC6C0}"/>
            </a:ext>
          </a:extLst>
        </xdr:cNvPr>
        <xdr:cNvSpPr txBox="1"/>
      </xdr:nvSpPr>
      <xdr:spPr>
        <a:xfrm>
          <a:off x="14414500" y="6303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21" name="フローチャート: 判断 420">
          <a:extLst>
            <a:ext uri="{FF2B5EF4-FFF2-40B4-BE49-F238E27FC236}">
              <a16:creationId xmlns:a16="http://schemas.microsoft.com/office/drawing/2014/main" id="{E2E364A8-C519-45A0-BB69-EE120DECAF78}"/>
            </a:ext>
          </a:extLst>
        </xdr:cNvPr>
        <xdr:cNvSpPr/>
      </xdr:nvSpPr>
      <xdr:spPr>
        <a:xfrm>
          <a:off x="14325600" y="63252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22" name="フローチャート: 判断 421">
          <a:extLst>
            <a:ext uri="{FF2B5EF4-FFF2-40B4-BE49-F238E27FC236}">
              <a16:creationId xmlns:a16="http://schemas.microsoft.com/office/drawing/2014/main" id="{760E1A52-5BC1-466A-9DD4-AD1C6EFF3FC3}"/>
            </a:ext>
          </a:extLst>
        </xdr:cNvPr>
        <xdr:cNvSpPr/>
      </xdr:nvSpPr>
      <xdr:spPr>
        <a:xfrm>
          <a:off x="13578840" y="633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23" name="フローチャート: 判断 422">
          <a:extLst>
            <a:ext uri="{FF2B5EF4-FFF2-40B4-BE49-F238E27FC236}">
              <a16:creationId xmlns:a16="http://schemas.microsoft.com/office/drawing/2014/main" id="{B35F57A2-23AB-4031-8A26-5AB08B0BCCDD}"/>
            </a:ext>
          </a:extLst>
        </xdr:cNvPr>
        <xdr:cNvSpPr/>
      </xdr:nvSpPr>
      <xdr:spPr>
        <a:xfrm>
          <a:off x="1280414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24" name="フローチャート: 判断 423">
          <a:extLst>
            <a:ext uri="{FF2B5EF4-FFF2-40B4-BE49-F238E27FC236}">
              <a16:creationId xmlns:a16="http://schemas.microsoft.com/office/drawing/2014/main" id="{A4C395BC-B0F9-4F6C-8A9F-C41ADE296283}"/>
            </a:ext>
          </a:extLst>
        </xdr:cNvPr>
        <xdr:cNvSpPr/>
      </xdr:nvSpPr>
      <xdr:spPr>
        <a:xfrm>
          <a:off x="12029440" y="63538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5" name="フローチャート: 判断 424">
          <a:extLst>
            <a:ext uri="{FF2B5EF4-FFF2-40B4-BE49-F238E27FC236}">
              <a16:creationId xmlns:a16="http://schemas.microsoft.com/office/drawing/2014/main" id="{D5654903-4952-4AC1-AE32-6632F5FFF035}"/>
            </a:ext>
          </a:extLst>
        </xdr:cNvPr>
        <xdr:cNvSpPr/>
      </xdr:nvSpPr>
      <xdr:spPr>
        <a:xfrm>
          <a:off x="11231880" y="629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ACAF8381-D48C-4DFB-A884-EAE807858269}"/>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58751E-AC15-4863-9B81-D4A0C66B51E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D273314C-B1CC-41E7-8DE7-ED00F1414ADF}"/>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BDB462F6-B661-456B-8756-29F23BBA4666}"/>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A540089C-34CE-4C10-8DC5-3BFD40025DF2}"/>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156845</xdr:rowOff>
    </xdr:from>
    <xdr:to>
      <xdr:col>85</xdr:col>
      <xdr:colOff>177800</xdr:colOff>
      <xdr:row>37</xdr:row>
      <xdr:rowOff>86995</xdr:rowOff>
    </xdr:to>
    <xdr:sp macro="" textlink="">
      <xdr:nvSpPr>
        <xdr:cNvPr id="431" name="楕円 430">
          <a:extLst>
            <a:ext uri="{FF2B5EF4-FFF2-40B4-BE49-F238E27FC236}">
              <a16:creationId xmlns:a16="http://schemas.microsoft.com/office/drawing/2014/main" id="{08DA509B-57D0-424D-ACD2-F4F8ADFB324D}"/>
            </a:ext>
          </a:extLst>
        </xdr:cNvPr>
        <xdr:cNvSpPr/>
      </xdr:nvSpPr>
      <xdr:spPr>
        <a:xfrm>
          <a:off x="14325600" y="619188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8272</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EE7DB8A7-D9FF-4FD2-91DF-1628E0F3311C}"/>
            </a:ext>
          </a:extLst>
        </xdr:cNvPr>
        <xdr:cNvSpPr txBox="1"/>
      </xdr:nvSpPr>
      <xdr:spPr>
        <a:xfrm>
          <a:off x="14414500"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103505</xdr:rowOff>
    </xdr:from>
    <xdr:to>
      <xdr:col>81</xdr:col>
      <xdr:colOff>101600</xdr:colOff>
      <xdr:row>37</xdr:row>
      <xdr:rowOff>33655</xdr:rowOff>
    </xdr:to>
    <xdr:sp macro="" textlink="">
      <xdr:nvSpPr>
        <xdr:cNvPr id="433" name="楕円 432">
          <a:extLst>
            <a:ext uri="{FF2B5EF4-FFF2-40B4-BE49-F238E27FC236}">
              <a16:creationId xmlns:a16="http://schemas.microsoft.com/office/drawing/2014/main" id="{45958E7F-EE29-42AF-88CA-EAB807050D18}"/>
            </a:ext>
          </a:extLst>
        </xdr:cNvPr>
        <xdr:cNvSpPr/>
      </xdr:nvSpPr>
      <xdr:spPr>
        <a:xfrm>
          <a:off x="13578840" y="61385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154305</xdr:rowOff>
    </xdr:from>
    <xdr:to>
      <xdr:col>85</xdr:col>
      <xdr:colOff>127000</xdr:colOff>
      <xdr:row>37</xdr:row>
      <xdr:rowOff>36195</xdr:rowOff>
    </xdr:to>
    <xdr:cxnSp macro="">
      <xdr:nvCxnSpPr>
        <xdr:cNvPr id="434" name="直線コネクタ 433">
          <a:extLst>
            <a:ext uri="{FF2B5EF4-FFF2-40B4-BE49-F238E27FC236}">
              <a16:creationId xmlns:a16="http://schemas.microsoft.com/office/drawing/2014/main" id="{655F937C-D021-4FF0-A5B5-99025A7DED7B}"/>
            </a:ext>
          </a:extLst>
        </xdr:cNvPr>
        <xdr:cNvCxnSpPr/>
      </xdr:nvCxnSpPr>
      <xdr:spPr>
        <a:xfrm>
          <a:off x="13629640" y="6189345"/>
          <a:ext cx="74676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124460</xdr:rowOff>
    </xdr:from>
    <xdr:to>
      <xdr:col>76</xdr:col>
      <xdr:colOff>165100</xdr:colOff>
      <xdr:row>38</xdr:row>
      <xdr:rowOff>54610</xdr:rowOff>
    </xdr:to>
    <xdr:sp macro="" textlink="">
      <xdr:nvSpPr>
        <xdr:cNvPr id="435" name="楕円 434">
          <a:extLst>
            <a:ext uri="{FF2B5EF4-FFF2-40B4-BE49-F238E27FC236}">
              <a16:creationId xmlns:a16="http://schemas.microsoft.com/office/drawing/2014/main" id="{612536FF-2D62-43BE-9FCA-F36A6031CC42}"/>
            </a:ext>
          </a:extLst>
        </xdr:cNvPr>
        <xdr:cNvSpPr/>
      </xdr:nvSpPr>
      <xdr:spPr>
        <a:xfrm>
          <a:off x="12804140" y="6327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154305</xdr:rowOff>
    </xdr:from>
    <xdr:to>
      <xdr:col>81</xdr:col>
      <xdr:colOff>50800</xdr:colOff>
      <xdr:row>38</xdr:row>
      <xdr:rowOff>3810</xdr:rowOff>
    </xdr:to>
    <xdr:cxnSp macro="">
      <xdr:nvCxnSpPr>
        <xdr:cNvPr id="436" name="直線コネクタ 435">
          <a:extLst>
            <a:ext uri="{FF2B5EF4-FFF2-40B4-BE49-F238E27FC236}">
              <a16:creationId xmlns:a16="http://schemas.microsoft.com/office/drawing/2014/main" id="{75F65165-E7C7-4843-9140-55FEC924FF9C}"/>
            </a:ext>
          </a:extLst>
        </xdr:cNvPr>
        <xdr:cNvCxnSpPr/>
      </xdr:nvCxnSpPr>
      <xdr:spPr>
        <a:xfrm flipV="1">
          <a:off x="12854940" y="6189345"/>
          <a:ext cx="774700" cy="18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76835</xdr:rowOff>
    </xdr:from>
    <xdr:to>
      <xdr:col>72</xdr:col>
      <xdr:colOff>38100</xdr:colOff>
      <xdr:row>38</xdr:row>
      <xdr:rowOff>6985</xdr:rowOff>
    </xdr:to>
    <xdr:sp macro="" textlink="">
      <xdr:nvSpPr>
        <xdr:cNvPr id="437" name="楕円 436">
          <a:extLst>
            <a:ext uri="{FF2B5EF4-FFF2-40B4-BE49-F238E27FC236}">
              <a16:creationId xmlns:a16="http://schemas.microsoft.com/office/drawing/2014/main" id="{A0995534-DC55-4CBD-AE8A-053EB28EABA1}"/>
            </a:ext>
          </a:extLst>
        </xdr:cNvPr>
        <xdr:cNvSpPr/>
      </xdr:nvSpPr>
      <xdr:spPr>
        <a:xfrm>
          <a:off x="12029440" y="62795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127635</xdr:rowOff>
    </xdr:from>
    <xdr:to>
      <xdr:col>76</xdr:col>
      <xdr:colOff>114300</xdr:colOff>
      <xdr:row>38</xdr:row>
      <xdr:rowOff>3810</xdr:rowOff>
    </xdr:to>
    <xdr:cxnSp macro="">
      <xdr:nvCxnSpPr>
        <xdr:cNvPr id="438" name="直線コネクタ 437">
          <a:extLst>
            <a:ext uri="{FF2B5EF4-FFF2-40B4-BE49-F238E27FC236}">
              <a16:creationId xmlns:a16="http://schemas.microsoft.com/office/drawing/2014/main" id="{456A0262-486A-49ED-BD18-02AB37B5F936}"/>
            </a:ext>
          </a:extLst>
        </xdr:cNvPr>
        <xdr:cNvCxnSpPr/>
      </xdr:nvCxnSpPr>
      <xdr:spPr>
        <a:xfrm>
          <a:off x="12072620" y="6330315"/>
          <a:ext cx="7823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23495</xdr:rowOff>
    </xdr:from>
    <xdr:to>
      <xdr:col>67</xdr:col>
      <xdr:colOff>101600</xdr:colOff>
      <xdr:row>37</xdr:row>
      <xdr:rowOff>125095</xdr:rowOff>
    </xdr:to>
    <xdr:sp macro="" textlink="">
      <xdr:nvSpPr>
        <xdr:cNvPr id="439" name="楕円 438">
          <a:extLst>
            <a:ext uri="{FF2B5EF4-FFF2-40B4-BE49-F238E27FC236}">
              <a16:creationId xmlns:a16="http://schemas.microsoft.com/office/drawing/2014/main" id="{C1F8C742-19F7-421B-9342-DA93C55FCCDA}"/>
            </a:ext>
          </a:extLst>
        </xdr:cNvPr>
        <xdr:cNvSpPr/>
      </xdr:nvSpPr>
      <xdr:spPr>
        <a:xfrm>
          <a:off x="1123188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74295</xdr:rowOff>
    </xdr:from>
    <xdr:to>
      <xdr:col>71</xdr:col>
      <xdr:colOff>177800</xdr:colOff>
      <xdr:row>37</xdr:row>
      <xdr:rowOff>127635</xdr:rowOff>
    </xdr:to>
    <xdr:cxnSp macro="">
      <xdr:nvCxnSpPr>
        <xdr:cNvPr id="440" name="直線コネクタ 439">
          <a:extLst>
            <a:ext uri="{FF2B5EF4-FFF2-40B4-BE49-F238E27FC236}">
              <a16:creationId xmlns:a16="http://schemas.microsoft.com/office/drawing/2014/main" id="{C2D29331-3A8F-457F-9E11-210415C61B07}"/>
            </a:ext>
          </a:extLst>
        </xdr:cNvPr>
        <xdr:cNvCxnSpPr/>
      </xdr:nvCxnSpPr>
      <xdr:spPr>
        <a:xfrm>
          <a:off x="11282680" y="6276975"/>
          <a:ext cx="78994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156F5854-E4E8-4A4E-9DD8-6666E2B3772F}"/>
            </a:ext>
          </a:extLst>
        </xdr:cNvPr>
        <xdr:cNvSpPr txBox="1"/>
      </xdr:nvSpPr>
      <xdr:spPr>
        <a:xfrm>
          <a:off x="1343724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55262</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3DB62053-1503-4AFE-BD38-322B6AD02AB1}"/>
            </a:ext>
          </a:extLst>
        </xdr:cNvPr>
        <xdr:cNvSpPr txBox="1"/>
      </xdr:nvSpPr>
      <xdr:spPr>
        <a:xfrm>
          <a:off x="1267524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72407</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65469FA6-7A41-4CDA-A815-8A64C5FAB28D}"/>
            </a:ext>
          </a:extLst>
        </xdr:cNvPr>
        <xdr:cNvSpPr txBox="1"/>
      </xdr:nvSpPr>
      <xdr:spPr>
        <a:xfrm>
          <a:off x="119005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9542</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09F19E26-FDE4-4907-89AC-7A03E475C26D}"/>
            </a:ext>
          </a:extLst>
        </xdr:cNvPr>
        <xdr:cNvSpPr txBox="1"/>
      </xdr:nvSpPr>
      <xdr:spPr>
        <a:xfrm>
          <a:off x="1110298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50182</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E345E4C1-B346-4E5A-8672-D5768359E013}"/>
            </a:ext>
          </a:extLst>
        </xdr:cNvPr>
        <xdr:cNvSpPr txBox="1"/>
      </xdr:nvSpPr>
      <xdr:spPr>
        <a:xfrm>
          <a:off x="13437244"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71137</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AE169F54-45ED-4A4E-A049-6761C3AFC995}"/>
            </a:ext>
          </a:extLst>
        </xdr:cNvPr>
        <xdr:cNvSpPr txBox="1"/>
      </xdr:nvSpPr>
      <xdr:spPr>
        <a:xfrm>
          <a:off x="126752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23512</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6A26ACA6-41D2-4884-85B0-E9DE69716C40}"/>
            </a:ext>
          </a:extLst>
        </xdr:cNvPr>
        <xdr:cNvSpPr txBox="1"/>
      </xdr:nvSpPr>
      <xdr:spPr>
        <a:xfrm>
          <a:off x="1190054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141622</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8A7ED459-A411-4A24-B26F-3F5E6C7BC83F}"/>
            </a:ext>
          </a:extLst>
        </xdr:cNvPr>
        <xdr:cNvSpPr txBox="1"/>
      </xdr:nvSpPr>
      <xdr:spPr>
        <a:xfrm>
          <a:off x="11102984"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1110E3B0-BE80-4EC5-BA2A-0E0B8B3288D9}"/>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AA9E5DF1-B689-49FE-AC19-1241C5B4942A}"/>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FCB90C63-C533-4E46-9348-1DC4791FA798}"/>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C5C319FA-4415-418B-B5E7-48EF19A8BFF8}"/>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9DF3FD7A-9A61-46B6-965B-09409145B52D}"/>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62925D9A-A443-4CC2-A4E9-D1853B7091F9}"/>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6FEEF95E-FE0C-4B26-98B6-A4D8FC2BB64E}"/>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ACC29F57-9C24-4DEB-82B9-C216166CBC82}"/>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75519D70-06D2-451A-8CF2-C458BD7FAC52}"/>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840F79FA-94B7-41A9-AB81-C6E38A90F67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BB418D19-2D44-4179-951A-1876ED5874CD}"/>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a:extLst>
            <a:ext uri="{FF2B5EF4-FFF2-40B4-BE49-F238E27FC236}">
              <a16:creationId xmlns:a16="http://schemas.microsoft.com/office/drawing/2014/main" id="{7D56B77E-BB1F-4BAA-B258-729621F7295D}"/>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D2054548-AECC-40DD-8D4C-0BC504291C36}"/>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a:extLst>
            <a:ext uri="{FF2B5EF4-FFF2-40B4-BE49-F238E27FC236}">
              <a16:creationId xmlns:a16="http://schemas.microsoft.com/office/drawing/2014/main" id="{9BA7F54D-CAF8-46A8-A235-9D6B2FF6F118}"/>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5D8AB8A6-0843-413B-AE7B-57F30470EEE9}"/>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a:extLst>
            <a:ext uri="{FF2B5EF4-FFF2-40B4-BE49-F238E27FC236}">
              <a16:creationId xmlns:a16="http://schemas.microsoft.com/office/drawing/2014/main" id="{7AD66E95-DB15-497D-B54A-CC3FD903F886}"/>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767FDE13-52E2-4FD2-85C1-5E36A9E32A97}"/>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a:extLst>
            <a:ext uri="{FF2B5EF4-FFF2-40B4-BE49-F238E27FC236}">
              <a16:creationId xmlns:a16="http://schemas.microsoft.com/office/drawing/2014/main" id="{215ECF04-A13C-403E-80BB-1993BB7A85DF}"/>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F436421B-25C0-4CCF-B84C-296CCE416332}"/>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a:extLst>
            <a:ext uri="{FF2B5EF4-FFF2-40B4-BE49-F238E27FC236}">
              <a16:creationId xmlns:a16="http://schemas.microsoft.com/office/drawing/2014/main" id="{42C88240-7398-4C3B-ABB4-244E35A23EA8}"/>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C69CB241-AD40-4329-A08A-9AABE058D2AC}"/>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F14A7E20-4E87-4BF5-AAED-54998FA305A2}"/>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B75CD71F-8D06-4C43-A97F-A8AD30BDB8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472" name="直線コネクタ 471">
          <a:extLst>
            <a:ext uri="{FF2B5EF4-FFF2-40B4-BE49-F238E27FC236}">
              <a16:creationId xmlns:a16="http://schemas.microsoft.com/office/drawing/2014/main" id="{C0B7823B-31E3-4504-8EDC-C0A79CB8CEF8}"/>
            </a:ext>
          </a:extLst>
        </xdr:cNvPr>
        <xdr:cNvCxnSpPr/>
      </xdr:nvCxnSpPr>
      <xdr:spPr>
        <a:xfrm flipV="1">
          <a:off x="19509104" y="5638800"/>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D165CFD4-FECE-4085-B8DE-E953FAAAA269}"/>
            </a:ext>
          </a:extLst>
        </xdr:cNvPr>
        <xdr:cNvSpPr txBox="1"/>
      </xdr:nvSpPr>
      <xdr:spPr>
        <a:xfrm>
          <a:off x="19547840"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a:extLst>
            <a:ext uri="{FF2B5EF4-FFF2-40B4-BE49-F238E27FC236}">
              <a16:creationId xmlns:a16="http://schemas.microsoft.com/office/drawing/2014/main" id="{F6B9A0B9-90AE-4E35-AF4A-E9D6362B8747}"/>
            </a:ext>
          </a:extLst>
        </xdr:cNvPr>
        <xdr:cNvCxnSpPr/>
      </xdr:nvCxnSpPr>
      <xdr:spPr>
        <a:xfrm>
          <a:off x="19443700" y="7044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69EBE581-58C1-41A4-AABE-27717BCE591F}"/>
            </a:ext>
          </a:extLst>
        </xdr:cNvPr>
        <xdr:cNvSpPr txBox="1"/>
      </xdr:nvSpPr>
      <xdr:spPr>
        <a:xfrm>
          <a:off x="19547840" y="541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76" name="直線コネクタ 475">
          <a:extLst>
            <a:ext uri="{FF2B5EF4-FFF2-40B4-BE49-F238E27FC236}">
              <a16:creationId xmlns:a16="http://schemas.microsoft.com/office/drawing/2014/main" id="{BDFAE5CB-2A8F-443D-A8EE-45168FAFE441}"/>
            </a:ext>
          </a:extLst>
        </xdr:cNvPr>
        <xdr:cNvCxnSpPr/>
      </xdr:nvCxnSpPr>
      <xdr:spPr>
        <a:xfrm>
          <a:off x="19443700" y="5638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5D324157-1AD9-4414-A2C3-A34C062512BC}"/>
            </a:ext>
          </a:extLst>
        </xdr:cNvPr>
        <xdr:cNvSpPr txBox="1"/>
      </xdr:nvSpPr>
      <xdr:spPr>
        <a:xfrm>
          <a:off x="19547840" y="648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78" name="フローチャート: 判断 477">
          <a:extLst>
            <a:ext uri="{FF2B5EF4-FFF2-40B4-BE49-F238E27FC236}">
              <a16:creationId xmlns:a16="http://schemas.microsoft.com/office/drawing/2014/main" id="{02701BA8-7D2C-40EB-A352-8E893E947F99}"/>
            </a:ext>
          </a:extLst>
        </xdr:cNvPr>
        <xdr:cNvSpPr/>
      </xdr:nvSpPr>
      <xdr:spPr>
        <a:xfrm>
          <a:off x="19458940" y="6502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79" name="フローチャート: 判断 478">
          <a:extLst>
            <a:ext uri="{FF2B5EF4-FFF2-40B4-BE49-F238E27FC236}">
              <a16:creationId xmlns:a16="http://schemas.microsoft.com/office/drawing/2014/main" id="{54696042-0E57-4583-9D2A-BA89EA4BB7F0}"/>
            </a:ext>
          </a:extLst>
        </xdr:cNvPr>
        <xdr:cNvSpPr/>
      </xdr:nvSpPr>
      <xdr:spPr>
        <a:xfrm>
          <a:off x="18735040" y="6471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80" name="フローチャート: 判断 479">
          <a:extLst>
            <a:ext uri="{FF2B5EF4-FFF2-40B4-BE49-F238E27FC236}">
              <a16:creationId xmlns:a16="http://schemas.microsoft.com/office/drawing/2014/main" id="{C6CE65B2-2F55-4729-A687-4BF4F6ECB1A0}"/>
            </a:ext>
          </a:extLst>
        </xdr:cNvPr>
        <xdr:cNvSpPr/>
      </xdr:nvSpPr>
      <xdr:spPr>
        <a:xfrm>
          <a:off x="17937480" y="6471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81" name="フローチャート: 判断 480">
          <a:extLst>
            <a:ext uri="{FF2B5EF4-FFF2-40B4-BE49-F238E27FC236}">
              <a16:creationId xmlns:a16="http://schemas.microsoft.com/office/drawing/2014/main" id="{7B74BC31-444F-47BC-9994-F8420E73D95C}"/>
            </a:ext>
          </a:extLst>
        </xdr:cNvPr>
        <xdr:cNvSpPr/>
      </xdr:nvSpPr>
      <xdr:spPr>
        <a:xfrm>
          <a:off x="17162780" y="649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82" name="フローチャート: 判断 481">
          <a:extLst>
            <a:ext uri="{FF2B5EF4-FFF2-40B4-BE49-F238E27FC236}">
              <a16:creationId xmlns:a16="http://schemas.microsoft.com/office/drawing/2014/main" id="{9D5B30DE-BE53-4A60-BAE0-2D894A77E794}"/>
            </a:ext>
          </a:extLst>
        </xdr:cNvPr>
        <xdr:cNvSpPr/>
      </xdr:nvSpPr>
      <xdr:spPr>
        <a:xfrm>
          <a:off x="16388080" y="6456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5EC401CE-482A-448F-9D31-F1B5E1BD3F42}"/>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4E5771A9-136A-4B3F-BE3A-749F75B6A53E}"/>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338C0CDB-4145-43C4-94DB-89BC477BC179}"/>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9C3672A5-5AB9-486E-820E-A879C9238D74}"/>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C9EF540E-BF32-4A08-91B8-D6F085EC1349}"/>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124460</xdr:rowOff>
    </xdr:from>
    <xdr:to>
      <xdr:col>116</xdr:col>
      <xdr:colOff>114300</xdr:colOff>
      <xdr:row>36</xdr:row>
      <xdr:rowOff>54610</xdr:rowOff>
    </xdr:to>
    <xdr:sp macro="" textlink="">
      <xdr:nvSpPr>
        <xdr:cNvPr id="488" name="楕円 487">
          <a:extLst>
            <a:ext uri="{FF2B5EF4-FFF2-40B4-BE49-F238E27FC236}">
              <a16:creationId xmlns:a16="http://schemas.microsoft.com/office/drawing/2014/main" id="{9080CA39-C5B1-461D-910C-453B6E815523}"/>
            </a:ext>
          </a:extLst>
        </xdr:cNvPr>
        <xdr:cNvSpPr/>
      </xdr:nvSpPr>
      <xdr:spPr>
        <a:xfrm>
          <a:off x="19458940" y="5991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147337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DCDD5D34-FB0C-4ADB-B73E-2406CCDF1175}"/>
            </a:ext>
          </a:extLst>
        </xdr:cNvPr>
        <xdr:cNvSpPr txBox="1"/>
      </xdr:nvSpPr>
      <xdr:spPr>
        <a:xfrm>
          <a:off x="19547840" y="58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139700</xdr:rowOff>
    </xdr:from>
    <xdr:to>
      <xdr:col>112</xdr:col>
      <xdr:colOff>38100</xdr:colOff>
      <xdr:row>36</xdr:row>
      <xdr:rowOff>69850</xdr:rowOff>
    </xdr:to>
    <xdr:sp macro="" textlink="">
      <xdr:nvSpPr>
        <xdr:cNvPr id="490" name="楕円 489">
          <a:extLst>
            <a:ext uri="{FF2B5EF4-FFF2-40B4-BE49-F238E27FC236}">
              <a16:creationId xmlns:a16="http://schemas.microsoft.com/office/drawing/2014/main" id="{D3EB023E-FF1E-402E-8594-ED93D9B2C44D}"/>
            </a:ext>
          </a:extLst>
        </xdr:cNvPr>
        <xdr:cNvSpPr/>
      </xdr:nvSpPr>
      <xdr:spPr>
        <a:xfrm>
          <a:off x="18735040" y="60071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3810</xdr:rowOff>
    </xdr:from>
    <xdr:to>
      <xdr:col>116</xdr:col>
      <xdr:colOff>63500</xdr:colOff>
      <xdr:row>36</xdr:row>
      <xdr:rowOff>19050</xdr:rowOff>
    </xdr:to>
    <xdr:cxnSp macro="">
      <xdr:nvCxnSpPr>
        <xdr:cNvPr id="491" name="直線コネクタ 490">
          <a:extLst>
            <a:ext uri="{FF2B5EF4-FFF2-40B4-BE49-F238E27FC236}">
              <a16:creationId xmlns:a16="http://schemas.microsoft.com/office/drawing/2014/main" id="{39EA3DF2-55F4-4EEB-8032-A18C90215D9D}"/>
            </a:ext>
          </a:extLst>
        </xdr:cNvPr>
        <xdr:cNvCxnSpPr/>
      </xdr:nvCxnSpPr>
      <xdr:spPr>
        <a:xfrm flipV="1">
          <a:off x="18778220" y="6038850"/>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97790</xdr:rowOff>
    </xdr:from>
    <xdr:to>
      <xdr:col>107</xdr:col>
      <xdr:colOff>101600</xdr:colOff>
      <xdr:row>37</xdr:row>
      <xdr:rowOff>27940</xdr:rowOff>
    </xdr:to>
    <xdr:sp macro="" textlink="">
      <xdr:nvSpPr>
        <xdr:cNvPr id="492" name="楕円 491">
          <a:extLst>
            <a:ext uri="{FF2B5EF4-FFF2-40B4-BE49-F238E27FC236}">
              <a16:creationId xmlns:a16="http://schemas.microsoft.com/office/drawing/2014/main" id="{37212562-548B-47F6-AAE6-7B732FEF1EAA}"/>
            </a:ext>
          </a:extLst>
        </xdr:cNvPr>
        <xdr:cNvSpPr/>
      </xdr:nvSpPr>
      <xdr:spPr>
        <a:xfrm>
          <a:off x="17937480" y="6132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19050</xdr:rowOff>
    </xdr:from>
    <xdr:to>
      <xdr:col>111</xdr:col>
      <xdr:colOff>177800</xdr:colOff>
      <xdr:row>36</xdr:row>
      <xdr:rowOff>148590</xdr:rowOff>
    </xdr:to>
    <xdr:cxnSp macro="">
      <xdr:nvCxnSpPr>
        <xdr:cNvPr id="493" name="直線コネクタ 492">
          <a:extLst>
            <a:ext uri="{FF2B5EF4-FFF2-40B4-BE49-F238E27FC236}">
              <a16:creationId xmlns:a16="http://schemas.microsoft.com/office/drawing/2014/main" id="{951039AA-B94A-473E-B114-5E8E5A84BD66}"/>
            </a:ext>
          </a:extLst>
        </xdr:cNvPr>
        <xdr:cNvCxnSpPr/>
      </xdr:nvCxnSpPr>
      <xdr:spPr>
        <a:xfrm flipV="1">
          <a:off x="17988280" y="6054090"/>
          <a:ext cx="78994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113030</xdr:rowOff>
    </xdr:from>
    <xdr:to>
      <xdr:col>102</xdr:col>
      <xdr:colOff>165100</xdr:colOff>
      <xdr:row>37</xdr:row>
      <xdr:rowOff>43180</xdr:rowOff>
    </xdr:to>
    <xdr:sp macro="" textlink="">
      <xdr:nvSpPr>
        <xdr:cNvPr id="494" name="楕円 493">
          <a:extLst>
            <a:ext uri="{FF2B5EF4-FFF2-40B4-BE49-F238E27FC236}">
              <a16:creationId xmlns:a16="http://schemas.microsoft.com/office/drawing/2014/main" id="{3F7142B3-7342-403B-BB1E-5C6FD855C783}"/>
            </a:ext>
          </a:extLst>
        </xdr:cNvPr>
        <xdr:cNvSpPr/>
      </xdr:nvSpPr>
      <xdr:spPr>
        <a:xfrm>
          <a:off x="17162780" y="6148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148590</xdr:rowOff>
    </xdr:from>
    <xdr:to>
      <xdr:col>107</xdr:col>
      <xdr:colOff>50800</xdr:colOff>
      <xdr:row>36</xdr:row>
      <xdr:rowOff>163830</xdr:rowOff>
    </xdr:to>
    <xdr:cxnSp macro="">
      <xdr:nvCxnSpPr>
        <xdr:cNvPr id="495" name="直線コネクタ 494">
          <a:extLst>
            <a:ext uri="{FF2B5EF4-FFF2-40B4-BE49-F238E27FC236}">
              <a16:creationId xmlns:a16="http://schemas.microsoft.com/office/drawing/2014/main" id="{7D33A341-1092-4BB3-85A3-049B5D903FE3}"/>
            </a:ext>
          </a:extLst>
        </xdr:cNvPr>
        <xdr:cNvCxnSpPr/>
      </xdr:nvCxnSpPr>
      <xdr:spPr>
        <a:xfrm flipV="1">
          <a:off x="17213580" y="618363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124460</xdr:rowOff>
    </xdr:from>
    <xdr:to>
      <xdr:col>98</xdr:col>
      <xdr:colOff>38100</xdr:colOff>
      <xdr:row>37</xdr:row>
      <xdr:rowOff>54610</xdr:rowOff>
    </xdr:to>
    <xdr:sp macro="" textlink="">
      <xdr:nvSpPr>
        <xdr:cNvPr id="496" name="楕円 495">
          <a:extLst>
            <a:ext uri="{FF2B5EF4-FFF2-40B4-BE49-F238E27FC236}">
              <a16:creationId xmlns:a16="http://schemas.microsoft.com/office/drawing/2014/main" id="{BF144CCB-1A0D-45FF-AD2E-51F6600215B1}"/>
            </a:ext>
          </a:extLst>
        </xdr:cNvPr>
        <xdr:cNvSpPr/>
      </xdr:nvSpPr>
      <xdr:spPr>
        <a:xfrm>
          <a:off x="16388080" y="61595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163830</xdr:rowOff>
    </xdr:from>
    <xdr:to>
      <xdr:col>102</xdr:col>
      <xdr:colOff>114300</xdr:colOff>
      <xdr:row>37</xdr:row>
      <xdr:rowOff>3810</xdr:rowOff>
    </xdr:to>
    <xdr:cxnSp macro="">
      <xdr:nvCxnSpPr>
        <xdr:cNvPr id="497" name="直線コネクタ 496">
          <a:extLst>
            <a:ext uri="{FF2B5EF4-FFF2-40B4-BE49-F238E27FC236}">
              <a16:creationId xmlns:a16="http://schemas.microsoft.com/office/drawing/2014/main" id="{DE03399E-F7C4-46D9-B693-0501D4AC5000}"/>
            </a:ext>
          </a:extLst>
        </xdr:cNvPr>
        <xdr:cNvCxnSpPr/>
      </xdr:nvCxnSpPr>
      <xdr:spPr>
        <a:xfrm flipV="1">
          <a:off x="16431260" y="619887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ABAFA62E-9238-4BA3-B85C-5B9D7D91985D}"/>
            </a:ext>
          </a:extLst>
        </xdr:cNvPr>
        <xdr:cNvSpPr txBox="1"/>
      </xdr:nvSpPr>
      <xdr:spPr>
        <a:xfrm>
          <a:off x="18561127" y="656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22877</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0D55E0E9-E72C-4903-8E56-4D5E8169A6C2}"/>
            </a:ext>
          </a:extLst>
        </xdr:cNvPr>
        <xdr:cNvSpPr txBox="1"/>
      </xdr:nvSpPr>
      <xdr:spPr>
        <a:xfrm>
          <a:off x="17776267" y="656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41927</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DC2FBBEC-7AE9-467E-A641-DB33A11F0CD4}"/>
            </a:ext>
          </a:extLst>
        </xdr:cNvPr>
        <xdr:cNvSpPr txBox="1"/>
      </xdr:nvSpPr>
      <xdr:spPr>
        <a:xfrm>
          <a:off x="17001567" y="657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7637</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ADFDE92B-8FB9-4F36-8952-B372593F29D6}"/>
            </a:ext>
          </a:extLst>
        </xdr:cNvPr>
        <xdr:cNvSpPr txBox="1"/>
      </xdr:nvSpPr>
      <xdr:spPr>
        <a:xfrm>
          <a:off x="16226867" y="654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86377</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5482B39F-A6DE-4B53-8B1B-A6A04AF1642F}"/>
            </a:ext>
          </a:extLst>
        </xdr:cNvPr>
        <xdr:cNvSpPr txBox="1"/>
      </xdr:nvSpPr>
      <xdr:spPr>
        <a:xfrm>
          <a:off x="18561127" y="578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44467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FEF12D7E-C0B8-4B7E-890D-3F80C0F50219}"/>
            </a:ext>
          </a:extLst>
        </xdr:cNvPr>
        <xdr:cNvSpPr txBox="1"/>
      </xdr:nvSpPr>
      <xdr:spPr>
        <a:xfrm>
          <a:off x="17776267" y="591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59707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91B7194D-4ED5-4F3E-AEF5-775204F00E0F}"/>
            </a:ext>
          </a:extLst>
        </xdr:cNvPr>
        <xdr:cNvSpPr txBox="1"/>
      </xdr:nvSpPr>
      <xdr:spPr>
        <a:xfrm>
          <a:off x="17001567" y="59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71137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31500F11-1C9C-4483-BC7B-25F4EB375E5A}"/>
            </a:ext>
          </a:extLst>
        </xdr:cNvPr>
        <xdr:cNvSpPr txBox="1"/>
      </xdr:nvSpPr>
      <xdr:spPr>
        <a:xfrm>
          <a:off x="16226867" y="593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58593B78-551B-446B-B92B-69A03AB75764}"/>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026E2338-EF5A-4D3C-A4A7-7C98990C4832}"/>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D6A965AF-E693-49FF-8F2D-EFC48F404F61}"/>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5FA54BCB-F94A-4A46-B2F9-E2B85EFBDDB9}"/>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F6FDCEB1-2171-4C24-BC82-60F6D7BA05E2}"/>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4E345DDB-5EAD-4BD8-999D-1808CB9803F3}"/>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CDEAB3E3-4FDB-4E73-AAD8-945B8EBDA6C4}"/>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67CE5022-0816-407F-AA40-82E3DEA70F9C}"/>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692FCAFA-38CD-4E91-9BD5-F8037A8ED9E1}"/>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F957EB56-3879-4E80-9CC5-E8C1CD14D894}"/>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AB5CF81A-26FA-4ECB-B036-B8B5721EF6B1}"/>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2291F464-3860-4EA6-B47D-6FEFCE73F9EF}"/>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a:extLst>
            <a:ext uri="{FF2B5EF4-FFF2-40B4-BE49-F238E27FC236}">
              <a16:creationId xmlns:a16="http://schemas.microsoft.com/office/drawing/2014/main" id="{38310709-9206-4AC8-BE4D-026F3577D4BF}"/>
            </a:ext>
          </a:extLst>
        </xdr:cNvPr>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82AB9EC8-E17A-4AC0-A352-2BFB15A2F59D}"/>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4AA54D6E-660F-48E9-8A00-0D2732F90C46}"/>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1B5801BF-06FC-4384-9559-0EB8B02C9879}"/>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BCCB5C76-A86B-41D0-9ECE-560D46A4D3E7}"/>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94451103-2EA8-448B-B0A5-FFF38CDC87B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77C48CB4-C349-48C8-8CAF-49EBDA6B50C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05403E08-2C77-4513-8D31-C3E932DD68E5}"/>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F9A25780-F8B1-4DD5-A441-06E65A780E6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88E19FD9-5F70-4860-B06A-C6C36B11706D}"/>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D97E5F56-59C5-46F9-9459-975F7768080E}"/>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8EE99341-2FAB-4DB4-B3EC-568D8D880C99}"/>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530" name="直線コネクタ 529">
          <a:extLst>
            <a:ext uri="{FF2B5EF4-FFF2-40B4-BE49-F238E27FC236}">
              <a16:creationId xmlns:a16="http://schemas.microsoft.com/office/drawing/2014/main" id="{78CFF053-CE63-4CF8-877B-D702FF7446FB}"/>
            </a:ext>
          </a:extLst>
        </xdr:cNvPr>
        <xdr:cNvCxnSpPr/>
      </xdr:nvCxnSpPr>
      <xdr:spPr>
        <a:xfrm flipV="1">
          <a:off x="14375764" y="9334500"/>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4FBBCA2F-3239-4CBF-9776-69573F50FE3D}"/>
            </a:ext>
          </a:extLst>
        </xdr:cNvPr>
        <xdr:cNvSpPr txBox="1"/>
      </xdr:nvSpPr>
      <xdr:spPr>
        <a:xfrm>
          <a:off x="14414500"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32" name="直線コネクタ 531">
          <a:extLst>
            <a:ext uri="{FF2B5EF4-FFF2-40B4-BE49-F238E27FC236}">
              <a16:creationId xmlns:a16="http://schemas.microsoft.com/office/drawing/2014/main" id="{65AAE013-5F90-433E-903F-218BAB284E54}"/>
            </a:ext>
          </a:extLst>
        </xdr:cNvPr>
        <xdr:cNvCxnSpPr/>
      </xdr:nvCxnSpPr>
      <xdr:spPr>
        <a:xfrm>
          <a:off x="14287500" y="10549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3741B968-4789-4F86-880E-DDE79A653694}"/>
            </a:ext>
          </a:extLst>
        </xdr:cNvPr>
        <xdr:cNvSpPr txBox="1"/>
      </xdr:nvSpPr>
      <xdr:spPr>
        <a:xfrm>
          <a:off x="14414500" y="911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4" name="直線コネクタ 533">
          <a:extLst>
            <a:ext uri="{FF2B5EF4-FFF2-40B4-BE49-F238E27FC236}">
              <a16:creationId xmlns:a16="http://schemas.microsoft.com/office/drawing/2014/main" id="{F1B12A42-BFB6-4A57-8B3B-56FDDD292D0F}"/>
            </a:ext>
          </a:extLst>
        </xdr:cNvPr>
        <xdr:cNvCxnSpPr/>
      </xdr:nvCxnSpPr>
      <xdr:spPr>
        <a:xfrm>
          <a:off x="14287500" y="9334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137177</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548F04A2-F076-4590-B20E-C9BF92D902FE}"/>
            </a:ext>
          </a:extLst>
        </xdr:cNvPr>
        <xdr:cNvSpPr txBox="1"/>
      </xdr:nvSpPr>
      <xdr:spPr>
        <a:xfrm>
          <a:off x="14414500" y="9860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36" name="フローチャート: 判断 535">
          <a:extLst>
            <a:ext uri="{FF2B5EF4-FFF2-40B4-BE49-F238E27FC236}">
              <a16:creationId xmlns:a16="http://schemas.microsoft.com/office/drawing/2014/main" id="{49851048-BED6-4FAF-9BAE-4FE34602CD8A}"/>
            </a:ext>
          </a:extLst>
        </xdr:cNvPr>
        <xdr:cNvSpPr/>
      </xdr:nvSpPr>
      <xdr:spPr>
        <a:xfrm>
          <a:off x="14325600" y="98818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537" name="フローチャート: 判断 536">
          <a:extLst>
            <a:ext uri="{FF2B5EF4-FFF2-40B4-BE49-F238E27FC236}">
              <a16:creationId xmlns:a16="http://schemas.microsoft.com/office/drawing/2014/main" id="{69C974EE-88CB-4875-BE0B-E276D611C36B}"/>
            </a:ext>
          </a:extLst>
        </xdr:cNvPr>
        <xdr:cNvSpPr/>
      </xdr:nvSpPr>
      <xdr:spPr>
        <a:xfrm>
          <a:off x="13578840" y="9870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38" name="フローチャート: 判断 537">
          <a:extLst>
            <a:ext uri="{FF2B5EF4-FFF2-40B4-BE49-F238E27FC236}">
              <a16:creationId xmlns:a16="http://schemas.microsoft.com/office/drawing/2014/main" id="{9ACD5ACC-86FB-40C4-951E-09081E404850}"/>
            </a:ext>
          </a:extLst>
        </xdr:cNvPr>
        <xdr:cNvSpPr/>
      </xdr:nvSpPr>
      <xdr:spPr>
        <a:xfrm>
          <a:off x="12804140" y="9836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539" name="フローチャート: 判断 538">
          <a:extLst>
            <a:ext uri="{FF2B5EF4-FFF2-40B4-BE49-F238E27FC236}">
              <a16:creationId xmlns:a16="http://schemas.microsoft.com/office/drawing/2014/main" id="{8AC2F103-6BC3-4AEE-857F-839DD1949E2A}"/>
            </a:ext>
          </a:extLst>
        </xdr:cNvPr>
        <xdr:cNvSpPr/>
      </xdr:nvSpPr>
      <xdr:spPr>
        <a:xfrm>
          <a:off x="12029440" y="98513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540" name="フローチャート: 判断 539">
          <a:extLst>
            <a:ext uri="{FF2B5EF4-FFF2-40B4-BE49-F238E27FC236}">
              <a16:creationId xmlns:a16="http://schemas.microsoft.com/office/drawing/2014/main" id="{EEDD8C20-ABCC-47FE-9E46-A1949003068F}"/>
            </a:ext>
          </a:extLst>
        </xdr:cNvPr>
        <xdr:cNvSpPr/>
      </xdr:nvSpPr>
      <xdr:spPr>
        <a:xfrm>
          <a:off x="11231880" y="9809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22B960D9-26F7-4E1D-ADE5-B743225B03C8}"/>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A5E58B15-ACE3-4685-A8F8-9E37E1AEAE0A}"/>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5C464EBD-B4D9-468A-B1A9-7C0976F951A4}"/>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1D75BB6B-0F9A-4484-9DD2-ACFDB466A02E}"/>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E393A58A-8886-4632-8AC7-717D2DDCA7B9}"/>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21590</xdr:rowOff>
    </xdr:from>
    <xdr:to>
      <xdr:col>85</xdr:col>
      <xdr:colOff>177800</xdr:colOff>
      <xdr:row>58</xdr:row>
      <xdr:rowOff>123190</xdr:rowOff>
    </xdr:to>
    <xdr:sp macro="" textlink="">
      <xdr:nvSpPr>
        <xdr:cNvPr id="546" name="楕円 545">
          <a:extLst>
            <a:ext uri="{FF2B5EF4-FFF2-40B4-BE49-F238E27FC236}">
              <a16:creationId xmlns:a16="http://schemas.microsoft.com/office/drawing/2014/main" id="{21F5B2E5-1B90-4B02-AA52-15959512A819}"/>
            </a:ext>
          </a:extLst>
        </xdr:cNvPr>
        <xdr:cNvSpPr/>
      </xdr:nvSpPr>
      <xdr:spPr>
        <a:xfrm>
          <a:off x="14325600" y="974471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44467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93238083-AFF1-40BA-BF0E-E0920D5E8180}"/>
            </a:ext>
          </a:extLst>
        </xdr:cNvPr>
        <xdr:cNvSpPr txBox="1"/>
      </xdr:nvSpPr>
      <xdr:spPr>
        <a:xfrm>
          <a:off x="14414500"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139700</xdr:rowOff>
    </xdr:from>
    <xdr:to>
      <xdr:col>81</xdr:col>
      <xdr:colOff>101600</xdr:colOff>
      <xdr:row>58</xdr:row>
      <xdr:rowOff>69850</xdr:rowOff>
    </xdr:to>
    <xdr:sp macro="" textlink="">
      <xdr:nvSpPr>
        <xdr:cNvPr id="548" name="楕円 547">
          <a:extLst>
            <a:ext uri="{FF2B5EF4-FFF2-40B4-BE49-F238E27FC236}">
              <a16:creationId xmlns:a16="http://schemas.microsoft.com/office/drawing/2014/main" id="{99E2B5AD-7114-4B8C-8B53-C517737B8A6D}"/>
            </a:ext>
          </a:extLst>
        </xdr:cNvPr>
        <xdr:cNvSpPr/>
      </xdr:nvSpPr>
      <xdr:spPr>
        <a:xfrm>
          <a:off x="13578840" y="9695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19050</xdr:rowOff>
    </xdr:from>
    <xdr:to>
      <xdr:col>85</xdr:col>
      <xdr:colOff>127000</xdr:colOff>
      <xdr:row>58</xdr:row>
      <xdr:rowOff>72390</xdr:rowOff>
    </xdr:to>
    <xdr:cxnSp macro="">
      <xdr:nvCxnSpPr>
        <xdr:cNvPr id="549" name="直線コネクタ 548">
          <a:extLst>
            <a:ext uri="{FF2B5EF4-FFF2-40B4-BE49-F238E27FC236}">
              <a16:creationId xmlns:a16="http://schemas.microsoft.com/office/drawing/2014/main" id="{1FF47B54-84B9-46D3-A472-D912FA0295FA}"/>
            </a:ext>
          </a:extLst>
        </xdr:cNvPr>
        <xdr:cNvCxnSpPr/>
      </xdr:nvCxnSpPr>
      <xdr:spPr>
        <a:xfrm>
          <a:off x="13629640" y="9742170"/>
          <a:ext cx="74676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40640</xdr:rowOff>
    </xdr:from>
    <xdr:to>
      <xdr:col>76</xdr:col>
      <xdr:colOff>165100</xdr:colOff>
      <xdr:row>57</xdr:row>
      <xdr:rowOff>142240</xdr:rowOff>
    </xdr:to>
    <xdr:sp macro="" textlink="">
      <xdr:nvSpPr>
        <xdr:cNvPr id="550" name="楕円 549">
          <a:extLst>
            <a:ext uri="{FF2B5EF4-FFF2-40B4-BE49-F238E27FC236}">
              <a16:creationId xmlns:a16="http://schemas.microsoft.com/office/drawing/2014/main" id="{4B41E52B-AA2A-45E9-8BCD-E07B3FA6D509}"/>
            </a:ext>
          </a:extLst>
        </xdr:cNvPr>
        <xdr:cNvSpPr/>
      </xdr:nvSpPr>
      <xdr:spPr>
        <a:xfrm>
          <a:off x="1280414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91440</xdr:rowOff>
    </xdr:from>
    <xdr:to>
      <xdr:col>81</xdr:col>
      <xdr:colOff>50800</xdr:colOff>
      <xdr:row>58</xdr:row>
      <xdr:rowOff>19050</xdr:rowOff>
    </xdr:to>
    <xdr:cxnSp macro="">
      <xdr:nvCxnSpPr>
        <xdr:cNvPr id="551" name="直線コネクタ 550">
          <a:extLst>
            <a:ext uri="{FF2B5EF4-FFF2-40B4-BE49-F238E27FC236}">
              <a16:creationId xmlns:a16="http://schemas.microsoft.com/office/drawing/2014/main" id="{78D6D71B-D36A-4199-96DC-BEAA2D98EFD9}"/>
            </a:ext>
          </a:extLst>
        </xdr:cNvPr>
        <xdr:cNvCxnSpPr/>
      </xdr:nvCxnSpPr>
      <xdr:spPr>
        <a:xfrm>
          <a:off x="12854940" y="9646920"/>
          <a:ext cx="7747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109220</xdr:rowOff>
    </xdr:from>
    <xdr:to>
      <xdr:col>72</xdr:col>
      <xdr:colOff>38100</xdr:colOff>
      <xdr:row>57</xdr:row>
      <xdr:rowOff>39370</xdr:rowOff>
    </xdr:to>
    <xdr:sp macro="" textlink="">
      <xdr:nvSpPr>
        <xdr:cNvPr id="552" name="楕円 551">
          <a:extLst>
            <a:ext uri="{FF2B5EF4-FFF2-40B4-BE49-F238E27FC236}">
              <a16:creationId xmlns:a16="http://schemas.microsoft.com/office/drawing/2014/main" id="{9808B1B3-98B2-4CD9-B215-F70A246B782A}"/>
            </a:ext>
          </a:extLst>
        </xdr:cNvPr>
        <xdr:cNvSpPr/>
      </xdr:nvSpPr>
      <xdr:spPr>
        <a:xfrm>
          <a:off x="12029440" y="949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160020</xdr:rowOff>
    </xdr:from>
    <xdr:to>
      <xdr:col>76</xdr:col>
      <xdr:colOff>114300</xdr:colOff>
      <xdr:row>57</xdr:row>
      <xdr:rowOff>91440</xdr:rowOff>
    </xdr:to>
    <xdr:cxnSp macro="">
      <xdr:nvCxnSpPr>
        <xdr:cNvPr id="553" name="直線コネクタ 552">
          <a:extLst>
            <a:ext uri="{FF2B5EF4-FFF2-40B4-BE49-F238E27FC236}">
              <a16:creationId xmlns:a16="http://schemas.microsoft.com/office/drawing/2014/main" id="{F7D980B1-8893-47EE-B423-1123EEB46A09}"/>
            </a:ext>
          </a:extLst>
        </xdr:cNvPr>
        <xdr:cNvCxnSpPr/>
      </xdr:nvCxnSpPr>
      <xdr:spPr>
        <a:xfrm>
          <a:off x="12072620" y="9547860"/>
          <a:ext cx="78232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6350</xdr:rowOff>
    </xdr:from>
    <xdr:to>
      <xdr:col>67</xdr:col>
      <xdr:colOff>101600</xdr:colOff>
      <xdr:row>56</xdr:row>
      <xdr:rowOff>107950</xdr:rowOff>
    </xdr:to>
    <xdr:sp macro="" textlink="">
      <xdr:nvSpPr>
        <xdr:cNvPr id="554" name="楕円 553">
          <a:extLst>
            <a:ext uri="{FF2B5EF4-FFF2-40B4-BE49-F238E27FC236}">
              <a16:creationId xmlns:a16="http://schemas.microsoft.com/office/drawing/2014/main" id="{FFE5F7AE-6028-4CB2-BBE8-3BAD4506F783}"/>
            </a:ext>
          </a:extLst>
        </xdr:cNvPr>
        <xdr:cNvSpPr/>
      </xdr:nvSpPr>
      <xdr:spPr>
        <a:xfrm>
          <a:off x="11231880" y="939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57150</xdr:rowOff>
    </xdr:from>
    <xdr:to>
      <xdr:col>71</xdr:col>
      <xdr:colOff>177800</xdr:colOff>
      <xdr:row>56</xdr:row>
      <xdr:rowOff>160020</xdr:rowOff>
    </xdr:to>
    <xdr:cxnSp macro="">
      <xdr:nvCxnSpPr>
        <xdr:cNvPr id="555" name="直線コネクタ 554">
          <a:extLst>
            <a:ext uri="{FF2B5EF4-FFF2-40B4-BE49-F238E27FC236}">
              <a16:creationId xmlns:a16="http://schemas.microsoft.com/office/drawing/2014/main" id="{EDDE47F1-FA7F-4DEF-820D-F49CAFB076BE}"/>
            </a:ext>
          </a:extLst>
        </xdr:cNvPr>
        <xdr:cNvCxnSpPr/>
      </xdr:nvCxnSpPr>
      <xdr:spPr>
        <a:xfrm>
          <a:off x="11282680" y="9444990"/>
          <a:ext cx="78994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68597</xdr:rowOff>
    </xdr:from>
    <xdr:ext cx="405111" cy="259045"/>
    <xdr:sp macro="" textlink="">
      <xdr:nvSpPr>
        <xdr:cNvPr id="556" name="n_1aveValue【学校施設】&#10;有形固定資産減価償却率">
          <a:extLst>
            <a:ext uri="{FF2B5EF4-FFF2-40B4-BE49-F238E27FC236}">
              <a16:creationId xmlns:a16="http://schemas.microsoft.com/office/drawing/2014/main" id="{DFE7B281-DDF5-4B94-93F4-8F9EEAC78881}"/>
            </a:ext>
          </a:extLst>
        </xdr:cNvPr>
        <xdr:cNvSpPr txBox="1"/>
      </xdr:nvSpPr>
      <xdr:spPr>
        <a:xfrm>
          <a:off x="13437244" y="995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34307</xdr:rowOff>
    </xdr:from>
    <xdr:ext cx="405111" cy="259045"/>
    <xdr:sp macro="" textlink="">
      <xdr:nvSpPr>
        <xdr:cNvPr id="557" name="n_2aveValue【学校施設】&#10;有形固定資産減価償却率">
          <a:extLst>
            <a:ext uri="{FF2B5EF4-FFF2-40B4-BE49-F238E27FC236}">
              <a16:creationId xmlns:a16="http://schemas.microsoft.com/office/drawing/2014/main" id="{1812D9E5-FE2A-4DC4-AD11-1E60C5D5F2A6}"/>
            </a:ext>
          </a:extLst>
        </xdr:cNvPr>
        <xdr:cNvSpPr txBox="1"/>
      </xdr:nvSpPr>
      <xdr:spPr>
        <a:xfrm>
          <a:off x="12675244" y="992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49547</xdr:rowOff>
    </xdr:from>
    <xdr:ext cx="405111" cy="259045"/>
    <xdr:sp macro="" textlink="">
      <xdr:nvSpPr>
        <xdr:cNvPr id="558" name="n_3aveValue【学校施設】&#10;有形固定資産減価償却率">
          <a:extLst>
            <a:ext uri="{FF2B5EF4-FFF2-40B4-BE49-F238E27FC236}">
              <a16:creationId xmlns:a16="http://schemas.microsoft.com/office/drawing/2014/main" id="{512F1F67-113C-4558-835C-BD63ADD384CE}"/>
            </a:ext>
          </a:extLst>
        </xdr:cNvPr>
        <xdr:cNvSpPr txBox="1"/>
      </xdr:nvSpPr>
      <xdr:spPr>
        <a:xfrm>
          <a:off x="11900544" y="994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7637</xdr:rowOff>
    </xdr:from>
    <xdr:ext cx="405111" cy="259045"/>
    <xdr:sp macro="" textlink="">
      <xdr:nvSpPr>
        <xdr:cNvPr id="559" name="n_4aveValue【学校施設】&#10;有形固定資産減価償却率">
          <a:extLst>
            <a:ext uri="{FF2B5EF4-FFF2-40B4-BE49-F238E27FC236}">
              <a16:creationId xmlns:a16="http://schemas.microsoft.com/office/drawing/2014/main" id="{167A6BF0-2C0C-488A-8262-1362ACC14906}"/>
            </a:ext>
          </a:extLst>
        </xdr:cNvPr>
        <xdr:cNvSpPr txBox="1"/>
      </xdr:nvSpPr>
      <xdr:spPr>
        <a:xfrm>
          <a:off x="11102984" y="989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86377</xdr:rowOff>
    </xdr:from>
    <xdr:ext cx="405111" cy="259045"/>
    <xdr:sp macro="" textlink="">
      <xdr:nvSpPr>
        <xdr:cNvPr id="560" name="n_1mainValue【学校施設】&#10;有形固定資産減価償却率">
          <a:extLst>
            <a:ext uri="{FF2B5EF4-FFF2-40B4-BE49-F238E27FC236}">
              <a16:creationId xmlns:a16="http://schemas.microsoft.com/office/drawing/2014/main" id="{83DE0D9A-AF24-46F5-B304-3F31004F54DE}"/>
            </a:ext>
          </a:extLst>
        </xdr:cNvPr>
        <xdr:cNvSpPr txBox="1"/>
      </xdr:nvSpPr>
      <xdr:spPr>
        <a:xfrm>
          <a:off x="13437244" y="947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158767</xdr:rowOff>
    </xdr:from>
    <xdr:ext cx="405111" cy="259045"/>
    <xdr:sp macro="" textlink="">
      <xdr:nvSpPr>
        <xdr:cNvPr id="561" name="n_2mainValue【学校施設】&#10;有形固定資産減価償却率">
          <a:extLst>
            <a:ext uri="{FF2B5EF4-FFF2-40B4-BE49-F238E27FC236}">
              <a16:creationId xmlns:a16="http://schemas.microsoft.com/office/drawing/2014/main" id="{D0B1D8F4-2983-469D-8448-F32E86FF81DF}"/>
            </a:ext>
          </a:extLst>
        </xdr:cNvPr>
        <xdr:cNvSpPr txBox="1"/>
      </xdr:nvSpPr>
      <xdr:spPr>
        <a:xfrm>
          <a:off x="12675244" y="937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55897</xdr:rowOff>
    </xdr:from>
    <xdr:ext cx="405111" cy="259045"/>
    <xdr:sp macro="" textlink="">
      <xdr:nvSpPr>
        <xdr:cNvPr id="562" name="n_3mainValue【学校施設】&#10;有形固定資産減価償却率">
          <a:extLst>
            <a:ext uri="{FF2B5EF4-FFF2-40B4-BE49-F238E27FC236}">
              <a16:creationId xmlns:a16="http://schemas.microsoft.com/office/drawing/2014/main" id="{8BB2E6E1-7017-4B1B-838C-566FA591C86D}"/>
            </a:ext>
          </a:extLst>
        </xdr:cNvPr>
        <xdr:cNvSpPr txBox="1"/>
      </xdr:nvSpPr>
      <xdr:spPr>
        <a:xfrm>
          <a:off x="11900544" y="927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124477</xdr:rowOff>
    </xdr:from>
    <xdr:ext cx="405111" cy="259045"/>
    <xdr:sp macro="" textlink="">
      <xdr:nvSpPr>
        <xdr:cNvPr id="563" name="n_4mainValue【学校施設】&#10;有形固定資産減価償却率">
          <a:extLst>
            <a:ext uri="{FF2B5EF4-FFF2-40B4-BE49-F238E27FC236}">
              <a16:creationId xmlns:a16="http://schemas.microsoft.com/office/drawing/2014/main" id="{75DD860B-E252-47B5-B5E9-C05954869393}"/>
            </a:ext>
          </a:extLst>
        </xdr:cNvPr>
        <xdr:cNvSpPr txBox="1"/>
      </xdr:nvSpPr>
      <xdr:spPr>
        <a:xfrm>
          <a:off x="11102984" y="917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CAA03C44-B201-49C5-89FC-896921280738}"/>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29F57993-F593-4BC7-B3A4-148FC7FE6CAD}"/>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43257854-4D76-4D0E-B47D-C8A3C19FDB8A}"/>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B1541BFF-FB5C-4C6E-A05A-0BCF1D735998}"/>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D8184271-ECE4-489B-A06D-C9F2EE469815}"/>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BE6412CF-94C8-4A9A-A869-E031B5470FF7}"/>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588C981D-0053-4B20-AC64-1F4C70A31BB8}"/>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BE5CA6C1-741B-40F1-A5B6-1B71B4BB121D}"/>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EE145168-24CA-4DC2-8C02-4B6405E129AA}"/>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BA911DAE-1A6A-47E5-9246-9AC15FF6D541}"/>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8F6818AF-8E5D-4A28-BCF6-6475138C5CE4}"/>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17A9E83B-802E-4D45-A8B9-DBCB9CBD8FDC}"/>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a:extLst>
            <a:ext uri="{FF2B5EF4-FFF2-40B4-BE49-F238E27FC236}">
              <a16:creationId xmlns:a16="http://schemas.microsoft.com/office/drawing/2014/main" id="{C18B7574-27BB-4D02-B5B5-4E96C32BDF79}"/>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6FC304CD-D007-4018-818B-97962C17237E}"/>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6718D37A-1737-4E45-A131-92DDC556374A}"/>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85E6C9C9-0225-4803-967C-7E1FE1CFE2C9}"/>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a:extLst>
            <a:ext uri="{FF2B5EF4-FFF2-40B4-BE49-F238E27FC236}">
              <a16:creationId xmlns:a16="http://schemas.microsoft.com/office/drawing/2014/main" id="{28E73996-07F6-435C-95A6-5799E7E65DF1}"/>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C8886A44-C7FB-4C29-9960-50323317B48A}"/>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769BB043-B3B7-437E-B560-A8290A2110D7}"/>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76EDF597-9970-4C8A-8666-3976FF90B87F}"/>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584" name="直線コネクタ 583">
          <a:extLst>
            <a:ext uri="{FF2B5EF4-FFF2-40B4-BE49-F238E27FC236}">
              <a16:creationId xmlns:a16="http://schemas.microsoft.com/office/drawing/2014/main" id="{4A21EE4C-BA73-4192-BA92-E05F58C38B4B}"/>
            </a:ext>
          </a:extLst>
        </xdr:cNvPr>
        <xdr:cNvCxnSpPr/>
      </xdr:nvCxnSpPr>
      <xdr:spPr>
        <a:xfrm flipV="1">
          <a:off x="19509104" y="9391079"/>
          <a:ext cx="0" cy="1173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585" name="【学校施設】&#10;一人当たり面積最小値テキスト">
          <a:extLst>
            <a:ext uri="{FF2B5EF4-FFF2-40B4-BE49-F238E27FC236}">
              <a16:creationId xmlns:a16="http://schemas.microsoft.com/office/drawing/2014/main" id="{AC6EE46A-DAAD-4A0A-AE04-72419A4DA49D}"/>
            </a:ext>
          </a:extLst>
        </xdr:cNvPr>
        <xdr:cNvSpPr txBox="1"/>
      </xdr:nvSpPr>
      <xdr:spPr>
        <a:xfrm>
          <a:off x="19547840" y="1056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586" name="直線コネクタ 585">
          <a:extLst>
            <a:ext uri="{FF2B5EF4-FFF2-40B4-BE49-F238E27FC236}">
              <a16:creationId xmlns:a16="http://schemas.microsoft.com/office/drawing/2014/main" id="{B2F5F684-2101-4ECC-BACC-E2CB012EC6FC}"/>
            </a:ext>
          </a:extLst>
        </xdr:cNvPr>
        <xdr:cNvCxnSpPr/>
      </xdr:nvCxnSpPr>
      <xdr:spPr>
        <a:xfrm>
          <a:off x="19443700" y="105641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587" name="【学校施設】&#10;一人当たり面積最大値テキスト">
          <a:extLst>
            <a:ext uri="{FF2B5EF4-FFF2-40B4-BE49-F238E27FC236}">
              <a16:creationId xmlns:a16="http://schemas.microsoft.com/office/drawing/2014/main" id="{5B89ED0B-F905-47F5-8693-F52E6BB4849B}"/>
            </a:ext>
          </a:extLst>
        </xdr:cNvPr>
        <xdr:cNvSpPr txBox="1"/>
      </xdr:nvSpPr>
      <xdr:spPr>
        <a:xfrm>
          <a:off x="19547840" y="917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588" name="直線コネクタ 587">
          <a:extLst>
            <a:ext uri="{FF2B5EF4-FFF2-40B4-BE49-F238E27FC236}">
              <a16:creationId xmlns:a16="http://schemas.microsoft.com/office/drawing/2014/main" id="{F22A9891-3945-4A97-B2AF-D5E5B324B517}"/>
            </a:ext>
          </a:extLst>
        </xdr:cNvPr>
        <xdr:cNvCxnSpPr/>
      </xdr:nvCxnSpPr>
      <xdr:spPr>
        <a:xfrm>
          <a:off x="19443700" y="93910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99077</xdr:rowOff>
    </xdr:from>
    <xdr:ext cx="469744" cy="259045"/>
    <xdr:sp macro="" textlink="">
      <xdr:nvSpPr>
        <xdr:cNvPr id="589" name="【学校施設】&#10;一人当たり面積平均値テキスト">
          <a:extLst>
            <a:ext uri="{FF2B5EF4-FFF2-40B4-BE49-F238E27FC236}">
              <a16:creationId xmlns:a16="http://schemas.microsoft.com/office/drawing/2014/main" id="{E66382D6-AD3F-40CC-BEE7-7CF315C4A418}"/>
            </a:ext>
          </a:extLst>
        </xdr:cNvPr>
        <xdr:cNvSpPr txBox="1"/>
      </xdr:nvSpPr>
      <xdr:spPr>
        <a:xfrm>
          <a:off x="19547840" y="1015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590" name="フローチャート: 判断 589">
          <a:extLst>
            <a:ext uri="{FF2B5EF4-FFF2-40B4-BE49-F238E27FC236}">
              <a16:creationId xmlns:a16="http://schemas.microsoft.com/office/drawing/2014/main" id="{E263BA1A-BF62-448E-8CDD-0D71509782A6}"/>
            </a:ext>
          </a:extLst>
        </xdr:cNvPr>
        <xdr:cNvSpPr/>
      </xdr:nvSpPr>
      <xdr:spPr>
        <a:xfrm>
          <a:off x="19458940" y="1017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591" name="フローチャート: 判断 590">
          <a:extLst>
            <a:ext uri="{FF2B5EF4-FFF2-40B4-BE49-F238E27FC236}">
              <a16:creationId xmlns:a16="http://schemas.microsoft.com/office/drawing/2014/main" id="{FB828E0B-B58E-4B35-9239-EEB4CFFCC062}"/>
            </a:ext>
          </a:extLst>
        </xdr:cNvPr>
        <xdr:cNvSpPr/>
      </xdr:nvSpPr>
      <xdr:spPr>
        <a:xfrm>
          <a:off x="18735040" y="101801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592" name="フローチャート: 判断 591">
          <a:extLst>
            <a:ext uri="{FF2B5EF4-FFF2-40B4-BE49-F238E27FC236}">
              <a16:creationId xmlns:a16="http://schemas.microsoft.com/office/drawing/2014/main" id="{6FA3B708-AE0F-43FF-A671-2DE04817C6F6}"/>
            </a:ext>
          </a:extLst>
        </xdr:cNvPr>
        <xdr:cNvSpPr/>
      </xdr:nvSpPr>
      <xdr:spPr>
        <a:xfrm>
          <a:off x="17937480" y="101796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593" name="フローチャート: 判断 592">
          <a:extLst>
            <a:ext uri="{FF2B5EF4-FFF2-40B4-BE49-F238E27FC236}">
              <a16:creationId xmlns:a16="http://schemas.microsoft.com/office/drawing/2014/main" id="{10547B06-22B7-4DA0-A486-0E20C4AEA7D1}"/>
            </a:ext>
          </a:extLst>
        </xdr:cNvPr>
        <xdr:cNvSpPr/>
      </xdr:nvSpPr>
      <xdr:spPr>
        <a:xfrm>
          <a:off x="17162780" y="10200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594" name="フローチャート: 判断 593">
          <a:extLst>
            <a:ext uri="{FF2B5EF4-FFF2-40B4-BE49-F238E27FC236}">
              <a16:creationId xmlns:a16="http://schemas.microsoft.com/office/drawing/2014/main" id="{C8BC808D-72F7-46BA-829E-0143C1E3D7C5}"/>
            </a:ext>
          </a:extLst>
        </xdr:cNvPr>
        <xdr:cNvSpPr/>
      </xdr:nvSpPr>
      <xdr:spPr>
        <a:xfrm>
          <a:off x="16388080" y="102030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DE11A0DA-6D57-4F7A-96F9-8B45F7A91CED}"/>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FFC34099-9C4D-4EFC-83F8-99DF37D55FE1}"/>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A4BFDF5E-1291-49FE-AAE2-14B6A5EC1F2D}"/>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2EE0D937-BD6E-4AC0-900B-2237DEE1D2C3}"/>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E0C8029E-D44B-4596-8F1D-F4D8DCFF84B4}"/>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120079</xdr:rowOff>
    </xdr:from>
    <xdr:to>
      <xdr:col>116</xdr:col>
      <xdr:colOff>114300</xdr:colOff>
      <xdr:row>56</xdr:row>
      <xdr:rowOff>50229</xdr:rowOff>
    </xdr:to>
    <xdr:sp macro="" textlink="">
      <xdr:nvSpPr>
        <xdr:cNvPr id="600" name="楕円 599">
          <a:extLst>
            <a:ext uri="{FF2B5EF4-FFF2-40B4-BE49-F238E27FC236}">
              <a16:creationId xmlns:a16="http://schemas.microsoft.com/office/drawing/2014/main" id="{5E8D8D95-E594-4046-9A07-7A25876176A4}"/>
            </a:ext>
          </a:extLst>
        </xdr:cNvPr>
        <xdr:cNvSpPr/>
      </xdr:nvSpPr>
      <xdr:spPr>
        <a:xfrm>
          <a:off x="19458940" y="93402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73106</xdr:rowOff>
    </xdr:from>
    <xdr:ext cx="469744" cy="259045"/>
    <xdr:sp macro="" textlink="">
      <xdr:nvSpPr>
        <xdr:cNvPr id="601" name="【学校施設】&#10;一人当たり面積該当値テキスト">
          <a:extLst>
            <a:ext uri="{FF2B5EF4-FFF2-40B4-BE49-F238E27FC236}">
              <a16:creationId xmlns:a16="http://schemas.microsoft.com/office/drawing/2014/main" id="{5FF9FA96-4E9C-41C8-882C-0A130E0FF0C5}"/>
            </a:ext>
          </a:extLst>
        </xdr:cNvPr>
        <xdr:cNvSpPr txBox="1"/>
      </xdr:nvSpPr>
      <xdr:spPr>
        <a:xfrm>
          <a:off x="19547840" y="9293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152654</xdr:rowOff>
    </xdr:from>
    <xdr:to>
      <xdr:col>112</xdr:col>
      <xdr:colOff>38100</xdr:colOff>
      <xdr:row>56</xdr:row>
      <xdr:rowOff>82804</xdr:rowOff>
    </xdr:to>
    <xdr:sp macro="" textlink="">
      <xdr:nvSpPr>
        <xdr:cNvPr id="602" name="楕円 601">
          <a:extLst>
            <a:ext uri="{FF2B5EF4-FFF2-40B4-BE49-F238E27FC236}">
              <a16:creationId xmlns:a16="http://schemas.microsoft.com/office/drawing/2014/main" id="{6F1956B6-8932-48CF-84EE-AE93E449A798}"/>
            </a:ext>
          </a:extLst>
        </xdr:cNvPr>
        <xdr:cNvSpPr/>
      </xdr:nvSpPr>
      <xdr:spPr>
        <a:xfrm>
          <a:off x="18735040" y="93728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170879</xdr:rowOff>
    </xdr:from>
    <xdr:to>
      <xdr:col>116</xdr:col>
      <xdr:colOff>63500</xdr:colOff>
      <xdr:row>56</xdr:row>
      <xdr:rowOff>32004</xdr:rowOff>
    </xdr:to>
    <xdr:cxnSp macro="">
      <xdr:nvCxnSpPr>
        <xdr:cNvPr id="603" name="直線コネクタ 602">
          <a:extLst>
            <a:ext uri="{FF2B5EF4-FFF2-40B4-BE49-F238E27FC236}">
              <a16:creationId xmlns:a16="http://schemas.microsoft.com/office/drawing/2014/main" id="{95EA2DD3-8DF0-4FCA-A7BB-A2722C12EBBC}"/>
            </a:ext>
          </a:extLst>
        </xdr:cNvPr>
        <xdr:cNvCxnSpPr/>
      </xdr:nvCxnSpPr>
      <xdr:spPr>
        <a:xfrm flipV="1">
          <a:off x="18778220" y="9391079"/>
          <a:ext cx="731520" cy="2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8065</xdr:rowOff>
    </xdr:from>
    <xdr:to>
      <xdr:col>107</xdr:col>
      <xdr:colOff>101600</xdr:colOff>
      <xdr:row>56</xdr:row>
      <xdr:rowOff>109665</xdr:rowOff>
    </xdr:to>
    <xdr:sp macro="" textlink="">
      <xdr:nvSpPr>
        <xdr:cNvPr id="604" name="楕円 603">
          <a:extLst>
            <a:ext uri="{FF2B5EF4-FFF2-40B4-BE49-F238E27FC236}">
              <a16:creationId xmlns:a16="http://schemas.microsoft.com/office/drawing/2014/main" id="{7F297FEC-0E12-47B0-BC8E-8ACB8695333E}"/>
            </a:ext>
          </a:extLst>
        </xdr:cNvPr>
        <xdr:cNvSpPr/>
      </xdr:nvSpPr>
      <xdr:spPr>
        <a:xfrm>
          <a:off x="17937480" y="939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32004</xdr:rowOff>
    </xdr:from>
    <xdr:to>
      <xdr:col>111</xdr:col>
      <xdr:colOff>177800</xdr:colOff>
      <xdr:row>56</xdr:row>
      <xdr:rowOff>58865</xdr:rowOff>
    </xdr:to>
    <xdr:cxnSp macro="">
      <xdr:nvCxnSpPr>
        <xdr:cNvPr id="605" name="直線コネクタ 604">
          <a:extLst>
            <a:ext uri="{FF2B5EF4-FFF2-40B4-BE49-F238E27FC236}">
              <a16:creationId xmlns:a16="http://schemas.microsoft.com/office/drawing/2014/main" id="{9293860A-8A5D-4153-8888-479B5CAF211D}"/>
            </a:ext>
          </a:extLst>
        </xdr:cNvPr>
        <xdr:cNvCxnSpPr/>
      </xdr:nvCxnSpPr>
      <xdr:spPr>
        <a:xfrm flipV="1">
          <a:off x="17988280" y="9419844"/>
          <a:ext cx="789940" cy="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28639</xdr:rowOff>
    </xdr:from>
    <xdr:to>
      <xdr:col>102</xdr:col>
      <xdr:colOff>165100</xdr:colOff>
      <xdr:row>56</xdr:row>
      <xdr:rowOff>130239</xdr:rowOff>
    </xdr:to>
    <xdr:sp macro="" textlink="">
      <xdr:nvSpPr>
        <xdr:cNvPr id="606" name="楕円 605">
          <a:extLst>
            <a:ext uri="{FF2B5EF4-FFF2-40B4-BE49-F238E27FC236}">
              <a16:creationId xmlns:a16="http://schemas.microsoft.com/office/drawing/2014/main" id="{806DC9BD-A110-45AD-AA4C-B27CFEC9E140}"/>
            </a:ext>
          </a:extLst>
        </xdr:cNvPr>
        <xdr:cNvSpPr/>
      </xdr:nvSpPr>
      <xdr:spPr>
        <a:xfrm>
          <a:off x="17162780" y="94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58865</xdr:rowOff>
    </xdr:from>
    <xdr:to>
      <xdr:col>107</xdr:col>
      <xdr:colOff>50800</xdr:colOff>
      <xdr:row>56</xdr:row>
      <xdr:rowOff>79439</xdr:rowOff>
    </xdr:to>
    <xdr:cxnSp macro="">
      <xdr:nvCxnSpPr>
        <xdr:cNvPr id="607" name="直線コネクタ 606">
          <a:extLst>
            <a:ext uri="{FF2B5EF4-FFF2-40B4-BE49-F238E27FC236}">
              <a16:creationId xmlns:a16="http://schemas.microsoft.com/office/drawing/2014/main" id="{9011DDC1-B995-4105-A95B-D5AFA8BA6197}"/>
            </a:ext>
          </a:extLst>
        </xdr:cNvPr>
        <xdr:cNvCxnSpPr/>
      </xdr:nvCxnSpPr>
      <xdr:spPr>
        <a:xfrm flipV="1">
          <a:off x="17213580" y="9446705"/>
          <a:ext cx="7747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17780</xdr:rowOff>
    </xdr:from>
    <xdr:to>
      <xdr:col>98</xdr:col>
      <xdr:colOff>38100</xdr:colOff>
      <xdr:row>56</xdr:row>
      <xdr:rowOff>119380</xdr:rowOff>
    </xdr:to>
    <xdr:sp macro="" textlink="">
      <xdr:nvSpPr>
        <xdr:cNvPr id="608" name="楕円 607">
          <a:extLst>
            <a:ext uri="{FF2B5EF4-FFF2-40B4-BE49-F238E27FC236}">
              <a16:creationId xmlns:a16="http://schemas.microsoft.com/office/drawing/2014/main" id="{3C0AB129-E174-45CB-AA29-A7817BCB5B80}"/>
            </a:ext>
          </a:extLst>
        </xdr:cNvPr>
        <xdr:cNvSpPr/>
      </xdr:nvSpPr>
      <xdr:spPr>
        <a:xfrm>
          <a:off x="16388080" y="94056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68580</xdr:rowOff>
    </xdr:from>
    <xdr:to>
      <xdr:col>102</xdr:col>
      <xdr:colOff>114300</xdr:colOff>
      <xdr:row>56</xdr:row>
      <xdr:rowOff>79439</xdr:rowOff>
    </xdr:to>
    <xdr:cxnSp macro="">
      <xdr:nvCxnSpPr>
        <xdr:cNvPr id="609" name="直線コネクタ 608">
          <a:extLst>
            <a:ext uri="{FF2B5EF4-FFF2-40B4-BE49-F238E27FC236}">
              <a16:creationId xmlns:a16="http://schemas.microsoft.com/office/drawing/2014/main" id="{CE9BEDEB-45E1-49D1-A38F-E582365CCABE}"/>
            </a:ext>
          </a:extLst>
        </xdr:cNvPr>
        <xdr:cNvCxnSpPr/>
      </xdr:nvCxnSpPr>
      <xdr:spPr>
        <a:xfrm>
          <a:off x="16431260" y="9456420"/>
          <a:ext cx="78232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43070</xdr:rowOff>
    </xdr:from>
    <xdr:ext cx="469744" cy="259045"/>
    <xdr:sp macro="" textlink="">
      <xdr:nvSpPr>
        <xdr:cNvPr id="610" name="n_1aveValue【学校施設】&#10;一人当たり面積">
          <a:extLst>
            <a:ext uri="{FF2B5EF4-FFF2-40B4-BE49-F238E27FC236}">
              <a16:creationId xmlns:a16="http://schemas.microsoft.com/office/drawing/2014/main" id="{EC2F2840-575B-47D0-9327-5B977B09280B}"/>
            </a:ext>
          </a:extLst>
        </xdr:cNvPr>
        <xdr:cNvSpPr txBox="1"/>
      </xdr:nvSpPr>
      <xdr:spPr>
        <a:xfrm>
          <a:off x="18561127" y="10269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42498</xdr:rowOff>
    </xdr:from>
    <xdr:ext cx="469744" cy="259045"/>
    <xdr:sp macro="" textlink="">
      <xdr:nvSpPr>
        <xdr:cNvPr id="611" name="n_2aveValue【学校施設】&#10;一人当たり面積">
          <a:extLst>
            <a:ext uri="{FF2B5EF4-FFF2-40B4-BE49-F238E27FC236}">
              <a16:creationId xmlns:a16="http://schemas.microsoft.com/office/drawing/2014/main" id="{014E5601-9652-4D6B-97E0-D104F54C6049}"/>
            </a:ext>
          </a:extLst>
        </xdr:cNvPr>
        <xdr:cNvSpPr txBox="1"/>
      </xdr:nvSpPr>
      <xdr:spPr>
        <a:xfrm>
          <a:off x="17776267" y="1026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63072</xdr:rowOff>
    </xdr:from>
    <xdr:ext cx="469744" cy="259045"/>
    <xdr:sp macro="" textlink="">
      <xdr:nvSpPr>
        <xdr:cNvPr id="612" name="n_3aveValue【学校施設】&#10;一人当たり面積">
          <a:extLst>
            <a:ext uri="{FF2B5EF4-FFF2-40B4-BE49-F238E27FC236}">
              <a16:creationId xmlns:a16="http://schemas.microsoft.com/office/drawing/2014/main" id="{3962CC69-1AD4-4D1B-845D-BB87EAB15F97}"/>
            </a:ext>
          </a:extLst>
        </xdr:cNvPr>
        <xdr:cNvSpPr txBox="1"/>
      </xdr:nvSpPr>
      <xdr:spPr>
        <a:xfrm>
          <a:off x="17001567" y="1028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65930</xdr:rowOff>
    </xdr:from>
    <xdr:ext cx="469744" cy="259045"/>
    <xdr:sp macro="" textlink="">
      <xdr:nvSpPr>
        <xdr:cNvPr id="613" name="n_4aveValue【学校施設】&#10;一人当たり面積">
          <a:extLst>
            <a:ext uri="{FF2B5EF4-FFF2-40B4-BE49-F238E27FC236}">
              <a16:creationId xmlns:a16="http://schemas.microsoft.com/office/drawing/2014/main" id="{CEA4F6EC-B522-4CFF-A29D-0853067A2FD1}"/>
            </a:ext>
          </a:extLst>
        </xdr:cNvPr>
        <xdr:cNvSpPr txBox="1"/>
      </xdr:nvSpPr>
      <xdr:spPr>
        <a:xfrm>
          <a:off x="16226867" y="10291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99331</xdr:rowOff>
    </xdr:from>
    <xdr:ext cx="469744" cy="259045"/>
    <xdr:sp macro="" textlink="">
      <xdr:nvSpPr>
        <xdr:cNvPr id="614" name="n_1mainValue【学校施設】&#10;一人当たり面積">
          <a:extLst>
            <a:ext uri="{FF2B5EF4-FFF2-40B4-BE49-F238E27FC236}">
              <a16:creationId xmlns:a16="http://schemas.microsoft.com/office/drawing/2014/main" id="{FA35EB5C-51AA-49C5-A93B-FCE8415F0A50}"/>
            </a:ext>
          </a:extLst>
        </xdr:cNvPr>
        <xdr:cNvSpPr txBox="1"/>
      </xdr:nvSpPr>
      <xdr:spPr>
        <a:xfrm>
          <a:off x="18561127" y="9151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126192</xdr:rowOff>
    </xdr:from>
    <xdr:ext cx="469744" cy="259045"/>
    <xdr:sp macro="" textlink="">
      <xdr:nvSpPr>
        <xdr:cNvPr id="615" name="n_2mainValue【学校施設】&#10;一人当たり面積">
          <a:extLst>
            <a:ext uri="{FF2B5EF4-FFF2-40B4-BE49-F238E27FC236}">
              <a16:creationId xmlns:a16="http://schemas.microsoft.com/office/drawing/2014/main" id="{0A9CDBDB-E95A-4580-9D64-835856061790}"/>
            </a:ext>
          </a:extLst>
        </xdr:cNvPr>
        <xdr:cNvSpPr txBox="1"/>
      </xdr:nvSpPr>
      <xdr:spPr>
        <a:xfrm>
          <a:off x="17776267" y="917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146766</xdr:rowOff>
    </xdr:from>
    <xdr:ext cx="469744" cy="259045"/>
    <xdr:sp macro="" textlink="">
      <xdr:nvSpPr>
        <xdr:cNvPr id="616" name="n_3mainValue【学校施設】&#10;一人当たり面積">
          <a:extLst>
            <a:ext uri="{FF2B5EF4-FFF2-40B4-BE49-F238E27FC236}">
              <a16:creationId xmlns:a16="http://schemas.microsoft.com/office/drawing/2014/main" id="{2E49E4B3-0D22-4C24-96EA-F74032D60032}"/>
            </a:ext>
          </a:extLst>
        </xdr:cNvPr>
        <xdr:cNvSpPr txBox="1"/>
      </xdr:nvSpPr>
      <xdr:spPr>
        <a:xfrm>
          <a:off x="17001567" y="9199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135907</xdr:rowOff>
    </xdr:from>
    <xdr:ext cx="469744" cy="259045"/>
    <xdr:sp macro="" textlink="">
      <xdr:nvSpPr>
        <xdr:cNvPr id="617" name="n_4mainValue【学校施設】&#10;一人当たり面積">
          <a:extLst>
            <a:ext uri="{FF2B5EF4-FFF2-40B4-BE49-F238E27FC236}">
              <a16:creationId xmlns:a16="http://schemas.microsoft.com/office/drawing/2014/main" id="{E2CDFA00-D491-42C4-A317-8F27BF899BA6}"/>
            </a:ext>
          </a:extLst>
        </xdr:cNvPr>
        <xdr:cNvSpPr txBox="1"/>
      </xdr:nvSpPr>
      <xdr:spPr>
        <a:xfrm>
          <a:off x="16226867" y="918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E47BA9FC-F0CF-4B16-BA9A-F57A9C9F86AD}"/>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81DB1A14-2E2E-47CC-A097-F75A4F0AFE8B}"/>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1981E5F7-5CDB-4ADF-8D10-435B22AC9E96}"/>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29CA7EFD-1804-424B-8C11-530107DB365E}"/>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1578B60A-FE84-4D0E-9028-2D3667F2BBD6}"/>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78A14A70-6B1D-4430-957E-7F20FF73C686}"/>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1D7BFD25-EDE5-4B77-81AB-FE2EC4F08CD6}"/>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60E56972-2D21-4FB9-AF88-BC035F6A7A79}"/>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4BC6E0C9-EB35-463F-A52A-17809F919771}"/>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843EC02B-6569-4FF5-BA62-F795F2F82CF8}"/>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CB2FDEB7-5CE0-46B5-8C86-37F5124A3A28}"/>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a:extLst>
            <a:ext uri="{FF2B5EF4-FFF2-40B4-BE49-F238E27FC236}">
              <a16:creationId xmlns:a16="http://schemas.microsoft.com/office/drawing/2014/main" id="{A7B4C6CE-BCEF-4B1F-B5B0-8A23EF97F8E1}"/>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a:extLst>
            <a:ext uri="{FF2B5EF4-FFF2-40B4-BE49-F238E27FC236}">
              <a16:creationId xmlns:a16="http://schemas.microsoft.com/office/drawing/2014/main" id="{D09790B2-BD8F-418F-914E-6F6094E910EA}"/>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a:extLst>
            <a:ext uri="{FF2B5EF4-FFF2-40B4-BE49-F238E27FC236}">
              <a16:creationId xmlns:a16="http://schemas.microsoft.com/office/drawing/2014/main" id="{E1C4E5FF-81CD-4EA7-A274-5F3B41F32CF6}"/>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a:extLst>
            <a:ext uri="{FF2B5EF4-FFF2-40B4-BE49-F238E27FC236}">
              <a16:creationId xmlns:a16="http://schemas.microsoft.com/office/drawing/2014/main" id="{DF06992D-50F1-49F8-B216-2FFD2E15D0AD}"/>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a:extLst>
            <a:ext uri="{FF2B5EF4-FFF2-40B4-BE49-F238E27FC236}">
              <a16:creationId xmlns:a16="http://schemas.microsoft.com/office/drawing/2014/main" id="{54BC6DB8-4902-4C8F-9EDF-41C21274E8EC}"/>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a:extLst>
            <a:ext uri="{FF2B5EF4-FFF2-40B4-BE49-F238E27FC236}">
              <a16:creationId xmlns:a16="http://schemas.microsoft.com/office/drawing/2014/main" id="{23C1EA27-3AEB-4CA2-A163-B0E7ECCE3212}"/>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a:extLst>
            <a:ext uri="{FF2B5EF4-FFF2-40B4-BE49-F238E27FC236}">
              <a16:creationId xmlns:a16="http://schemas.microsoft.com/office/drawing/2014/main" id="{FE62ADE3-9E2F-49F3-BA88-8E2C33145D74}"/>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a:extLst>
            <a:ext uri="{FF2B5EF4-FFF2-40B4-BE49-F238E27FC236}">
              <a16:creationId xmlns:a16="http://schemas.microsoft.com/office/drawing/2014/main" id="{59170441-333A-4417-9B61-C2F0362D869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a:extLst>
            <a:ext uri="{FF2B5EF4-FFF2-40B4-BE49-F238E27FC236}">
              <a16:creationId xmlns:a16="http://schemas.microsoft.com/office/drawing/2014/main" id="{773C7FEB-B0E3-48D9-BF97-5BF8303E857C}"/>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8" name="テキスト ボックス 637">
          <a:extLst>
            <a:ext uri="{FF2B5EF4-FFF2-40B4-BE49-F238E27FC236}">
              <a16:creationId xmlns:a16="http://schemas.microsoft.com/office/drawing/2014/main" id="{55125CBF-D2B0-4E98-B660-33D0A8D7A974}"/>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11DE4947-17F1-48E1-A37D-6B6D67C190EE}"/>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id="{F086C27E-0835-4577-BB36-2753A09AE8D2}"/>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581DEACA-1A82-4372-AA6C-435F46A4DCB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642" name="直線コネクタ 641">
          <a:extLst>
            <a:ext uri="{FF2B5EF4-FFF2-40B4-BE49-F238E27FC236}">
              <a16:creationId xmlns:a16="http://schemas.microsoft.com/office/drawing/2014/main" id="{AFCA7509-828C-4FB8-AB86-6741C819787C}"/>
            </a:ext>
          </a:extLst>
        </xdr:cNvPr>
        <xdr:cNvCxnSpPr/>
      </xdr:nvCxnSpPr>
      <xdr:spPr>
        <a:xfrm flipV="1">
          <a:off x="14375764" y="1316926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3" name="【児童館】&#10;有形固定資産減価償却率最小値テキスト">
          <a:extLst>
            <a:ext uri="{FF2B5EF4-FFF2-40B4-BE49-F238E27FC236}">
              <a16:creationId xmlns:a16="http://schemas.microsoft.com/office/drawing/2014/main" id="{DB73C1BA-764B-489A-AF14-44D8E9CB4124}"/>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4" name="直線コネクタ 643">
          <a:extLst>
            <a:ext uri="{FF2B5EF4-FFF2-40B4-BE49-F238E27FC236}">
              <a16:creationId xmlns:a16="http://schemas.microsoft.com/office/drawing/2014/main" id="{DBFB5FE7-61F3-4B59-B2EA-2F55AA86543B}"/>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645" name="【児童館】&#10;有形固定資産減価償却率最大値テキスト">
          <a:extLst>
            <a:ext uri="{FF2B5EF4-FFF2-40B4-BE49-F238E27FC236}">
              <a16:creationId xmlns:a16="http://schemas.microsoft.com/office/drawing/2014/main" id="{432F5E4B-54E6-4A0A-A265-561AB721519A}"/>
            </a:ext>
          </a:extLst>
        </xdr:cNvPr>
        <xdr:cNvSpPr txBox="1"/>
      </xdr:nvSpPr>
      <xdr:spPr>
        <a:xfrm>
          <a:off x="14414500" y="12948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646" name="直線コネクタ 645">
          <a:extLst>
            <a:ext uri="{FF2B5EF4-FFF2-40B4-BE49-F238E27FC236}">
              <a16:creationId xmlns:a16="http://schemas.microsoft.com/office/drawing/2014/main" id="{D7C000D3-284E-4E23-B5DE-9E5021577CEF}"/>
            </a:ext>
          </a:extLst>
        </xdr:cNvPr>
        <xdr:cNvCxnSpPr/>
      </xdr:nvCxnSpPr>
      <xdr:spPr>
        <a:xfrm>
          <a:off x="14287500" y="13169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647" name="【児童館】&#10;有形固定資産減価償却率平均値テキスト">
          <a:extLst>
            <a:ext uri="{FF2B5EF4-FFF2-40B4-BE49-F238E27FC236}">
              <a16:creationId xmlns:a16="http://schemas.microsoft.com/office/drawing/2014/main" id="{91E6B377-874A-459C-8C69-71E922E666C7}"/>
            </a:ext>
          </a:extLst>
        </xdr:cNvPr>
        <xdr:cNvSpPr txBox="1"/>
      </xdr:nvSpPr>
      <xdr:spPr>
        <a:xfrm>
          <a:off x="14414500" y="1379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48" name="フローチャート: 判断 647">
          <a:extLst>
            <a:ext uri="{FF2B5EF4-FFF2-40B4-BE49-F238E27FC236}">
              <a16:creationId xmlns:a16="http://schemas.microsoft.com/office/drawing/2014/main" id="{20F0353B-A90C-4CB6-8FDE-9B2A1986821B}"/>
            </a:ext>
          </a:extLst>
        </xdr:cNvPr>
        <xdr:cNvSpPr/>
      </xdr:nvSpPr>
      <xdr:spPr>
        <a:xfrm>
          <a:off x="14325600" y="1393570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649" name="フローチャート: 判断 648">
          <a:extLst>
            <a:ext uri="{FF2B5EF4-FFF2-40B4-BE49-F238E27FC236}">
              <a16:creationId xmlns:a16="http://schemas.microsoft.com/office/drawing/2014/main" id="{62F82D83-EF0B-4F97-9E0F-0FE62B1D0D7C}"/>
            </a:ext>
          </a:extLst>
        </xdr:cNvPr>
        <xdr:cNvSpPr/>
      </xdr:nvSpPr>
      <xdr:spPr>
        <a:xfrm>
          <a:off x="1357884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650" name="フローチャート: 判断 649">
          <a:extLst>
            <a:ext uri="{FF2B5EF4-FFF2-40B4-BE49-F238E27FC236}">
              <a16:creationId xmlns:a16="http://schemas.microsoft.com/office/drawing/2014/main" id="{F8CCEFCE-DA5A-4804-99D4-18AC462D14A5}"/>
            </a:ext>
          </a:extLst>
        </xdr:cNvPr>
        <xdr:cNvSpPr/>
      </xdr:nvSpPr>
      <xdr:spPr>
        <a:xfrm>
          <a:off x="12804140" y="1391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114936</xdr:rowOff>
    </xdr:from>
    <xdr:to>
      <xdr:col>72</xdr:col>
      <xdr:colOff>38100</xdr:colOff>
      <xdr:row>83</xdr:row>
      <xdr:rowOff>45086</xdr:rowOff>
    </xdr:to>
    <xdr:sp macro="" textlink="">
      <xdr:nvSpPr>
        <xdr:cNvPr id="651" name="フローチャート: 判断 650">
          <a:extLst>
            <a:ext uri="{FF2B5EF4-FFF2-40B4-BE49-F238E27FC236}">
              <a16:creationId xmlns:a16="http://schemas.microsoft.com/office/drawing/2014/main" id="{176F4606-EDC6-4B23-B4B7-212B2740FB2A}"/>
            </a:ext>
          </a:extLst>
        </xdr:cNvPr>
        <xdr:cNvSpPr/>
      </xdr:nvSpPr>
      <xdr:spPr>
        <a:xfrm>
          <a:off x="12029440" y="138614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652" name="フローチャート: 判断 651">
          <a:extLst>
            <a:ext uri="{FF2B5EF4-FFF2-40B4-BE49-F238E27FC236}">
              <a16:creationId xmlns:a16="http://schemas.microsoft.com/office/drawing/2014/main" id="{5F906D84-7C0A-43F8-A1AF-E694A92C762F}"/>
            </a:ext>
          </a:extLst>
        </xdr:cNvPr>
        <xdr:cNvSpPr/>
      </xdr:nvSpPr>
      <xdr:spPr>
        <a:xfrm>
          <a:off x="11231880" y="1381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C79E0E25-C055-4328-B489-BC8A434DE805}"/>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80F71B71-9F0C-4B24-9ED5-0405CDACD1C2}"/>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780E55AB-E0A5-4035-8CF2-70DDCCFAB14D}"/>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F9452864-3617-4C75-8CCF-810C50F23A9E}"/>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84A4AEC1-815F-4664-AE55-D7D15B158BC6}"/>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160655</xdr:rowOff>
    </xdr:from>
    <xdr:to>
      <xdr:col>85</xdr:col>
      <xdr:colOff>177800</xdr:colOff>
      <xdr:row>84</xdr:row>
      <xdr:rowOff>90805</xdr:rowOff>
    </xdr:to>
    <xdr:sp macro="" textlink="">
      <xdr:nvSpPr>
        <xdr:cNvPr id="658" name="楕円 657">
          <a:extLst>
            <a:ext uri="{FF2B5EF4-FFF2-40B4-BE49-F238E27FC236}">
              <a16:creationId xmlns:a16="http://schemas.microsoft.com/office/drawing/2014/main" id="{B2676DF3-A528-43C9-989F-5CE2366B2CEA}"/>
            </a:ext>
          </a:extLst>
        </xdr:cNvPr>
        <xdr:cNvSpPr/>
      </xdr:nvSpPr>
      <xdr:spPr>
        <a:xfrm>
          <a:off x="14325600" y="1407477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139082</xdr:rowOff>
    </xdr:from>
    <xdr:ext cx="405111" cy="259045"/>
    <xdr:sp macro="" textlink="">
      <xdr:nvSpPr>
        <xdr:cNvPr id="659" name="【児童館】&#10;有形固定資産減価償却率該当値テキスト">
          <a:extLst>
            <a:ext uri="{FF2B5EF4-FFF2-40B4-BE49-F238E27FC236}">
              <a16:creationId xmlns:a16="http://schemas.microsoft.com/office/drawing/2014/main" id="{C48AC069-BD1B-4715-8CB3-7D6DC2592158}"/>
            </a:ext>
          </a:extLst>
        </xdr:cNvPr>
        <xdr:cNvSpPr txBox="1"/>
      </xdr:nvSpPr>
      <xdr:spPr>
        <a:xfrm>
          <a:off x="14414500" y="1405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122555</xdr:rowOff>
    </xdr:from>
    <xdr:to>
      <xdr:col>81</xdr:col>
      <xdr:colOff>101600</xdr:colOff>
      <xdr:row>84</xdr:row>
      <xdr:rowOff>52705</xdr:rowOff>
    </xdr:to>
    <xdr:sp macro="" textlink="">
      <xdr:nvSpPr>
        <xdr:cNvPr id="660" name="楕円 659">
          <a:extLst>
            <a:ext uri="{FF2B5EF4-FFF2-40B4-BE49-F238E27FC236}">
              <a16:creationId xmlns:a16="http://schemas.microsoft.com/office/drawing/2014/main" id="{D4A30A5B-C934-4BE5-B1A5-0F3F98662273}"/>
            </a:ext>
          </a:extLst>
        </xdr:cNvPr>
        <xdr:cNvSpPr/>
      </xdr:nvSpPr>
      <xdr:spPr>
        <a:xfrm>
          <a:off x="13578840" y="14036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1905</xdr:rowOff>
    </xdr:from>
    <xdr:to>
      <xdr:col>85</xdr:col>
      <xdr:colOff>127000</xdr:colOff>
      <xdr:row>84</xdr:row>
      <xdr:rowOff>40005</xdr:rowOff>
    </xdr:to>
    <xdr:cxnSp macro="">
      <xdr:nvCxnSpPr>
        <xdr:cNvPr id="661" name="直線コネクタ 660">
          <a:extLst>
            <a:ext uri="{FF2B5EF4-FFF2-40B4-BE49-F238E27FC236}">
              <a16:creationId xmlns:a16="http://schemas.microsoft.com/office/drawing/2014/main" id="{13B3630E-4E45-4709-B92B-71A6F0480373}"/>
            </a:ext>
          </a:extLst>
        </xdr:cNvPr>
        <xdr:cNvCxnSpPr/>
      </xdr:nvCxnSpPr>
      <xdr:spPr>
        <a:xfrm>
          <a:off x="13629640" y="14083665"/>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84455</xdr:rowOff>
    </xdr:from>
    <xdr:to>
      <xdr:col>76</xdr:col>
      <xdr:colOff>165100</xdr:colOff>
      <xdr:row>84</xdr:row>
      <xdr:rowOff>14605</xdr:rowOff>
    </xdr:to>
    <xdr:sp macro="" textlink="">
      <xdr:nvSpPr>
        <xdr:cNvPr id="662" name="楕円 661">
          <a:extLst>
            <a:ext uri="{FF2B5EF4-FFF2-40B4-BE49-F238E27FC236}">
              <a16:creationId xmlns:a16="http://schemas.microsoft.com/office/drawing/2014/main" id="{0F227CE9-C7B4-4668-B55F-2B8A368CC875}"/>
            </a:ext>
          </a:extLst>
        </xdr:cNvPr>
        <xdr:cNvSpPr/>
      </xdr:nvSpPr>
      <xdr:spPr>
        <a:xfrm>
          <a:off x="12804140" y="139985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135255</xdr:rowOff>
    </xdr:from>
    <xdr:to>
      <xdr:col>81</xdr:col>
      <xdr:colOff>50800</xdr:colOff>
      <xdr:row>84</xdr:row>
      <xdr:rowOff>1905</xdr:rowOff>
    </xdr:to>
    <xdr:cxnSp macro="">
      <xdr:nvCxnSpPr>
        <xdr:cNvPr id="663" name="直線コネクタ 662">
          <a:extLst>
            <a:ext uri="{FF2B5EF4-FFF2-40B4-BE49-F238E27FC236}">
              <a16:creationId xmlns:a16="http://schemas.microsoft.com/office/drawing/2014/main" id="{1E1F2BB3-0CC1-4921-8BED-85F6172D1279}"/>
            </a:ext>
          </a:extLst>
        </xdr:cNvPr>
        <xdr:cNvCxnSpPr/>
      </xdr:nvCxnSpPr>
      <xdr:spPr>
        <a:xfrm>
          <a:off x="12854940" y="14049375"/>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122555</xdr:rowOff>
    </xdr:from>
    <xdr:to>
      <xdr:col>72</xdr:col>
      <xdr:colOff>38100</xdr:colOff>
      <xdr:row>84</xdr:row>
      <xdr:rowOff>52705</xdr:rowOff>
    </xdr:to>
    <xdr:sp macro="" textlink="">
      <xdr:nvSpPr>
        <xdr:cNvPr id="664" name="楕円 663">
          <a:extLst>
            <a:ext uri="{FF2B5EF4-FFF2-40B4-BE49-F238E27FC236}">
              <a16:creationId xmlns:a16="http://schemas.microsoft.com/office/drawing/2014/main" id="{A3EED332-5D3B-4B76-84E7-B120198A3868}"/>
            </a:ext>
          </a:extLst>
        </xdr:cNvPr>
        <xdr:cNvSpPr/>
      </xdr:nvSpPr>
      <xdr:spPr>
        <a:xfrm>
          <a:off x="12029440" y="140366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135255</xdr:rowOff>
    </xdr:from>
    <xdr:to>
      <xdr:col>76</xdr:col>
      <xdr:colOff>114300</xdr:colOff>
      <xdr:row>84</xdr:row>
      <xdr:rowOff>1905</xdr:rowOff>
    </xdr:to>
    <xdr:cxnSp macro="">
      <xdr:nvCxnSpPr>
        <xdr:cNvPr id="665" name="直線コネクタ 664">
          <a:extLst>
            <a:ext uri="{FF2B5EF4-FFF2-40B4-BE49-F238E27FC236}">
              <a16:creationId xmlns:a16="http://schemas.microsoft.com/office/drawing/2014/main" id="{C887DFD3-1B69-42E3-BE56-F8B7F4559C73}"/>
            </a:ext>
          </a:extLst>
        </xdr:cNvPr>
        <xdr:cNvCxnSpPr/>
      </xdr:nvCxnSpPr>
      <xdr:spPr>
        <a:xfrm flipV="1">
          <a:off x="12072620" y="14049375"/>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116839</xdr:rowOff>
    </xdr:from>
    <xdr:to>
      <xdr:col>67</xdr:col>
      <xdr:colOff>101600</xdr:colOff>
      <xdr:row>84</xdr:row>
      <xdr:rowOff>46989</xdr:rowOff>
    </xdr:to>
    <xdr:sp macro="" textlink="">
      <xdr:nvSpPr>
        <xdr:cNvPr id="666" name="楕円 665">
          <a:extLst>
            <a:ext uri="{FF2B5EF4-FFF2-40B4-BE49-F238E27FC236}">
              <a16:creationId xmlns:a16="http://schemas.microsoft.com/office/drawing/2014/main" id="{7D3CE73B-5400-44C8-B682-7A278CD71058}"/>
            </a:ext>
          </a:extLst>
        </xdr:cNvPr>
        <xdr:cNvSpPr/>
      </xdr:nvSpPr>
      <xdr:spPr>
        <a:xfrm>
          <a:off x="11231880" y="140309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167639</xdr:rowOff>
    </xdr:from>
    <xdr:to>
      <xdr:col>71</xdr:col>
      <xdr:colOff>177800</xdr:colOff>
      <xdr:row>84</xdr:row>
      <xdr:rowOff>1905</xdr:rowOff>
    </xdr:to>
    <xdr:cxnSp macro="">
      <xdr:nvCxnSpPr>
        <xdr:cNvPr id="667" name="直線コネクタ 666">
          <a:extLst>
            <a:ext uri="{FF2B5EF4-FFF2-40B4-BE49-F238E27FC236}">
              <a16:creationId xmlns:a16="http://schemas.microsoft.com/office/drawing/2014/main" id="{7EB0F978-21A1-4D43-AD0E-032E9D812867}"/>
            </a:ext>
          </a:extLst>
        </xdr:cNvPr>
        <xdr:cNvCxnSpPr/>
      </xdr:nvCxnSpPr>
      <xdr:spPr>
        <a:xfrm>
          <a:off x="11282680" y="14081759"/>
          <a:ext cx="78994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135907</xdr:rowOff>
    </xdr:from>
    <xdr:ext cx="405111" cy="259045"/>
    <xdr:sp macro="" textlink="">
      <xdr:nvSpPr>
        <xdr:cNvPr id="668" name="n_1aveValue【児童館】&#10;有形固定資産減価償却率">
          <a:extLst>
            <a:ext uri="{FF2B5EF4-FFF2-40B4-BE49-F238E27FC236}">
              <a16:creationId xmlns:a16="http://schemas.microsoft.com/office/drawing/2014/main" id="{4AAAFAE5-9B68-4221-9DA5-36E990CD6BF8}"/>
            </a:ext>
          </a:extLst>
        </xdr:cNvPr>
        <xdr:cNvSpPr txBox="1"/>
      </xdr:nvSpPr>
      <xdr:spPr>
        <a:xfrm>
          <a:off x="134372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120666</xdr:rowOff>
    </xdr:from>
    <xdr:ext cx="405111" cy="259045"/>
    <xdr:sp macro="" textlink="">
      <xdr:nvSpPr>
        <xdr:cNvPr id="669" name="n_2aveValue【児童館】&#10;有形固定資産減価償却率">
          <a:extLst>
            <a:ext uri="{FF2B5EF4-FFF2-40B4-BE49-F238E27FC236}">
              <a16:creationId xmlns:a16="http://schemas.microsoft.com/office/drawing/2014/main" id="{CD0F39D2-BB9D-4E91-AB19-69058DC4A0F3}"/>
            </a:ext>
          </a:extLst>
        </xdr:cNvPr>
        <xdr:cNvSpPr txBox="1"/>
      </xdr:nvSpPr>
      <xdr:spPr>
        <a:xfrm>
          <a:off x="12675244" y="13699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61613</xdr:rowOff>
    </xdr:from>
    <xdr:ext cx="405111" cy="259045"/>
    <xdr:sp macro="" textlink="">
      <xdr:nvSpPr>
        <xdr:cNvPr id="670" name="n_3aveValue【児童館】&#10;有形固定資産減価償却率">
          <a:extLst>
            <a:ext uri="{FF2B5EF4-FFF2-40B4-BE49-F238E27FC236}">
              <a16:creationId xmlns:a16="http://schemas.microsoft.com/office/drawing/2014/main" id="{9AACAF6E-05A5-454E-9A05-007590EB97C3}"/>
            </a:ext>
          </a:extLst>
        </xdr:cNvPr>
        <xdr:cNvSpPr txBox="1"/>
      </xdr:nvSpPr>
      <xdr:spPr>
        <a:xfrm>
          <a:off x="11900544" y="13640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12082</xdr:rowOff>
    </xdr:from>
    <xdr:ext cx="405111" cy="259045"/>
    <xdr:sp macro="" textlink="">
      <xdr:nvSpPr>
        <xdr:cNvPr id="671" name="n_4aveValue【児童館】&#10;有形固定資産減価償却率">
          <a:extLst>
            <a:ext uri="{FF2B5EF4-FFF2-40B4-BE49-F238E27FC236}">
              <a16:creationId xmlns:a16="http://schemas.microsoft.com/office/drawing/2014/main" id="{29DCA193-EB7F-4373-B8D0-12D018974FFB}"/>
            </a:ext>
          </a:extLst>
        </xdr:cNvPr>
        <xdr:cNvSpPr txBox="1"/>
      </xdr:nvSpPr>
      <xdr:spPr>
        <a:xfrm>
          <a:off x="1110298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43832</xdr:rowOff>
    </xdr:from>
    <xdr:ext cx="405111" cy="259045"/>
    <xdr:sp macro="" textlink="">
      <xdr:nvSpPr>
        <xdr:cNvPr id="672" name="n_1mainValue【児童館】&#10;有形固定資産減価償却率">
          <a:extLst>
            <a:ext uri="{FF2B5EF4-FFF2-40B4-BE49-F238E27FC236}">
              <a16:creationId xmlns:a16="http://schemas.microsoft.com/office/drawing/2014/main" id="{3394C641-5467-4817-8E00-DA9AD308A453}"/>
            </a:ext>
          </a:extLst>
        </xdr:cNvPr>
        <xdr:cNvSpPr txBox="1"/>
      </xdr:nvSpPr>
      <xdr:spPr>
        <a:xfrm>
          <a:off x="13437244" y="1412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5732</xdr:rowOff>
    </xdr:from>
    <xdr:ext cx="405111" cy="259045"/>
    <xdr:sp macro="" textlink="">
      <xdr:nvSpPr>
        <xdr:cNvPr id="673" name="n_2mainValue【児童館】&#10;有形固定資産減価償却率">
          <a:extLst>
            <a:ext uri="{FF2B5EF4-FFF2-40B4-BE49-F238E27FC236}">
              <a16:creationId xmlns:a16="http://schemas.microsoft.com/office/drawing/2014/main" id="{F2C3C2C7-D8B9-4974-B6D8-3E33A570EB59}"/>
            </a:ext>
          </a:extLst>
        </xdr:cNvPr>
        <xdr:cNvSpPr txBox="1"/>
      </xdr:nvSpPr>
      <xdr:spPr>
        <a:xfrm>
          <a:off x="12675244" y="1408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43832</xdr:rowOff>
    </xdr:from>
    <xdr:ext cx="405111" cy="259045"/>
    <xdr:sp macro="" textlink="">
      <xdr:nvSpPr>
        <xdr:cNvPr id="674" name="n_3mainValue【児童館】&#10;有形固定資産減価償却率">
          <a:extLst>
            <a:ext uri="{FF2B5EF4-FFF2-40B4-BE49-F238E27FC236}">
              <a16:creationId xmlns:a16="http://schemas.microsoft.com/office/drawing/2014/main" id="{151271A8-8E31-4BFC-AF16-1C520A1CE102}"/>
            </a:ext>
          </a:extLst>
        </xdr:cNvPr>
        <xdr:cNvSpPr txBox="1"/>
      </xdr:nvSpPr>
      <xdr:spPr>
        <a:xfrm>
          <a:off x="11900544" y="1412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38116</xdr:rowOff>
    </xdr:from>
    <xdr:ext cx="405111" cy="259045"/>
    <xdr:sp macro="" textlink="">
      <xdr:nvSpPr>
        <xdr:cNvPr id="675" name="n_4mainValue【児童館】&#10;有形固定資産減価償却率">
          <a:extLst>
            <a:ext uri="{FF2B5EF4-FFF2-40B4-BE49-F238E27FC236}">
              <a16:creationId xmlns:a16="http://schemas.microsoft.com/office/drawing/2014/main" id="{9E65B8C1-13E3-4370-B6AE-914C0BFA0336}"/>
            </a:ext>
          </a:extLst>
        </xdr:cNvPr>
        <xdr:cNvSpPr txBox="1"/>
      </xdr:nvSpPr>
      <xdr:spPr>
        <a:xfrm>
          <a:off x="11102984" y="1411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EE36C62C-A355-4629-B166-00414A21F30C}"/>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D991D9C1-25AC-43E4-ABDD-5EB449E66821}"/>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8EF09C1D-7229-416C-A184-7564D38CE0DE}"/>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0394ED3B-9329-441F-8925-E4ABB02FC381}"/>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DE8CA659-8796-44E7-B7F9-205EDAA154A1}"/>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8E6D5AF3-1619-4040-B6CE-4F122AC52F6C}"/>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4F95104D-3CEB-437C-ACBE-E3516575A65F}"/>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A116D346-0446-492B-9CAE-F83BA884D7E5}"/>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8CCE39D6-2938-4A73-876E-DEC73277D457}"/>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C0258111-9487-4114-8617-CC6A9A2D9625}"/>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6" name="直線コネクタ 685">
          <a:extLst>
            <a:ext uri="{FF2B5EF4-FFF2-40B4-BE49-F238E27FC236}">
              <a16:creationId xmlns:a16="http://schemas.microsoft.com/office/drawing/2014/main" id="{47CF094E-FFF9-455A-96BF-D84272250DE8}"/>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7" name="テキスト ボックス 686">
          <a:extLst>
            <a:ext uri="{FF2B5EF4-FFF2-40B4-BE49-F238E27FC236}">
              <a16:creationId xmlns:a16="http://schemas.microsoft.com/office/drawing/2014/main" id="{4A9E5BA3-231F-4725-B946-887F396FB53A}"/>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8" name="直線コネクタ 687">
          <a:extLst>
            <a:ext uri="{FF2B5EF4-FFF2-40B4-BE49-F238E27FC236}">
              <a16:creationId xmlns:a16="http://schemas.microsoft.com/office/drawing/2014/main" id="{88BFFAED-BCDE-4B47-8351-2834694294E5}"/>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9" name="テキスト ボックス 688">
          <a:extLst>
            <a:ext uri="{FF2B5EF4-FFF2-40B4-BE49-F238E27FC236}">
              <a16:creationId xmlns:a16="http://schemas.microsoft.com/office/drawing/2014/main" id="{63C8CD09-EF36-43B1-904E-F348791F769C}"/>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0" name="直線コネクタ 689">
          <a:extLst>
            <a:ext uri="{FF2B5EF4-FFF2-40B4-BE49-F238E27FC236}">
              <a16:creationId xmlns:a16="http://schemas.microsoft.com/office/drawing/2014/main" id="{87F8D9FC-C463-4D3C-AC6F-37ECBBBF0FA2}"/>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1" name="テキスト ボックス 690">
          <a:extLst>
            <a:ext uri="{FF2B5EF4-FFF2-40B4-BE49-F238E27FC236}">
              <a16:creationId xmlns:a16="http://schemas.microsoft.com/office/drawing/2014/main" id="{D03898C8-FD1C-413C-92D5-FAB1C1848AD5}"/>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2" name="直線コネクタ 691">
          <a:extLst>
            <a:ext uri="{FF2B5EF4-FFF2-40B4-BE49-F238E27FC236}">
              <a16:creationId xmlns:a16="http://schemas.microsoft.com/office/drawing/2014/main" id="{6C71AAB7-4679-4602-9363-A08B8E19F907}"/>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3" name="テキスト ボックス 692">
          <a:extLst>
            <a:ext uri="{FF2B5EF4-FFF2-40B4-BE49-F238E27FC236}">
              <a16:creationId xmlns:a16="http://schemas.microsoft.com/office/drawing/2014/main" id="{BFEB9C4D-AE92-4A4B-B0B5-D29F49AA955D}"/>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4" name="直線コネクタ 693">
          <a:extLst>
            <a:ext uri="{FF2B5EF4-FFF2-40B4-BE49-F238E27FC236}">
              <a16:creationId xmlns:a16="http://schemas.microsoft.com/office/drawing/2014/main" id="{2AC57C4D-963F-43F8-B4C1-246E9CA882D4}"/>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5" name="テキスト ボックス 694">
          <a:extLst>
            <a:ext uri="{FF2B5EF4-FFF2-40B4-BE49-F238E27FC236}">
              <a16:creationId xmlns:a16="http://schemas.microsoft.com/office/drawing/2014/main" id="{BF92C3E8-28AE-46C5-8B2C-42C97BB074F9}"/>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6" name="直線コネクタ 695">
          <a:extLst>
            <a:ext uri="{FF2B5EF4-FFF2-40B4-BE49-F238E27FC236}">
              <a16:creationId xmlns:a16="http://schemas.microsoft.com/office/drawing/2014/main" id="{EDC9831D-DA2C-4593-8CDF-858F239ECCC5}"/>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7" name="テキスト ボックス 696">
          <a:extLst>
            <a:ext uri="{FF2B5EF4-FFF2-40B4-BE49-F238E27FC236}">
              <a16:creationId xmlns:a16="http://schemas.microsoft.com/office/drawing/2014/main" id="{E311679E-D1A8-422F-AACD-41F222A1B0F0}"/>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1514D97A-1BAD-48B6-AF82-ABD5CDC4AB35}"/>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19A0F006-9F8D-42B6-9413-632CB7EC3D99}"/>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1B286D7E-4D82-47B8-BB11-92E7BD320314}"/>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701" name="直線コネクタ 700">
          <a:extLst>
            <a:ext uri="{FF2B5EF4-FFF2-40B4-BE49-F238E27FC236}">
              <a16:creationId xmlns:a16="http://schemas.microsoft.com/office/drawing/2014/main" id="{11F9E409-9214-4838-8C75-F212E488C72A}"/>
            </a:ext>
          </a:extLst>
        </xdr:cNvPr>
        <xdr:cNvCxnSpPr/>
      </xdr:nvCxnSpPr>
      <xdr:spPr>
        <a:xfrm flipV="1">
          <a:off x="19509104" y="131140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702" name="【児童館】&#10;一人当たり面積最小値テキスト">
          <a:extLst>
            <a:ext uri="{FF2B5EF4-FFF2-40B4-BE49-F238E27FC236}">
              <a16:creationId xmlns:a16="http://schemas.microsoft.com/office/drawing/2014/main" id="{92DB8D37-395E-46EE-B238-111DE96C8395}"/>
            </a:ext>
          </a:extLst>
        </xdr:cNvPr>
        <xdr:cNvSpPr txBox="1"/>
      </xdr:nvSpPr>
      <xdr:spPr>
        <a:xfrm>
          <a:off x="19547840"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703" name="直線コネクタ 702">
          <a:extLst>
            <a:ext uri="{FF2B5EF4-FFF2-40B4-BE49-F238E27FC236}">
              <a16:creationId xmlns:a16="http://schemas.microsoft.com/office/drawing/2014/main" id="{AC52EFAE-037B-475E-AC2B-28C2372AA220}"/>
            </a:ext>
          </a:extLst>
        </xdr:cNvPr>
        <xdr:cNvCxnSpPr/>
      </xdr:nvCxnSpPr>
      <xdr:spPr>
        <a:xfrm>
          <a:off x="19443700" y="14569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4" name="【児童館】&#10;一人当たり面積最大値テキスト">
          <a:extLst>
            <a:ext uri="{FF2B5EF4-FFF2-40B4-BE49-F238E27FC236}">
              <a16:creationId xmlns:a16="http://schemas.microsoft.com/office/drawing/2014/main" id="{831D5AE1-DA02-4067-801E-B4B6505B494B}"/>
            </a:ext>
          </a:extLst>
        </xdr:cNvPr>
        <xdr:cNvSpPr txBox="1"/>
      </xdr:nvSpPr>
      <xdr:spPr>
        <a:xfrm>
          <a:off x="19547840" y="1289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05" name="直線コネクタ 704">
          <a:extLst>
            <a:ext uri="{FF2B5EF4-FFF2-40B4-BE49-F238E27FC236}">
              <a16:creationId xmlns:a16="http://schemas.microsoft.com/office/drawing/2014/main" id="{CB7C62E2-BED3-4D0B-8E3A-D2015BFDB420}"/>
            </a:ext>
          </a:extLst>
        </xdr:cNvPr>
        <xdr:cNvCxnSpPr/>
      </xdr:nvCxnSpPr>
      <xdr:spPr>
        <a:xfrm>
          <a:off x="19443700" y="13114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706" name="【児童館】&#10;一人当たり面積平均値テキスト">
          <a:extLst>
            <a:ext uri="{FF2B5EF4-FFF2-40B4-BE49-F238E27FC236}">
              <a16:creationId xmlns:a16="http://schemas.microsoft.com/office/drawing/2014/main" id="{014B17A3-D462-4956-B868-212B072A23DE}"/>
            </a:ext>
          </a:extLst>
        </xdr:cNvPr>
        <xdr:cNvSpPr txBox="1"/>
      </xdr:nvSpPr>
      <xdr:spPr>
        <a:xfrm>
          <a:off x="19547840" y="139732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07" name="フローチャート: 判断 706">
          <a:extLst>
            <a:ext uri="{FF2B5EF4-FFF2-40B4-BE49-F238E27FC236}">
              <a16:creationId xmlns:a16="http://schemas.microsoft.com/office/drawing/2014/main" id="{65343965-B1E7-44D6-8944-21733FF407E9}"/>
            </a:ext>
          </a:extLst>
        </xdr:cNvPr>
        <xdr:cNvSpPr/>
      </xdr:nvSpPr>
      <xdr:spPr>
        <a:xfrm>
          <a:off x="19458940" y="141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708" name="フローチャート: 判断 707">
          <a:extLst>
            <a:ext uri="{FF2B5EF4-FFF2-40B4-BE49-F238E27FC236}">
              <a16:creationId xmlns:a16="http://schemas.microsoft.com/office/drawing/2014/main" id="{AB68A909-9552-45E6-A0B3-94922D480786}"/>
            </a:ext>
          </a:extLst>
        </xdr:cNvPr>
        <xdr:cNvSpPr/>
      </xdr:nvSpPr>
      <xdr:spPr>
        <a:xfrm>
          <a:off x="18735040" y="141180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709" name="フローチャート: 判断 708">
          <a:extLst>
            <a:ext uri="{FF2B5EF4-FFF2-40B4-BE49-F238E27FC236}">
              <a16:creationId xmlns:a16="http://schemas.microsoft.com/office/drawing/2014/main" id="{3637EFC5-A881-485B-910B-C6D95003A45A}"/>
            </a:ext>
          </a:extLst>
        </xdr:cNvPr>
        <xdr:cNvSpPr/>
      </xdr:nvSpPr>
      <xdr:spPr>
        <a:xfrm>
          <a:off x="1793748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710" name="フローチャート: 判断 709">
          <a:extLst>
            <a:ext uri="{FF2B5EF4-FFF2-40B4-BE49-F238E27FC236}">
              <a16:creationId xmlns:a16="http://schemas.microsoft.com/office/drawing/2014/main" id="{31C13E35-BB14-417C-8F95-30F4593A9E9F}"/>
            </a:ext>
          </a:extLst>
        </xdr:cNvPr>
        <xdr:cNvSpPr/>
      </xdr:nvSpPr>
      <xdr:spPr>
        <a:xfrm>
          <a:off x="17162780" y="1415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711" name="フローチャート: 判断 710">
          <a:extLst>
            <a:ext uri="{FF2B5EF4-FFF2-40B4-BE49-F238E27FC236}">
              <a16:creationId xmlns:a16="http://schemas.microsoft.com/office/drawing/2014/main" id="{72AFEEDB-1A6C-4CD6-A1F8-950F1E4B74A9}"/>
            </a:ext>
          </a:extLst>
        </xdr:cNvPr>
        <xdr:cNvSpPr/>
      </xdr:nvSpPr>
      <xdr:spPr>
        <a:xfrm>
          <a:off x="16388080" y="141507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20661C53-D9F9-4DBA-A175-C998191F4FF4}"/>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809A8D50-509D-40BE-98A0-245888ABEA14}"/>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3DB558A2-39F3-475B-8DF7-6AD57956385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2127AED6-2F14-410A-B5BD-884793797278}"/>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DCE2C73C-8425-460B-A624-9594AB22C07A}"/>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117929</xdr:rowOff>
    </xdr:from>
    <xdr:to>
      <xdr:col>116</xdr:col>
      <xdr:colOff>114300</xdr:colOff>
      <xdr:row>85</xdr:row>
      <xdr:rowOff>48079</xdr:rowOff>
    </xdr:to>
    <xdr:sp macro="" textlink="">
      <xdr:nvSpPr>
        <xdr:cNvPr id="717" name="楕円 716">
          <a:extLst>
            <a:ext uri="{FF2B5EF4-FFF2-40B4-BE49-F238E27FC236}">
              <a16:creationId xmlns:a16="http://schemas.microsoft.com/office/drawing/2014/main" id="{633569A1-1FF2-46F3-9CB1-457B3ACF098D}"/>
            </a:ext>
          </a:extLst>
        </xdr:cNvPr>
        <xdr:cNvSpPr/>
      </xdr:nvSpPr>
      <xdr:spPr>
        <a:xfrm>
          <a:off x="19458940" y="141996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96356</xdr:rowOff>
    </xdr:from>
    <xdr:ext cx="469744" cy="259045"/>
    <xdr:sp macro="" textlink="">
      <xdr:nvSpPr>
        <xdr:cNvPr id="718" name="【児童館】&#10;一人当たり面積該当値テキスト">
          <a:extLst>
            <a:ext uri="{FF2B5EF4-FFF2-40B4-BE49-F238E27FC236}">
              <a16:creationId xmlns:a16="http://schemas.microsoft.com/office/drawing/2014/main" id="{7E139C3E-32A2-4201-914D-66C0523AD808}"/>
            </a:ext>
          </a:extLst>
        </xdr:cNvPr>
        <xdr:cNvSpPr txBox="1"/>
      </xdr:nvSpPr>
      <xdr:spPr>
        <a:xfrm>
          <a:off x="19547840" y="1417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117929</xdr:rowOff>
    </xdr:from>
    <xdr:to>
      <xdr:col>112</xdr:col>
      <xdr:colOff>38100</xdr:colOff>
      <xdr:row>85</xdr:row>
      <xdr:rowOff>48079</xdr:rowOff>
    </xdr:to>
    <xdr:sp macro="" textlink="">
      <xdr:nvSpPr>
        <xdr:cNvPr id="719" name="楕円 718">
          <a:extLst>
            <a:ext uri="{FF2B5EF4-FFF2-40B4-BE49-F238E27FC236}">
              <a16:creationId xmlns:a16="http://schemas.microsoft.com/office/drawing/2014/main" id="{693FBE76-E94F-4970-90EA-D1F9AADB5C25}"/>
            </a:ext>
          </a:extLst>
        </xdr:cNvPr>
        <xdr:cNvSpPr/>
      </xdr:nvSpPr>
      <xdr:spPr>
        <a:xfrm>
          <a:off x="18735040" y="141996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168729</xdr:rowOff>
    </xdr:from>
    <xdr:to>
      <xdr:col>116</xdr:col>
      <xdr:colOff>63500</xdr:colOff>
      <xdr:row>84</xdr:row>
      <xdr:rowOff>168729</xdr:rowOff>
    </xdr:to>
    <xdr:cxnSp macro="">
      <xdr:nvCxnSpPr>
        <xdr:cNvPr id="720" name="直線コネクタ 719">
          <a:extLst>
            <a:ext uri="{FF2B5EF4-FFF2-40B4-BE49-F238E27FC236}">
              <a16:creationId xmlns:a16="http://schemas.microsoft.com/office/drawing/2014/main" id="{0FF5F1D1-D7E7-4B20-BD3F-D963E9056675}"/>
            </a:ext>
          </a:extLst>
        </xdr:cNvPr>
        <xdr:cNvCxnSpPr/>
      </xdr:nvCxnSpPr>
      <xdr:spPr>
        <a:xfrm>
          <a:off x="18778220" y="14250489"/>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117929</xdr:rowOff>
    </xdr:from>
    <xdr:to>
      <xdr:col>107</xdr:col>
      <xdr:colOff>101600</xdr:colOff>
      <xdr:row>85</xdr:row>
      <xdr:rowOff>48079</xdr:rowOff>
    </xdr:to>
    <xdr:sp macro="" textlink="">
      <xdr:nvSpPr>
        <xdr:cNvPr id="721" name="楕円 720">
          <a:extLst>
            <a:ext uri="{FF2B5EF4-FFF2-40B4-BE49-F238E27FC236}">
              <a16:creationId xmlns:a16="http://schemas.microsoft.com/office/drawing/2014/main" id="{2E2BAA27-C382-4CF7-9E24-0738C897A265}"/>
            </a:ext>
          </a:extLst>
        </xdr:cNvPr>
        <xdr:cNvSpPr/>
      </xdr:nvSpPr>
      <xdr:spPr>
        <a:xfrm>
          <a:off x="17937480" y="141996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168729</xdr:rowOff>
    </xdr:from>
    <xdr:to>
      <xdr:col>111</xdr:col>
      <xdr:colOff>177800</xdr:colOff>
      <xdr:row>84</xdr:row>
      <xdr:rowOff>168729</xdr:rowOff>
    </xdr:to>
    <xdr:cxnSp macro="">
      <xdr:nvCxnSpPr>
        <xdr:cNvPr id="722" name="直線コネクタ 721">
          <a:extLst>
            <a:ext uri="{FF2B5EF4-FFF2-40B4-BE49-F238E27FC236}">
              <a16:creationId xmlns:a16="http://schemas.microsoft.com/office/drawing/2014/main" id="{2EE3976B-8EB4-44D4-89BA-54CB92256E99}"/>
            </a:ext>
          </a:extLst>
        </xdr:cNvPr>
        <xdr:cNvCxnSpPr/>
      </xdr:nvCxnSpPr>
      <xdr:spPr>
        <a:xfrm>
          <a:off x="17988280" y="1425048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723" name="楕円 722">
          <a:extLst>
            <a:ext uri="{FF2B5EF4-FFF2-40B4-BE49-F238E27FC236}">
              <a16:creationId xmlns:a16="http://schemas.microsoft.com/office/drawing/2014/main" id="{D9365667-25AB-4758-A849-DDCD2A72CE67}"/>
            </a:ext>
          </a:extLst>
        </xdr:cNvPr>
        <xdr:cNvSpPr/>
      </xdr:nvSpPr>
      <xdr:spPr>
        <a:xfrm>
          <a:off x="17162780" y="1415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119743</xdr:rowOff>
    </xdr:from>
    <xdr:to>
      <xdr:col>107</xdr:col>
      <xdr:colOff>50800</xdr:colOff>
      <xdr:row>84</xdr:row>
      <xdr:rowOff>168729</xdr:rowOff>
    </xdr:to>
    <xdr:cxnSp macro="">
      <xdr:nvCxnSpPr>
        <xdr:cNvPr id="724" name="直線コネクタ 723">
          <a:extLst>
            <a:ext uri="{FF2B5EF4-FFF2-40B4-BE49-F238E27FC236}">
              <a16:creationId xmlns:a16="http://schemas.microsoft.com/office/drawing/2014/main" id="{B4DC8023-4E35-4942-A546-8C52A3F85023}"/>
            </a:ext>
          </a:extLst>
        </xdr:cNvPr>
        <xdr:cNvCxnSpPr/>
      </xdr:nvCxnSpPr>
      <xdr:spPr>
        <a:xfrm>
          <a:off x="17213580" y="14201503"/>
          <a:ext cx="7747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85271</xdr:rowOff>
    </xdr:from>
    <xdr:to>
      <xdr:col>98</xdr:col>
      <xdr:colOff>38100</xdr:colOff>
      <xdr:row>85</xdr:row>
      <xdr:rowOff>15421</xdr:rowOff>
    </xdr:to>
    <xdr:sp macro="" textlink="">
      <xdr:nvSpPr>
        <xdr:cNvPr id="725" name="楕円 724">
          <a:extLst>
            <a:ext uri="{FF2B5EF4-FFF2-40B4-BE49-F238E27FC236}">
              <a16:creationId xmlns:a16="http://schemas.microsoft.com/office/drawing/2014/main" id="{AD582465-10DE-4791-89A0-53557FEFD272}"/>
            </a:ext>
          </a:extLst>
        </xdr:cNvPr>
        <xdr:cNvSpPr/>
      </xdr:nvSpPr>
      <xdr:spPr>
        <a:xfrm>
          <a:off x="16388080" y="141670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119743</xdr:rowOff>
    </xdr:from>
    <xdr:to>
      <xdr:col>102</xdr:col>
      <xdr:colOff>114300</xdr:colOff>
      <xdr:row>84</xdr:row>
      <xdr:rowOff>136071</xdr:rowOff>
    </xdr:to>
    <xdr:cxnSp macro="">
      <xdr:nvCxnSpPr>
        <xdr:cNvPr id="726" name="直線コネクタ 725">
          <a:extLst>
            <a:ext uri="{FF2B5EF4-FFF2-40B4-BE49-F238E27FC236}">
              <a16:creationId xmlns:a16="http://schemas.microsoft.com/office/drawing/2014/main" id="{C087BF84-4B0B-442D-8CD3-140E4C42F5FA}"/>
            </a:ext>
          </a:extLst>
        </xdr:cNvPr>
        <xdr:cNvCxnSpPr/>
      </xdr:nvCxnSpPr>
      <xdr:spPr>
        <a:xfrm flipV="1">
          <a:off x="16431260" y="14201503"/>
          <a:ext cx="78232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154413</xdr:rowOff>
    </xdr:from>
    <xdr:ext cx="469744" cy="259045"/>
    <xdr:sp macro="" textlink="">
      <xdr:nvSpPr>
        <xdr:cNvPr id="727" name="n_1aveValue【児童館】&#10;一人当たり面積">
          <a:extLst>
            <a:ext uri="{FF2B5EF4-FFF2-40B4-BE49-F238E27FC236}">
              <a16:creationId xmlns:a16="http://schemas.microsoft.com/office/drawing/2014/main" id="{B27B5B63-B5F2-44B4-A744-4AFB57FB857B}"/>
            </a:ext>
          </a:extLst>
        </xdr:cNvPr>
        <xdr:cNvSpPr txBox="1"/>
      </xdr:nvSpPr>
      <xdr:spPr>
        <a:xfrm>
          <a:off x="18561127" y="1390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170741</xdr:rowOff>
    </xdr:from>
    <xdr:ext cx="469744" cy="259045"/>
    <xdr:sp macro="" textlink="">
      <xdr:nvSpPr>
        <xdr:cNvPr id="728" name="n_2aveValue【児童館】&#10;一人当たり面積">
          <a:extLst>
            <a:ext uri="{FF2B5EF4-FFF2-40B4-BE49-F238E27FC236}">
              <a16:creationId xmlns:a16="http://schemas.microsoft.com/office/drawing/2014/main" id="{D5334A92-EE9D-4169-8969-E3DDE02EE6B3}"/>
            </a:ext>
          </a:extLst>
        </xdr:cNvPr>
        <xdr:cNvSpPr txBox="1"/>
      </xdr:nvSpPr>
      <xdr:spPr>
        <a:xfrm>
          <a:off x="17776267" y="1391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161670</xdr:rowOff>
    </xdr:from>
    <xdr:ext cx="469744" cy="259045"/>
    <xdr:sp macro="" textlink="">
      <xdr:nvSpPr>
        <xdr:cNvPr id="729" name="n_3aveValue【児童館】&#10;一人当たり面積">
          <a:extLst>
            <a:ext uri="{FF2B5EF4-FFF2-40B4-BE49-F238E27FC236}">
              <a16:creationId xmlns:a16="http://schemas.microsoft.com/office/drawing/2014/main" id="{B434A6D6-78F4-4728-90EC-9981DB810AE9}"/>
            </a:ext>
          </a:extLst>
        </xdr:cNvPr>
        <xdr:cNvSpPr txBox="1"/>
      </xdr:nvSpPr>
      <xdr:spPr>
        <a:xfrm>
          <a:off x="17001567" y="142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15620</xdr:rowOff>
    </xdr:from>
    <xdr:ext cx="469744" cy="259045"/>
    <xdr:sp macro="" textlink="">
      <xdr:nvSpPr>
        <xdr:cNvPr id="730" name="n_4aveValue【児童館】&#10;一人当たり面積">
          <a:extLst>
            <a:ext uri="{FF2B5EF4-FFF2-40B4-BE49-F238E27FC236}">
              <a16:creationId xmlns:a16="http://schemas.microsoft.com/office/drawing/2014/main" id="{57277B53-5D36-4FE6-A158-EAB82590909C}"/>
            </a:ext>
          </a:extLst>
        </xdr:cNvPr>
        <xdr:cNvSpPr txBox="1"/>
      </xdr:nvSpPr>
      <xdr:spPr>
        <a:xfrm>
          <a:off x="16226867" y="1392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39206</xdr:rowOff>
    </xdr:from>
    <xdr:ext cx="469744" cy="259045"/>
    <xdr:sp macro="" textlink="">
      <xdr:nvSpPr>
        <xdr:cNvPr id="731" name="n_1mainValue【児童館】&#10;一人当たり面積">
          <a:extLst>
            <a:ext uri="{FF2B5EF4-FFF2-40B4-BE49-F238E27FC236}">
              <a16:creationId xmlns:a16="http://schemas.microsoft.com/office/drawing/2014/main" id="{0B814760-E868-4730-8167-2C7861FE5AC4}"/>
            </a:ext>
          </a:extLst>
        </xdr:cNvPr>
        <xdr:cNvSpPr txBox="1"/>
      </xdr:nvSpPr>
      <xdr:spPr>
        <a:xfrm>
          <a:off x="18561127" y="1428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39206</xdr:rowOff>
    </xdr:from>
    <xdr:ext cx="469744" cy="259045"/>
    <xdr:sp macro="" textlink="">
      <xdr:nvSpPr>
        <xdr:cNvPr id="732" name="n_2mainValue【児童館】&#10;一人当たり面積">
          <a:extLst>
            <a:ext uri="{FF2B5EF4-FFF2-40B4-BE49-F238E27FC236}">
              <a16:creationId xmlns:a16="http://schemas.microsoft.com/office/drawing/2014/main" id="{7637B050-9A73-476C-8F57-38E6B3BC9042}"/>
            </a:ext>
          </a:extLst>
        </xdr:cNvPr>
        <xdr:cNvSpPr txBox="1"/>
      </xdr:nvSpPr>
      <xdr:spPr>
        <a:xfrm>
          <a:off x="17776267" y="1428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15620</xdr:rowOff>
    </xdr:from>
    <xdr:ext cx="469744" cy="259045"/>
    <xdr:sp macro="" textlink="">
      <xdr:nvSpPr>
        <xdr:cNvPr id="733" name="n_3mainValue【児童館】&#10;一人当たり面積">
          <a:extLst>
            <a:ext uri="{FF2B5EF4-FFF2-40B4-BE49-F238E27FC236}">
              <a16:creationId xmlns:a16="http://schemas.microsoft.com/office/drawing/2014/main" id="{3212CF8C-BBF4-40DC-95B5-0C06AB3E8514}"/>
            </a:ext>
          </a:extLst>
        </xdr:cNvPr>
        <xdr:cNvSpPr txBox="1"/>
      </xdr:nvSpPr>
      <xdr:spPr>
        <a:xfrm>
          <a:off x="17001567" y="1392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6548</xdr:rowOff>
    </xdr:from>
    <xdr:ext cx="469744" cy="259045"/>
    <xdr:sp macro="" textlink="">
      <xdr:nvSpPr>
        <xdr:cNvPr id="734" name="n_4mainValue【児童館】&#10;一人当たり面積">
          <a:extLst>
            <a:ext uri="{FF2B5EF4-FFF2-40B4-BE49-F238E27FC236}">
              <a16:creationId xmlns:a16="http://schemas.microsoft.com/office/drawing/2014/main" id="{9E118858-F52F-4FBE-BBBB-BE7F1C93F886}"/>
            </a:ext>
          </a:extLst>
        </xdr:cNvPr>
        <xdr:cNvSpPr txBox="1"/>
      </xdr:nvSpPr>
      <xdr:spPr>
        <a:xfrm>
          <a:off x="16226867" y="14255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5C745246-C026-4661-A800-1DA00D13530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67B095CE-2824-4A81-B6EA-0E8302C62864}"/>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B35F4885-4383-46DC-8735-A60ED425147F}"/>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87B7D23B-27CF-4F4B-BAA3-B2A388B1A4A8}"/>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A976038C-D184-4E5C-920D-99FEC2B334A6}"/>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84EF442D-4927-4AF2-9F32-D23E726C2FD8}"/>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64A87544-5ED3-4DBC-9005-1E92DC784B15}"/>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E0AB3CB4-6850-4263-B99D-552EBDEA23CC}"/>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F6938F52-EFA9-4DFF-B00A-4C3A04C18641}"/>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55FF53EB-BA0D-4358-BA06-DC14238ADA82}"/>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8C73D9FE-913C-4A09-9138-4962B90F98C3}"/>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a:extLst>
            <a:ext uri="{FF2B5EF4-FFF2-40B4-BE49-F238E27FC236}">
              <a16:creationId xmlns:a16="http://schemas.microsoft.com/office/drawing/2014/main" id="{EB1B8681-17AF-4E14-A391-45CF120EF96A}"/>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7" name="テキスト ボックス 746">
          <a:extLst>
            <a:ext uri="{FF2B5EF4-FFF2-40B4-BE49-F238E27FC236}">
              <a16:creationId xmlns:a16="http://schemas.microsoft.com/office/drawing/2014/main" id="{2E64BDAB-6141-4040-AA96-AE66D76CB05F}"/>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a:extLst>
            <a:ext uri="{FF2B5EF4-FFF2-40B4-BE49-F238E27FC236}">
              <a16:creationId xmlns:a16="http://schemas.microsoft.com/office/drawing/2014/main" id="{A8464BC1-CED1-4A98-8BCA-D8BC07BE5685}"/>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a:extLst>
            <a:ext uri="{FF2B5EF4-FFF2-40B4-BE49-F238E27FC236}">
              <a16:creationId xmlns:a16="http://schemas.microsoft.com/office/drawing/2014/main" id="{8284C548-148B-4236-AD1D-E572257CD56C}"/>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a:extLst>
            <a:ext uri="{FF2B5EF4-FFF2-40B4-BE49-F238E27FC236}">
              <a16:creationId xmlns:a16="http://schemas.microsoft.com/office/drawing/2014/main" id="{321B2C25-EC30-484D-9342-FADC79621311}"/>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a:extLst>
            <a:ext uri="{FF2B5EF4-FFF2-40B4-BE49-F238E27FC236}">
              <a16:creationId xmlns:a16="http://schemas.microsoft.com/office/drawing/2014/main" id="{BFBBDA5D-1B5E-49A1-95C4-0C9E3AE36FF3}"/>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a:extLst>
            <a:ext uri="{FF2B5EF4-FFF2-40B4-BE49-F238E27FC236}">
              <a16:creationId xmlns:a16="http://schemas.microsoft.com/office/drawing/2014/main" id="{0D88C83E-540F-49B7-B54C-FDA60A487794}"/>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a:extLst>
            <a:ext uri="{FF2B5EF4-FFF2-40B4-BE49-F238E27FC236}">
              <a16:creationId xmlns:a16="http://schemas.microsoft.com/office/drawing/2014/main" id="{98E4AFC5-02E1-4238-9B5D-46B7CE1F5C3C}"/>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a:extLst>
            <a:ext uri="{FF2B5EF4-FFF2-40B4-BE49-F238E27FC236}">
              <a16:creationId xmlns:a16="http://schemas.microsoft.com/office/drawing/2014/main" id="{60BB6C88-55F5-4B33-A828-5F6A521E937D}"/>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5" name="テキスト ボックス 754">
          <a:extLst>
            <a:ext uri="{FF2B5EF4-FFF2-40B4-BE49-F238E27FC236}">
              <a16:creationId xmlns:a16="http://schemas.microsoft.com/office/drawing/2014/main" id="{BF410902-9E0C-4F14-87B5-8E02DFFAB9C4}"/>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071256E4-F29D-40F1-B4AB-9E98DB404667}"/>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7" name="テキスト ボックス 756">
          <a:extLst>
            <a:ext uri="{FF2B5EF4-FFF2-40B4-BE49-F238E27FC236}">
              <a16:creationId xmlns:a16="http://schemas.microsoft.com/office/drawing/2014/main" id="{440777E6-898B-4D38-9A18-D94DC5A61ED6}"/>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E6590A1D-24BF-42A6-9FCE-728A9A311569}"/>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759" name="直線コネクタ 758">
          <a:extLst>
            <a:ext uri="{FF2B5EF4-FFF2-40B4-BE49-F238E27FC236}">
              <a16:creationId xmlns:a16="http://schemas.microsoft.com/office/drawing/2014/main" id="{6B9DFBF0-7DF9-42A8-B711-F65C4B7527F2}"/>
            </a:ext>
          </a:extLst>
        </xdr:cNvPr>
        <xdr:cNvCxnSpPr/>
      </xdr:nvCxnSpPr>
      <xdr:spPr>
        <a:xfrm flipV="1">
          <a:off x="14375764" y="16706849"/>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760" name="【公民館】&#10;有形固定資産減価償却率最小値テキスト">
          <a:extLst>
            <a:ext uri="{FF2B5EF4-FFF2-40B4-BE49-F238E27FC236}">
              <a16:creationId xmlns:a16="http://schemas.microsoft.com/office/drawing/2014/main" id="{81A1CB9A-DA0C-41D6-AD73-B69802DC8404}"/>
            </a:ext>
          </a:extLst>
        </xdr:cNvPr>
        <xdr:cNvSpPr txBox="1"/>
      </xdr:nvSpPr>
      <xdr:spPr>
        <a:xfrm>
          <a:off x="14414500"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761" name="直線コネクタ 760">
          <a:extLst>
            <a:ext uri="{FF2B5EF4-FFF2-40B4-BE49-F238E27FC236}">
              <a16:creationId xmlns:a16="http://schemas.microsoft.com/office/drawing/2014/main" id="{BB17FD13-039E-454B-853D-00D02453E3B6}"/>
            </a:ext>
          </a:extLst>
        </xdr:cNvPr>
        <xdr:cNvCxnSpPr/>
      </xdr:nvCxnSpPr>
      <xdr:spPr>
        <a:xfrm>
          <a:off x="14287500" y="18116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762" name="【公民館】&#10;有形固定資産減価償却率最大値テキスト">
          <a:extLst>
            <a:ext uri="{FF2B5EF4-FFF2-40B4-BE49-F238E27FC236}">
              <a16:creationId xmlns:a16="http://schemas.microsoft.com/office/drawing/2014/main" id="{6131908A-35C4-4F39-ACFE-DD9E64658182}"/>
            </a:ext>
          </a:extLst>
        </xdr:cNvPr>
        <xdr:cNvSpPr txBox="1"/>
      </xdr:nvSpPr>
      <xdr:spPr>
        <a:xfrm>
          <a:off x="14414500" y="16485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763" name="直線コネクタ 762">
          <a:extLst>
            <a:ext uri="{FF2B5EF4-FFF2-40B4-BE49-F238E27FC236}">
              <a16:creationId xmlns:a16="http://schemas.microsoft.com/office/drawing/2014/main" id="{1E289445-5BD4-48B7-93F8-31666776CB4F}"/>
            </a:ext>
          </a:extLst>
        </xdr:cNvPr>
        <xdr:cNvCxnSpPr/>
      </xdr:nvCxnSpPr>
      <xdr:spPr>
        <a:xfrm>
          <a:off x="14287500" y="16706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109238</xdr:rowOff>
    </xdr:from>
    <xdr:ext cx="405111" cy="259045"/>
    <xdr:sp macro="" textlink="">
      <xdr:nvSpPr>
        <xdr:cNvPr id="764" name="【公民館】&#10;有形固定資産減価償却率平均値テキスト">
          <a:extLst>
            <a:ext uri="{FF2B5EF4-FFF2-40B4-BE49-F238E27FC236}">
              <a16:creationId xmlns:a16="http://schemas.microsoft.com/office/drawing/2014/main" id="{4587E27A-60FB-4ABA-9B10-D961CC19BFC1}"/>
            </a:ext>
          </a:extLst>
        </xdr:cNvPr>
        <xdr:cNvSpPr txBox="1"/>
      </xdr:nvSpPr>
      <xdr:spPr>
        <a:xfrm>
          <a:off x="14414500" y="17376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765" name="フローチャート: 判断 764">
          <a:extLst>
            <a:ext uri="{FF2B5EF4-FFF2-40B4-BE49-F238E27FC236}">
              <a16:creationId xmlns:a16="http://schemas.microsoft.com/office/drawing/2014/main" id="{C11382DF-1E5F-4B16-8A20-BE74AE45BB37}"/>
            </a:ext>
          </a:extLst>
        </xdr:cNvPr>
        <xdr:cNvSpPr/>
      </xdr:nvSpPr>
      <xdr:spPr>
        <a:xfrm>
          <a:off x="14325600" y="1752092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66" name="フローチャート: 判断 765">
          <a:extLst>
            <a:ext uri="{FF2B5EF4-FFF2-40B4-BE49-F238E27FC236}">
              <a16:creationId xmlns:a16="http://schemas.microsoft.com/office/drawing/2014/main" id="{5CC2FFC0-AF5C-466D-9D9E-A14ED02F79C3}"/>
            </a:ext>
          </a:extLst>
        </xdr:cNvPr>
        <xdr:cNvSpPr/>
      </xdr:nvSpPr>
      <xdr:spPr>
        <a:xfrm>
          <a:off x="13578840" y="1749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767" name="フローチャート: 判断 766">
          <a:extLst>
            <a:ext uri="{FF2B5EF4-FFF2-40B4-BE49-F238E27FC236}">
              <a16:creationId xmlns:a16="http://schemas.microsoft.com/office/drawing/2014/main" id="{E4800EBD-E356-4ECA-8E67-8737C9868DF5}"/>
            </a:ext>
          </a:extLst>
        </xdr:cNvPr>
        <xdr:cNvSpPr/>
      </xdr:nvSpPr>
      <xdr:spPr>
        <a:xfrm>
          <a:off x="12804140" y="17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768" name="フローチャート: 判断 767">
          <a:extLst>
            <a:ext uri="{FF2B5EF4-FFF2-40B4-BE49-F238E27FC236}">
              <a16:creationId xmlns:a16="http://schemas.microsoft.com/office/drawing/2014/main" id="{0BC21873-BADC-4E35-B434-542D34909991}"/>
            </a:ext>
          </a:extLst>
        </xdr:cNvPr>
        <xdr:cNvSpPr/>
      </xdr:nvSpPr>
      <xdr:spPr>
        <a:xfrm>
          <a:off x="12029440" y="174637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69" name="フローチャート: 判断 768">
          <a:extLst>
            <a:ext uri="{FF2B5EF4-FFF2-40B4-BE49-F238E27FC236}">
              <a16:creationId xmlns:a16="http://schemas.microsoft.com/office/drawing/2014/main" id="{DB448013-BF42-43D0-A03B-2ECB60EAEA54}"/>
            </a:ext>
          </a:extLst>
        </xdr:cNvPr>
        <xdr:cNvSpPr/>
      </xdr:nvSpPr>
      <xdr:spPr>
        <a:xfrm>
          <a:off x="11231880" y="1744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39401049-C87B-4FD3-AC8B-72AABD771704}"/>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4A44965F-3433-4A27-8C81-540139ECC817}"/>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599F08D3-EB4A-4BC7-AF33-13A30E537006}"/>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8C01D67D-80AC-4BF3-BCD9-3C15CE3F0D1B}"/>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DD2C63FF-3947-4FCF-9E43-EF4E460B5CA6}"/>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135889</xdr:rowOff>
    </xdr:from>
    <xdr:to>
      <xdr:col>85</xdr:col>
      <xdr:colOff>177800</xdr:colOff>
      <xdr:row>106</xdr:row>
      <xdr:rowOff>66039</xdr:rowOff>
    </xdr:to>
    <xdr:sp macro="" textlink="">
      <xdr:nvSpPr>
        <xdr:cNvPr id="775" name="楕円 774">
          <a:extLst>
            <a:ext uri="{FF2B5EF4-FFF2-40B4-BE49-F238E27FC236}">
              <a16:creationId xmlns:a16="http://schemas.microsoft.com/office/drawing/2014/main" id="{3119AE72-30B0-4648-8563-61551070E889}"/>
            </a:ext>
          </a:extLst>
        </xdr:cNvPr>
        <xdr:cNvSpPr/>
      </xdr:nvSpPr>
      <xdr:spPr>
        <a:xfrm>
          <a:off x="14325600" y="1773808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114316</xdr:rowOff>
    </xdr:from>
    <xdr:ext cx="405111" cy="259045"/>
    <xdr:sp macro="" textlink="">
      <xdr:nvSpPr>
        <xdr:cNvPr id="776" name="【公民館】&#10;有形固定資産減価償却率該当値テキスト">
          <a:extLst>
            <a:ext uri="{FF2B5EF4-FFF2-40B4-BE49-F238E27FC236}">
              <a16:creationId xmlns:a16="http://schemas.microsoft.com/office/drawing/2014/main" id="{43D3C0B8-6182-4EA4-BB3B-96F07545D30D}"/>
            </a:ext>
          </a:extLst>
        </xdr:cNvPr>
        <xdr:cNvSpPr txBox="1"/>
      </xdr:nvSpPr>
      <xdr:spPr>
        <a:xfrm>
          <a:off x="14414500" y="17716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111125</xdr:rowOff>
    </xdr:from>
    <xdr:to>
      <xdr:col>81</xdr:col>
      <xdr:colOff>101600</xdr:colOff>
      <xdr:row>106</xdr:row>
      <xdr:rowOff>41275</xdr:rowOff>
    </xdr:to>
    <xdr:sp macro="" textlink="">
      <xdr:nvSpPr>
        <xdr:cNvPr id="777" name="楕円 776">
          <a:extLst>
            <a:ext uri="{FF2B5EF4-FFF2-40B4-BE49-F238E27FC236}">
              <a16:creationId xmlns:a16="http://schemas.microsoft.com/office/drawing/2014/main" id="{6F8A8289-81F2-4B62-82EE-A9489776A401}"/>
            </a:ext>
          </a:extLst>
        </xdr:cNvPr>
        <xdr:cNvSpPr/>
      </xdr:nvSpPr>
      <xdr:spPr>
        <a:xfrm>
          <a:off x="13578840" y="17713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161925</xdr:rowOff>
    </xdr:from>
    <xdr:to>
      <xdr:col>85</xdr:col>
      <xdr:colOff>127000</xdr:colOff>
      <xdr:row>106</xdr:row>
      <xdr:rowOff>15239</xdr:rowOff>
    </xdr:to>
    <xdr:cxnSp macro="">
      <xdr:nvCxnSpPr>
        <xdr:cNvPr id="778" name="直線コネクタ 777">
          <a:extLst>
            <a:ext uri="{FF2B5EF4-FFF2-40B4-BE49-F238E27FC236}">
              <a16:creationId xmlns:a16="http://schemas.microsoft.com/office/drawing/2014/main" id="{939744ED-CE78-47BC-B139-2FBE04C00A22}"/>
            </a:ext>
          </a:extLst>
        </xdr:cNvPr>
        <xdr:cNvCxnSpPr/>
      </xdr:nvCxnSpPr>
      <xdr:spPr>
        <a:xfrm>
          <a:off x="13629640" y="17764125"/>
          <a:ext cx="746760" cy="2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71120</xdr:rowOff>
    </xdr:from>
    <xdr:to>
      <xdr:col>76</xdr:col>
      <xdr:colOff>165100</xdr:colOff>
      <xdr:row>106</xdr:row>
      <xdr:rowOff>1270</xdr:rowOff>
    </xdr:to>
    <xdr:sp macro="" textlink="">
      <xdr:nvSpPr>
        <xdr:cNvPr id="779" name="楕円 778">
          <a:extLst>
            <a:ext uri="{FF2B5EF4-FFF2-40B4-BE49-F238E27FC236}">
              <a16:creationId xmlns:a16="http://schemas.microsoft.com/office/drawing/2014/main" id="{AF30072B-970B-43AF-BA05-6E49D7B4C30C}"/>
            </a:ext>
          </a:extLst>
        </xdr:cNvPr>
        <xdr:cNvSpPr/>
      </xdr:nvSpPr>
      <xdr:spPr>
        <a:xfrm>
          <a:off x="12804140" y="17673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121920</xdr:rowOff>
    </xdr:from>
    <xdr:to>
      <xdr:col>81</xdr:col>
      <xdr:colOff>50800</xdr:colOff>
      <xdr:row>105</xdr:row>
      <xdr:rowOff>161925</xdr:rowOff>
    </xdr:to>
    <xdr:cxnSp macro="">
      <xdr:nvCxnSpPr>
        <xdr:cNvPr id="780" name="直線コネクタ 779">
          <a:extLst>
            <a:ext uri="{FF2B5EF4-FFF2-40B4-BE49-F238E27FC236}">
              <a16:creationId xmlns:a16="http://schemas.microsoft.com/office/drawing/2014/main" id="{32ECC2C8-AB18-48A4-8CC5-38D310AB9DD3}"/>
            </a:ext>
          </a:extLst>
        </xdr:cNvPr>
        <xdr:cNvCxnSpPr/>
      </xdr:nvCxnSpPr>
      <xdr:spPr>
        <a:xfrm>
          <a:off x="12854940" y="17724120"/>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99695</xdr:rowOff>
    </xdr:from>
    <xdr:to>
      <xdr:col>72</xdr:col>
      <xdr:colOff>38100</xdr:colOff>
      <xdr:row>106</xdr:row>
      <xdr:rowOff>29845</xdr:rowOff>
    </xdr:to>
    <xdr:sp macro="" textlink="">
      <xdr:nvSpPr>
        <xdr:cNvPr id="781" name="楕円 780">
          <a:extLst>
            <a:ext uri="{FF2B5EF4-FFF2-40B4-BE49-F238E27FC236}">
              <a16:creationId xmlns:a16="http://schemas.microsoft.com/office/drawing/2014/main" id="{6B8A54C0-4292-452D-9D27-B5531EFA066B}"/>
            </a:ext>
          </a:extLst>
        </xdr:cNvPr>
        <xdr:cNvSpPr/>
      </xdr:nvSpPr>
      <xdr:spPr>
        <a:xfrm>
          <a:off x="12029440" y="177018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121920</xdr:rowOff>
    </xdr:from>
    <xdr:to>
      <xdr:col>76</xdr:col>
      <xdr:colOff>114300</xdr:colOff>
      <xdr:row>105</xdr:row>
      <xdr:rowOff>150495</xdr:rowOff>
    </xdr:to>
    <xdr:cxnSp macro="">
      <xdr:nvCxnSpPr>
        <xdr:cNvPr id="782" name="直線コネクタ 781">
          <a:extLst>
            <a:ext uri="{FF2B5EF4-FFF2-40B4-BE49-F238E27FC236}">
              <a16:creationId xmlns:a16="http://schemas.microsoft.com/office/drawing/2014/main" id="{71DFB74E-2582-481C-835E-02E5CAE5605F}"/>
            </a:ext>
          </a:extLst>
        </xdr:cNvPr>
        <xdr:cNvCxnSpPr/>
      </xdr:nvCxnSpPr>
      <xdr:spPr>
        <a:xfrm flipV="1">
          <a:off x="12072620" y="17724120"/>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67311</xdr:rowOff>
    </xdr:from>
    <xdr:to>
      <xdr:col>67</xdr:col>
      <xdr:colOff>101600</xdr:colOff>
      <xdr:row>105</xdr:row>
      <xdr:rowOff>168911</xdr:rowOff>
    </xdr:to>
    <xdr:sp macro="" textlink="">
      <xdr:nvSpPr>
        <xdr:cNvPr id="783" name="楕円 782">
          <a:extLst>
            <a:ext uri="{FF2B5EF4-FFF2-40B4-BE49-F238E27FC236}">
              <a16:creationId xmlns:a16="http://schemas.microsoft.com/office/drawing/2014/main" id="{1AEBC63A-F983-45E4-BEE2-B86B10DDEE14}"/>
            </a:ext>
          </a:extLst>
        </xdr:cNvPr>
        <xdr:cNvSpPr/>
      </xdr:nvSpPr>
      <xdr:spPr>
        <a:xfrm>
          <a:off x="11231880" y="176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118111</xdr:rowOff>
    </xdr:from>
    <xdr:to>
      <xdr:col>71</xdr:col>
      <xdr:colOff>177800</xdr:colOff>
      <xdr:row>105</xdr:row>
      <xdr:rowOff>150495</xdr:rowOff>
    </xdr:to>
    <xdr:cxnSp macro="">
      <xdr:nvCxnSpPr>
        <xdr:cNvPr id="784" name="直線コネクタ 783">
          <a:extLst>
            <a:ext uri="{FF2B5EF4-FFF2-40B4-BE49-F238E27FC236}">
              <a16:creationId xmlns:a16="http://schemas.microsoft.com/office/drawing/2014/main" id="{6B93D73D-6D6B-4788-9876-A9A181B74AB8}"/>
            </a:ext>
          </a:extLst>
        </xdr:cNvPr>
        <xdr:cNvCxnSpPr/>
      </xdr:nvCxnSpPr>
      <xdr:spPr>
        <a:xfrm>
          <a:off x="11282680" y="17720311"/>
          <a:ext cx="78994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785" name="n_1aveValue【公民館】&#10;有形固定資産減価償却率">
          <a:extLst>
            <a:ext uri="{FF2B5EF4-FFF2-40B4-BE49-F238E27FC236}">
              <a16:creationId xmlns:a16="http://schemas.microsoft.com/office/drawing/2014/main" id="{B9605BB1-3241-40CC-84E8-C4E12694DC13}"/>
            </a:ext>
          </a:extLst>
        </xdr:cNvPr>
        <xdr:cNvSpPr txBox="1"/>
      </xdr:nvSpPr>
      <xdr:spPr>
        <a:xfrm>
          <a:off x="13437244" y="1727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158766</xdr:rowOff>
    </xdr:from>
    <xdr:ext cx="405111" cy="259045"/>
    <xdr:sp macro="" textlink="">
      <xdr:nvSpPr>
        <xdr:cNvPr id="786" name="n_2aveValue【公民館】&#10;有形固定資産減価償却率">
          <a:extLst>
            <a:ext uri="{FF2B5EF4-FFF2-40B4-BE49-F238E27FC236}">
              <a16:creationId xmlns:a16="http://schemas.microsoft.com/office/drawing/2014/main" id="{54A4CD76-A8A5-40EE-8AED-A16B4A8B96C6}"/>
            </a:ext>
          </a:extLst>
        </xdr:cNvPr>
        <xdr:cNvSpPr txBox="1"/>
      </xdr:nvSpPr>
      <xdr:spPr>
        <a:xfrm>
          <a:off x="12675244" y="17258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147338</xdr:rowOff>
    </xdr:from>
    <xdr:ext cx="405111" cy="259045"/>
    <xdr:sp macro="" textlink="">
      <xdr:nvSpPr>
        <xdr:cNvPr id="787" name="n_3aveValue【公民館】&#10;有形固定資産減価償却率">
          <a:extLst>
            <a:ext uri="{FF2B5EF4-FFF2-40B4-BE49-F238E27FC236}">
              <a16:creationId xmlns:a16="http://schemas.microsoft.com/office/drawing/2014/main" id="{1DB8489F-2DC0-40F1-AA39-DF0318F72DB4}"/>
            </a:ext>
          </a:extLst>
        </xdr:cNvPr>
        <xdr:cNvSpPr txBox="1"/>
      </xdr:nvSpPr>
      <xdr:spPr>
        <a:xfrm>
          <a:off x="11900544" y="17246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788" name="n_4aveValue【公民館】&#10;有形固定資産減価償却率">
          <a:extLst>
            <a:ext uri="{FF2B5EF4-FFF2-40B4-BE49-F238E27FC236}">
              <a16:creationId xmlns:a16="http://schemas.microsoft.com/office/drawing/2014/main" id="{EB10065A-7BF1-4901-BE42-A59E6CD8E88F}"/>
            </a:ext>
          </a:extLst>
        </xdr:cNvPr>
        <xdr:cNvSpPr txBox="1"/>
      </xdr:nvSpPr>
      <xdr:spPr>
        <a:xfrm>
          <a:off x="11102984" y="1722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32402</xdr:rowOff>
    </xdr:from>
    <xdr:ext cx="405111" cy="259045"/>
    <xdr:sp macro="" textlink="">
      <xdr:nvSpPr>
        <xdr:cNvPr id="789" name="n_1mainValue【公民館】&#10;有形固定資産減価償却率">
          <a:extLst>
            <a:ext uri="{FF2B5EF4-FFF2-40B4-BE49-F238E27FC236}">
              <a16:creationId xmlns:a16="http://schemas.microsoft.com/office/drawing/2014/main" id="{F16EC6F4-3211-4E25-AD4D-86A6EA9D1883}"/>
            </a:ext>
          </a:extLst>
        </xdr:cNvPr>
        <xdr:cNvSpPr txBox="1"/>
      </xdr:nvSpPr>
      <xdr:spPr>
        <a:xfrm>
          <a:off x="13437244" y="1780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163847</xdr:rowOff>
    </xdr:from>
    <xdr:ext cx="405111" cy="259045"/>
    <xdr:sp macro="" textlink="">
      <xdr:nvSpPr>
        <xdr:cNvPr id="790" name="n_2mainValue【公民館】&#10;有形固定資産減価償却率">
          <a:extLst>
            <a:ext uri="{FF2B5EF4-FFF2-40B4-BE49-F238E27FC236}">
              <a16:creationId xmlns:a16="http://schemas.microsoft.com/office/drawing/2014/main" id="{835B1468-93E5-4C9B-A3A8-A0E897B029CE}"/>
            </a:ext>
          </a:extLst>
        </xdr:cNvPr>
        <xdr:cNvSpPr txBox="1"/>
      </xdr:nvSpPr>
      <xdr:spPr>
        <a:xfrm>
          <a:off x="12675244" y="1776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20972</xdr:rowOff>
    </xdr:from>
    <xdr:ext cx="405111" cy="259045"/>
    <xdr:sp macro="" textlink="">
      <xdr:nvSpPr>
        <xdr:cNvPr id="791" name="n_3mainValue【公民館】&#10;有形固定資産減価償却率">
          <a:extLst>
            <a:ext uri="{FF2B5EF4-FFF2-40B4-BE49-F238E27FC236}">
              <a16:creationId xmlns:a16="http://schemas.microsoft.com/office/drawing/2014/main" id="{CBF63AB9-541B-4D31-B20F-A677583544FF}"/>
            </a:ext>
          </a:extLst>
        </xdr:cNvPr>
        <xdr:cNvSpPr txBox="1"/>
      </xdr:nvSpPr>
      <xdr:spPr>
        <a:xfrm>
          <a:off x="11900544" y="1779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160038</xdr:rowOff>
    </xdr:from>
    <xdr:ext cx="405111" cy="259045"/>
    <xdr:sp macro="" textlink="">
      <xdr:nvSpPr>
        <xdr:cNvPr id="792" name="n_4mainValue【公民館】&#10;有形固定資産減価償却率">
          <a:extLst>
            <a:ext uri="{FF2B5EF4-FFF2-40B4-BE49-F238E27FC236}">
              <a16:creationId xmlns:a16="http://schemas.microsoft.com/office/drawing/2014/main" id="{EB6DCF93-4D7A-4531-8E2D-F04897FD03C8}"/>
            </a:ext>
          </a:extLst>
        </xdr:cNvPr>
        <xdr:cNvSpPr txBox="1"/>
      </xdr:nvSpPr>
      <xdr:spPr>
        <a:xfrm>
          <a:off x="11102984" y="177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0B2A7F54-F1E7-4871-8628-6718B40E4BB9}"/>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2CB2F767-D074-4A95-990D-FF806988CBE9}"/>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9F9B8255-29FE-4D8C-A95D-84E6A6045416}"/>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F93AB0C0-59A2-4CF4-A1A2-D6B87723CF5A}"/>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111D7ACD-507D-4EE6-AE3F-21AE2B6AA408}"/>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9F82B4C3-1979-452C-8567-442C3294BEE4}"/>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55F4E3AE-987F-42A6-8CA5-B3C8045A6B47}"/>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0A6E04CB-C324-49AC-BFD9-2BFDD6DC2521}"/>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F32ABBA1-661A-4DF9-AAB7-181F0B666346}"/>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C82824D8-E810-4A9D-947F-3660EA5AD3D7}"/>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3" name="直線コネクタ 802">
          <a:extLst>
            <a:ext uri="{FF2B5EF4-FFF2-40B4-BE49-F238E27FC236}">
              <a16:creationId xmlns:a16="http://schemas.microsoft.com/office/drawing/2014/main" id="{CFF1A653-C32F-43FA-9115-EFC09A50DB6A}"/>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4" name="テキスト ボックス 803">
          <a:extLst>
            <a:ext uri="{FF2B5EF4-FFF2-40B4-BE49-F238E27FC236}">
              <a16:creationId xmlns:a16="http://schemas.microsoft.com/office/drawing/2014/main" id="{55E7ADD0-E308-46AB-B263-229468FB7407}"/>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5" name="直線コネクタ 804">
          <a:extLst>
            <a:ext uri="{FF2B5EF4-FFF2-40B4-BE49-F238E27FC236}">
              <a16:creationId xmlns:a16="http://schemas.microsoft.com/office/drawing/2014/main" id="{F8AE9D5D-0913-44A1-99EF-C88B316C8123}"/>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6" name="テキスト ボックス 805">
          <a:extLst>
            <a:ext uri="{FF2B5EF4-FFF2-40B4-BE49-F238E27FC236}">
              <a16:creationId xmlns:a16="http://schemas.microsoft.com/office/drawing/2014/main" id="{026D875A-1769-47DD-BFB7-D4012084B0BE}"/>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7" name="直線コネクタ 806">
          <a:extLst>
            <a:ext uri="{FF2B5EF4-FFF2-40B4-BE49-F238E27FC236}">
              <a16:creationId xmlns:a16="http://schemas.microsoft.com/office/drawing/2014/main" id="{C2CEB7D9-837D-458A-BBF3-99663E4F023F}"/>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8" name="テキスト ボックス 807">
          <a:extLst>
            <a:ext uri="{FF2B5EF4-FFF2-40B4-BE49-F238E27FC236}">
              <a16:creationId xmlns:a16="http://schemas.microsoft.com/office/drawing/2014/main" id="{098D7142-1CC3-4E8A-884E-C6E064414806}"/>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9" name="直線コネクタ 808">
          <a:extLst>
            <a:ext uri="{FF2B5EF4-FFF2-40B4-BE49-F238E27FC236}">
              <a16:creationId xmlns:a16="http://schemas.microsoft.com/office/drawing/2014/main" id="{73C4406D-9B65-4C73-8AE2-6FC1447B4CDB}"/>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0" name="テキスト ボックス 809">
          <a:extLst>
            <a:ext uri="{FF2B5EF4-FFF2-40B4-BE49-F238E27FC236}">
              <a16:creationId xmlns:a16="http://schemas.microsoft.com/office/drawing/2014/main" id="{3F1D994A-3A0B-41C8-B365-6803C9F91C9A}"/>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660257B9-EF53-4093-94C4-86D3A25FD6AA}"/>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87CB69ED-CA4C-4C38-B59A-57F6F2E0BF4A}"/>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4916C8D7-1F8A-4977-B508-B735F7A147B2}"/>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814" name="直線コネクタ 813">
          <a:extLst>
            <a:ext uri="{FF2B5EF4-FFF2-40B4-BE49-F238E27FC236}">
              <a16:creationId xmlns:a16="http://schemas.microsoft.com/office/drawing/2014/main" id="{CB381983-9432-4FA2-94EA-BB5C28B54EB7}"/>
            </a:ext>
          </a:extLst>
        </xdr:cNvPr>
        <xdr:cNvCxnSpPr/>
      </xdr:nvCxnSpPr>
      <xdr:spPr>
        <a:xfrm flipV="1">
          <a:off x="19509104" y="16761714"/>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15" name="【公民館】&#10;一人当たり面積最小値テキスト">
          <a:extLst>
            <a:ext uri="{FF2B5EF4-FFF2-40B4-BE49-F238E27FC236}">
              <a16:creationId xmlns:a16="http://schemas.microsoft.com/office/drawing/2014/main" id="{49CDCE17-88E9-427D-98CB-C6453547AF40}"/>
            </a:ext>
          </a:extLst>
        </xdr:cNvPr>
        <xdr:cNvSpPr txBox="1"/>
      </xdr:nvSpPr>
      <xdr:spPr>
        <a:xfrm>
          <a:off x="19547840" y="1817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16" name="直線コネクタ 815">
          <a:extLst>
            <a:ext uri="{FF2B5EF4-FFF2-40B4-BE49-F238E27FC236}">
              <a16:creationId xmlns:a16="http://schemas.microsoft.com/office/drawing/2014/main" id="{73B606B6-7322-43B3-A284-68C19B140094}"/>
            </a:ext>
          </a:extLst>
        </xdr:cNvPr>
        <xdr:cNvCxnSpPr/>
      </xdr:nvCxnSpPr>
      <xdr:spPr>
        <a:xfrm>
          <a:off x="19443700" y="18167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817" name="【公民館】&#10;一人当たり面積最大値テキスト">
          <a:extLst>
            <a:ext uri="{FF2B5EF4-FFF2-40B4-BE49-F238E27FC236}">
              <a16:creationId xmlns:a16="http://schemas.microsoft.com/office/drawing/2014/main" id="{E4EE3836-8700-41C1-BFB2-9CF722A1605F}"/>
            </a:ext>
          </a:extLst>
        </xdr:cNvPr>
        <xdr:cNvSpPr txBox="1"/>
      </xdr:nvSpPr>
      <xdr:spPr>
        <a:xfrm>
          <a:off x="19547840" y="1654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818" name="直線コネクタ 817">
          <a:extLst>
            <a:ext uri="{FF2B5EF4-FFF2-40B4-BE49-F238E27FC236}">
              <a16:creationId xmlns:a16="http://schemas.microsoft.com/office/drawing/2014/main" id="{F580F5AF-F8D1-4011-B7A7-E360D5C858F6}"/>
            </a:ext>
          </a:extLst>
        </xdr:cNvPr>
        <xdr:cNvCxnSpPr/>
      </xdr:nvCxnSpPr>
      <xdr:spPr>
        <a:xfrm>
          <a:off x="19443700" y="167617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819" name="【公民館】&#10;一人当たり面積平均値テキスト">
          <a:extLst>
            <a:ext uri="{FF2B5EF4-FFF2-40B4-BE49-F238E27FC236}">
              <a16:creationId xmlns:a16="http://schemas.microsoft.com/office/drawing/2014/main" id="{0FF577AF-BDE4-4EAD-9981-368C593BA42B}"/>
            </a:ext>
          </a:extLst>
        </xdr:cNvPr>
        <xdr:cNvSpPr txBox="1"/>
      </xdr:nvSpPr>
      <xdr:spPr>
        <a:xfrm>
          <a:off x="19547840" y="17766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820" name="フローチャート: 判断 819">
          <a:extLst>
            <a:ext uri="{FF2B5EF4-FFF2-40B4-BE49-F238E27FC236}">
              <a16:creationId xmlns:a16="http://schemas.microsoft.com/office/drawing/2014/main" id="{F600C9C9-4ACD-4CB9-9CA9-A59DF3118126}"/>
            </a:ext>
          </a:extLst>
        </xdr:cNvPr>
        <xdr:cNvSpPr/>
      </xdr:nvSpPr>
      <xdr:spPr>
        <a:xfrm>
          <a:off x="19458940" y="17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821" name="フローチャート: 判断 820">
          <a:extLst>
            <a:ext uri="{FF2B5EF4-FFF2-40B4-BE49-F238E27FC236}">
              <a16:creationId xmlns:a16="http://schemas.microsoft.com/office/drawing/2014/main" id="{F07B86A1-3C03-42A2-87C7-3C326351C5C9}"/>
            </a:ext>
          </a:extLst>
        </xdr:cNvPr>
        <xdr:cNvSpPr/>
      </xdr:nvSpPr>
      <xdr:spPr>
        <a:xfrm>
          <a:off x="18735040" y="177792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822" name="フローチャート: 判断 821">
          <a:extLst>
            <a:ext uri="{FF2B5EF4-FFF2-40B4-BE49-F238E27FC236}">
              <a16:creationId xmlns:a16="http://schemas.microsoft.com/office/drawing/2014/main" id="{66373883-5972-445F-A7A3-CD917975B17C}"/>
            </a:ext>
          </a:extLst>
        </xdr:cNvPr>
        <xdr:cNvSpPr/>
      </xdr:nvSpPr>
      <xdr:spPr>
        <a:xfrm>
          <a:off x="17937480" y="1777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823" name="フローチャート: 判断 822">
          <a:extLst>
            <a:ext uri="{FF2B5EF4-FFF2-40B4-BE49-F238E27FC236}">
              <a16:creationId xmlns:a16="http://schemas.microsoft.com/office/drawing/2014/main" id="{3EC8391A-CD0C-4BE7-89D8-E4F5EC4F3706}"/>
            </a:ext>
          </a:extLst>
        </xdr:cNvPr>
        <xdr:cNvSpPr/>
      </xdr:nvSpPr>
      <xdr:spPr>
        <a:xfrm>
          <a:off x="17162780" y="1781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824" name="フローチャート: 判断 823">
          <a:extLst>
            <a:ext uri="{FF2B5EF4-FFF2-40B4-BE49-F238E27FC236}">
              <a16:creationId xmlns:a16="http://schemas.microsoft.com/office/drawing/2014/main" id="{26802496-F4CF-4C93-8F99-DECB8CFBCCAD}"/>
            </a:ext>
          </a:extLst>
        </xdr:cNvPr>
        <xdr:cNvSpPr/>
      </xdr:nvSpPr>
      <xdr:spPr>
        <a:xfrm>
          <a:off x="16388080" y="178272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EC8F6AAB-3329-48B8-B856-7033859048A2}"/>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3BC08082-0908-4C58-9910-6395DB6E625D}"/>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E9F959F1-EABF-4399-8E1F-8780924FA5BA}"/>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50F61A0D-2C0A-4140-BBF5-34892EDA1D56}"/>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C77F66B0-3724-422C-8AEA-14230DA5E19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114554</xdr:rowOff>
    </xdr:from>
    <xdr:to>
      <xdr:col>116</xdr:col>
      <xdr:colOff>114300</xdr:colOff>
      <xdr:row>100</xdr:row>
      <xdr:rowOff>44704</xdr:rowOff>
    </xdr:to>
    <xdr:sp macro="" textlink="">
      <xdr:nvSpPr>
        <xdr:cNvPr id="830" name="楕円 829">
          <a:extLst>
            <a:ext uri="{FF2B5EF4-FFF2-40B4-BE49-F238E27FC236}">
              <a16:creationId xmlns:a16="http://schemas.microsoft.com/office/drawing/2014/main" id="{16950BDD-E035-44CD-8FF5-59BACB33E099}"/>
            </a:ext>
          </a:extLst>
        </xdr:cNvPr>
        <xdr:cNvSpPr/>
      </xdr:nvSpPr>
      <xdr:spPr>
        <a:xfrm>
          <a:off x="19458940" y="167109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67581</xdr:rowOff>
    </xdr:from>
    <xdr:ext cx="469744" cy="259045"/>
    <xdr:sp macro="" textlink="">
      <xdr:nvSpPr>
        <xdr:cNvPr id="831" name="【公民館】&#10;一人当たり面積該当値テキスト">
          <a:extLst>
            <a:ext uri="{FF2B5EF4-FFF2-40B4-BE49-F238E27FC236}">
              <a16:creationId xmlns:a16="http://schemas.microsoft.com/office/drawing/2014/main" id="{9DC9318A-1132-40A2-B9BF-2E78AADB6B49}"/>
            </a:ext>
          </a:extLst>
        </xdr:cNvPr>
        <xdr:cNvSpPr txBox="1"/>
      </xdr:nvSpPr>
      <xdr:spPr>
        <a:xfrm>
          <a:off x="19547840" y="1666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151130</xdr:rowOff>
    </xdr:from>
    <xdr:to>
      <xdr:col>112</xdr:col>
      <xdr:colOff>38100</xdr:colOff>
      <xdr:row>100</xdr:row>
      <xdr:rowOff>81280</xdr:rowOff>
    </xdr:to>
    <xdr:sp macro="" textlink="">
      <xdr:nvSpPr>
        <xdr:cNvPr id="832" name="楕円 831">
          <a:extLst>
            <a:ext uri="{FF2B5EF4-FFF2-40B4-BE49-F238E27FC236}">
              <a16:creationId xmlns:a16="http://schemas.microsoft.com/office/drawing/2014/main" id="{7A39FF7A-45AB-4DAA-9974-904D913DBF31}"/>
            </a:ext>
          </a:extLst>
        </xdr:cNvPr>
        <xdr:cNvSpPr/>
      </xdr:nvSpPr>
      <xdr:spPr>
        <a:xfrm>
          <a:off x="18735040" y="167474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99</xdr:row>
      <xdr:rowOff>165354</xdr:rowOff>
    </xdr:from>
    <xdr:to>
      <xdr:col>116</xdr:col>
      <xdr:colOff>63500</xdr:colOff>
      <xdr:row>100</xdr:row>
      <xdr:rowOff>30480</xdr:rowOff>
    </xdr:to>
    <xdr:cxnSp macro="">
      <xdr:nvCxnSpPr>
        <xdr:cNvPr id="833" name="直線コネクタ 832">
          <a:extLst>
            <a:ext uri="{FF2B5EF4-FFF2-40B4-BE49-F238E27FC236}">
              <a16:creationId xmlns:a16="http://schemas.microsoft.com/office/drawing/2014/main" id="{9804C67F-AF84-4E17-8A5A-432FC07DECB0}"/>
            </a:ext>
          </a:extLst>
        </xdr:cNvPr>
        <xdr:cNvCxnSpPr/>
      </xdr:nvCxnSpPr>
      <xdr:spPr>
        <a:xfrm flipV="1">
          <a:off x="18778220" y="16761714"/>
          <a:ext cx="73152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169418</xdr:rowOff>
    </xdr:from>
    <xdr:to>
      <xdr:col>107</xdr:col>
      <xdr:colOff>101600</xdr:colOff>
      <xdr:row>100</xdr:row>
      <xdr:rowOff>99568</xdr:rowOff>
    </xdr:to>
    <xdr:sp macro="" textlink="">
      <xdr:nvSpPr>
        <xdr:cNvPr id="834" name="楕円 833">
          <a:extLst>
            <a:ext uri="{FF2B5EF4-FFF2-40B4-BE49-F238E27FC236}">
              <a16:creationId xmlns:a16="http://schemas.microsoft.com/office/drawing/2014/main" id="{855FC50C-2506-4D84-8BCE-6792B67EDC7F}"/>
            </a:ext>
          </a:extLst>
        </xdr:cNvPr>
        <xdr:cNvSpPr/>
      </xdr:nvSpPr>
      <xdr:spPr>
        <a:xfrm>
          <a:off x="17937480" y="167657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30480</xdr:rowOff>
    </xdr:from>
    <xdr:to>
      <xdr:col>111</xdr:col>
      <xdr:colOff>177800</xdr:colOff>
      <xdr:row>100</xdr:row>
      <xdr:rowOff>48768</xdr:rowOff>
    </xdr:to>
    <xdr:cxnSp macro="">
      <xdr:nvCxnSpPr>
        <xdr:cNvPr id="835" name="直線コネクタ 834">
          <a:extLst>
            <a:ext uri="{FF2B5EF4-FFF2-40B4-BE49-F238E27FC236}">
              <a16:creationId xmlns:a16="http://schemas.microsoft.com/office/drawing/2014/main" id="{F7D43B51-AE22-464C-BFBE-79D178826F8A}"/>
            </a:ext>
          </a:extLst>
        </xdr:cNvPr>
        <xdr:cNvCxnSpPr/>
      </xdr:nvCxnSpPr>
      <xdr:spPr>
        <a:xfrm flipV="1">
          <a:off x="17988280" y="16794480"/>
          <a:ext cx="78994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16256</xdr:rowOff>
    </xdr:from>
    <xdr:to>
      <xdr:col>102</xdr:col>
      <xdr:colOff>165100</xdr:colOff>
      <xdr:row>100</xdr:row>
      <xdr:rowOff>117856</xdr:rowOff>
    </xdr:to>
    <xdr:sp macro="" textlink="">
      <xdr:nvSpPr>
        <xdr:cNvPr id="836" name="楕円 835">
          <a:extLst>
            <a:ext uri="{FF2B5EF4-FFF2-40B4-BE49-F238E27FC236}">
              <a16:creationId xmlns:a16="http://schemas.microsoft.com/office/drawing/2014/main" id="{1324B51A-0975-4026-AFEF-9A80F995AC0C}"/>
            </a:ext>
          </a:extLst>
        </xdr:cNvPr>
        <xdr:cNvSpPr/>
      </xdr:nvSpPr>
      <xdr:spPr>
        <a:xfrm>
          <a:off x="17162780" y="1678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48768</xdr:rowOff>
    </xdr:from>
    <xdr:to>
      <xdr:col>107</xdr:col>
      <xdr:colOff>50800</xdr:colOff>
      <xdr:row>100</xdr:row>
      <xdr:rowOff>67056</xdr:rowOff>
    </xdr:to>
    <xdr:cxnSp macro="">
      <xdr:nvCxnSpPr>
        <xdr:cNvPr id="837" name="直線コネクタ 836">
          <a:extLst>
            <a:ext uri="{FF2B5EF4-FFF2-40B4-BE49-F238E27FC236}">
              <a16:creationId xmlns:a16="http://schemas.microsoft.com/office/drawing/2014/main" id="{B0FA40DC-555B-4063-AD77-B66E3D529BF9}"/>
            </a:ext>
          </a:extLst>
        </xdr:cNvPr>
        <xdr:cNvCxnSpPr/>
      </xdr:nvCxnSpPr>
      <xdr:spPr>
        <a:xfrm flipV="1">
          <a:off x="17213580" y="16812768"/>
          <a:ext cx="7747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32258</xdr:rowOff>
    </xdr:from>
    <xdr:to>
      <xdr:col>98</xdr:col>
      <xdr:colOff>38100</xdr:colOff>
      <xdr:row>100</xdr:row>
      <xdr:rowOff>133858</xdr:rowOff>
    </xdr:to>
    <xdr:sp macro="" textlink="">
      <xdr:nvSpPr>
        <xdr:cNvPr id="838" name="楕円 837">
          <a:extLst>
            <a:ext uri="{FF2B5EF4-FFF2-40B4-BE49-F238E27FC236}">
              <a16:creationId xmlns:a16="http://schemas.microsoft.com/office/drawing/2014/main" id="{92F61702-AAC0-4898-A60A-A4D02D4B1A26}"/>
            </a:ext>
          </a:extLst>
        </xdr:cNvPr>
        <xdr:cNvSpPr/>
      </xdr:nvSpPr>
      <xdr:spPr>
        <a:xfrm>
          <a:off x="16388080" y="167962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67056</xdr:rowOff>
    </xdr:from>
    <xdr:to>
      <xdr:col>102</xdr:col>
      <xdr:colOff>114300</xdr:colOff>
      <xdr:row>100</xdr:row>
      <xdr:rowOff>83058</xdr:rowOff>
    </xdr:to>
    <xdr:cxnSp macro="">
      <xdr:nvCxnSpPr>
        <xdr:cNvPr id="839" name="直線コネクタ 838">
          <a:extLst>
            <a:ext uri="{FF2B5EF4-FFF2-40B4-BE49-F238E27FC236}">
              <a16:creationId xmlns:a16="http://schemas.microsoft.com/office/drawing/2014/main" id="{01500709-80EE-4662-BFBB-D1D03D6C6434}"/>
            </a:ext>
          </a:extLst>
        </xdr:cNvPr>
        <xdr:cNvCxnSpPr/>
      </xdr:nvCxnSpPr>
      <xdr:spPr>
        <a:xfrm flipV="1">
          <a:off x="16431260" y="16831056"/>
          <a:ext cx="78232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102125</xdr:rowOff>
    </xdr:from>
    <xdr:ext cx="469744" cy="259045"/>
    <xdr:sp macro="" textlink="">
      <xdr:nvSpPr>
        <xdr:cNvPr id="840" name="n_1aveValue【公民館】&#10;一人当たり面積">
          <a:extLst>
            <a:ext uri="{FF2B5EF4-FFF2-40B4-BE49-F238E27FC236}">
              <a16:creationId xmlns:a16="http://schemas.microsoft.com/office/drawing/2014/main" id="{C37D1096-E986-4ABC-ABB9-403F99EAD45E}"/>
            </a:ext>
          </a:extLst>
        </xdr:cNvPr>
        <xdr:cNvSpPr txBox="1"/>
      </xdr:nvSpPr>
      <xdr:spPr>
        <a:xfrm>
          <a:off x="18561127" y="1787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102125</xdr:rowOff>
    </xdr:from>
    <xdr:ext cx="469744" cy="259045"/>
    <xdr:sp macro="" textlink="">
      <xdr:nvSpPr>
        <xdr:cNvPr id="841" name="n_2aveValue【公民館】&#10;一人当たり面積">
          <a:extLst>
            <a:ext uri="{FF2B5EF4-FFF2-40B4-BE49-F238E27FC236}">
              <a16:creationId xmlns:a16="http://schemas.microsoft.com/office/drawing/2014/main" id="{15C455C1-8C7D-49B5-BC8C-CBB1FD4D235A}"/>
            </a:ext>
          </a:extLst>
        </xdr:cNvPr>
        <xdr:cNvSpPr txBox="1"/>
      </xdr:nvSpPr>
      <xdr:spPr>
        <a:xfrm>
          <a:off x="17776267" y="1787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138701</xdr:rowOff>
    </xdr:from>
    <xdr:ext cx="469744" cy="259045"/>
    <xdr:sp macro="" textlink="">
      <xdr:nvSpPr>
        <xdr:cNvPr id="842" name="n_3aveValue【公民館】&#10;一人当たり面積">
          <a:extLst>
            <a:ext uri="{FF2B5EF4-FFF2-40B4-BE49-F238E27FC236}">
              <a16:creationId xmlns:a16="http://schemas.microsoft.com/office/drawing/2014/main" id="{17E8B497-9F5D-43A6-8203-6F6E854199C9}"/>
            </a:ext>
          </a:extLst>
        </xdr:cNvPr>
        <xdr:cNvSpPr txBox="1"/>
      </xdr:nvSpPr>
      <xdr:spPr>
        <a:xfrm>
          <a:off x="17001567" y="1790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150131</xdr:rowOff>
    </xdr:from>
    <xdr:ext cx="469744" cy="259045"/>
    <xdr:sp macro="" textlink="">
      <xdr:nvSpPr>
        <xdr:cNvPr id="843" name="n_4aveValue【公民館】&#10;一人当たり面積">
          <a:extLst>
            <a:ext uri="{FF2B5EF4-FFF2-40B4-BE49-F238E27FC236}">
              <a16:creationId xmlns:a16="http://schemas.microsoft.com/office/drawing/2014/main" id="{9223B220-F0F2-4402-B35F-FB62A99BCA26}"/>
            </a:ext>
          </a:extLst>
        </xdr:cNvPr>
        <xdr:cNvSpPr txBox="1"/>
      </xdr:nvSpPr>
      <xdr:spPr>
        <a:xfrm>
          <a:off x="16226867" y="1791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97807</xdr:rowOff>
    </xdr:from>
    <xdr:ext cx="469744" cy="259045"/>
    <xdr:sp macro="" textlink="">
      <xdr:nvSpPr>
        <xdr:cNvPr id="844" name="n_1mainValue【公民館】&#10;一人当たり面積">
          <a:extLst>
            <a:ext uri="{FF2B5EF4-FFF2-40B4-BE49-F238E27FC236}">
              <a16:creationId xmlns:a16="http://schemas.microsoft.com/office/drawing/2014/main" id="{AD3149BE-81A9-458C-BC0A-CD7BA7EF6D8B}"/>
            </a:ext>
          </a:extLst>
        </xdr:cNvPr>
        <xdr:cNvSpPr txBox="1"/>
      </xdr:nvSpPr>
      <xdr:spPr>
        <a:xfrm>
          <a:off x="18561127" y="1652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116095</xdr:rowOff>
    </xdr:from>
    <xdr:ext cx="469744" cy="259045"/>
    <xdr:sp macro="" textlink="">
      <xdr:nvSpPr>
        <xdr:cNvPr id="845" name="n_2mainValue【公民館】&#10;一人当たり面積">
          <a:extLst>
            <a:ext uri="{FF2B5EF4-FFF2-40B4-BE49-F238E27FC236}">
              <a16:creationId xmlns:a16="http://schemas.microsoft.com/office/drawing/2014/main" id="{7EE56328-F90B-4D56-A375-FA0690BAA3A4}"/>
            </a:ext>
          </a:extLst>
        </xdr:cNvPr>
        <xdr:cNvSpPr txBox="1"/>
      </xdr:nvSpPr>
      <xdr:spPr>
        <a:xfrm>
          <a:off x="17776267" y="1654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134383</xdr:rowOff>
    </xdr:from>
    <xdr:ext cx="469744" cy="259045"/>
    <xdr:sp macro="" textlink="">
      <xdr:nvSpPr>
        <xdr:cNvPr id="846" name="n_3mainValue【公民館】&#10;一人当たり面積">
          <a:extLst>
            <a:ext uri="{FF2B5EF4-FFF2-40B4-BE49-F238E27FC236}">
              <a16:creationId xmlns:a16="http://schemas.microsoft.com/office/drawing/2014/main" id="{01E5F5F0-0806-4525-823B-897648DE677E}"/>
            </a:ext>
          </a:extLst>
        </xdr:cNvPr>
        <xdr:cNvSpPr txBox="1"/>
      </xdr:nvSpPr>
      <xdr:spPr>
        <a:xfrm>
          <a:off x="17001567" y="16563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98</xdr:row>
      <xdr:rowOff>150385</xdr:rowOff>
    </xdr:from>
    <xdr:ext cx="469744" cy="259045"/>
    <xdr:sp macro="" textlink="">
      <xdr:nvSpPr>
        <xdr:cNvPr id="847" name="n_4mainValue【公民館】&#10;一人当たり面積">
          <a:extLst>
            <a:ext uri="{FF2B5EF4-FFF2-40B4-BE49-F238E27FC236}">
              <a16:creationId xmlns:a16="http://schemas.microsoft.com/office/drawing/2014/main" id="{CE03066B-AAD8-4556-B06D-F8511372EC0B}"/>
            </a:ext>
          </a:extLst>
        </xdr:cNvPr>
        <xdr:cNvSpPr txBox="1"/>
      </xdr:nvSpPr>
      <xdr:spPr>
        <a:xfrm>
          <a:off x="16226867" y="1657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710D74E9-7E35-4763-B2F1-C0784EC48508}"/>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6A0C8CE6-A835-414A-AAB2-8E5E5D5AAF8D}"/>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614A194C-2B1B-4AC2-8B2D-7FD652B8FEC8}"/>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類似団体と比較して特に有形固定資産減価償却率が高くなっている施設は、公営住宅、児童館、公民館であり、特に低くなっている施設は、認定こども園・幼稚園・保育所である。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公営住宅は殆どの施設が築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年を経過し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ており、施設の老朽化により数値が増加している。今後は老朽化した施設の廃止を進めていく予定である。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園のこども園化に伴う園舎の新設と旧園舎の解体を実施</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し、有形固定資産減価償却率は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年度に駄知</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こども園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の新設を予定しており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更に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低下する見込みである。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公共施設等総合管理計画及び個別施設計画に基づき、維持管理に係る費用の増加に留意しつつ、統廃合や複合化を含めた施設の在り方も含め検討していく。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8AC20E6-F809-420F-9A64-BC28B73B6F8A}"/>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6AE49CF-1640-4B89-9014-F7D91D1B905C}"/>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141D53D-238D-4F78-B035-C5AFCD8B5A8F}"/>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4A534A8-C907-40CE-A151-DDF960F459F4}"/>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岐阜県土岐市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BB0A984-22AB-4006-AAE8-D05286C71B2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FF8CE7C-6ECF-41A6-947C-EC43FCDF527A}"/>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2F4F99D-3204-4D82-B4DF-8DC72A6B98BE}"/>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F8593BB-7C05-41E8-9A78-530133BEE588}"/>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D0BDC95-B94E-42B8-A427-B3A78BA8C9EA}"/>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BFC629B-263D-4410-810D-AFB186B2DD74}"/>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54,990
52,880
116.02
25,409,295
24,775,495
552,633
13,634,155
17,650,525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430992F-26F6-41C8-93EC-8D22F4E16D49}"/>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73C3844-DED4-42A4-83BE-B4A33D202A7C}"/>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7FF4645-289A-4124-BA39-F32CE492B1C6}"/>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68A9064-C194-4F06-B918-A016AAE0C299}"/>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4964990-F433-4564-9407-5D6D82515009}"/>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AFA22C3-0025-412D-8B81-79666A0D102B}"/>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0961E94-E0F6-40B3-85C7-E7AAAFD8B86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F08207F-ACD8-4FDF-8E38-9420F9F9B1CF}"/>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260DA25-BA40-475C-BEAF-A7922D65984B}"/>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7395775-98A8-4F15-89F3-96BFAE84E3AB}"/>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EC2FA56-6CB1-4F24-961A-7026CDD56EC5}"/>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E27E01D-54DA-4DC9-8404-F82D1DB072CD}"/>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527BFF4-0952-4BDA-A521-66B4B5D70037}"/>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69DF75D-3316-4C57-8C66-086D42998F75}"/>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1BC0538-7EA5-4B08-AB56-6F98D7C981A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9865275-7E91-4AD1-A330-A4E5F0FD0AF2}"/>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3318B12-3222-4D79-AAC8-AA8168F5D455}"/>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1726D62-5F34-4F36-BD8D-33297141D62E}"/>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3A6DC99-B088-4F77-BB2D-DC058A68BA71}"/>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E54CFF9-A449-4AD7-A618-C79C8A69BD38}"/>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412E00B-ACFB-41C7-905C-D4F894736384}"/>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9750A29-E116-4DBA-9B21-360491D8C205}"/>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82BBD4F-339A-4EAD-8A44-B17B09EB3414}"/>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DE86FCE-B24E-4CC3-81ED-426BCECB3B2A}"/>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02B2A3C-5E72-4D06-A396-4021CC2E6C32}"/>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98956C8-19E8-4E9F-BEE1-CE2C784785F6}"/>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25621DB-07A1-4DE7-BC7A-E50B2C0EE9DE}"/>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61D209A-0E36-4A2F-BE9A-1E68B17591B2}"/>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579E712-58A1-420B-A80C-31A8D400A518}"/>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BC08F34-6C92-4379-A7CA-31FDD7924FC7}"/>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9F6513B-640D-4F92-824E-21484C94AB8B}"/>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16F3BE2-D326-4E03-8424-5C89A3428352}"/>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DFD02CC-BB0C-48AD-826C-3C830C51D644}"/>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440AFD9-D102-498B-9D10-C71226CD8E4B}"/>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68A7FBD-65B3-42CD-BFFF-6DBEBBCA1B35}"/>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EA2C0E3-BB9F-43C3-85BE-BFC628735ECF}"/>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03556D1-D30E-426A-AE9F-3A889AAEC8DD}"/>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371D38A-F307-4B85-B455-527760BD2DE4}"/>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410B80D-404F-4D43-8581-67F82338F995}"/>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80511C6-7FAD-4690-A6D0-2586C3A30F86}"/>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D8748C6-C3A9-4BB7-BD30-9070B402A677}"/>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38C13EE-6AC3-4D42-9F7E-5EE8C26CB29A}"/>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3C49868-5CCD-4F7A-A396-6820DE5C31C4}"/>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9EDCC7E-6ED1-4195-81C2-836B399957EB}"/>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7E92BBF-599C-4570-BA55-6126C81D4018}"/>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321A214-2C12-46BE-8DC5-F4224DBA5413}"/>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4F96C2AD-0A21-4B6A-A47A-5E45195AC6F8}"/>
            </a:ext>
          </a:extLst>
        </xdr:cNvPr>
        <xdr:cNvCxnSpPr/>
      </xdr:nvCxnSpPr>
      <xdr:spPr>
        <a:xfrm flipV="1">
          <a:off x="4086225" y="5588726"/>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72220F04-B5E3-43BC-A91E-B9F0FB722317}"/>
            </a:ext>
          </a:extLst>
        </xdr:cNvPr>
        <xdr:cNvSpPr txBox="1"/>
      </xdr:nvSpPr>
      <xdr:spPr>
        <a:xfrm>
          <a:off x="4124960" y="70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A367E687-6E1F-48E1-A507-64AF0EF59C0D}"/>
            </a:ext>
          </a:extLst>
        </xdr:cNvPr>
        <xdr:cNvCxnSpPr/>
      </xdr:nvCxnSpPr>
      <xdr:spPr>
        <a:xfrm>
          <a:off x="4020820" y="7068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A0714474-3CC8-4A81-BB11-355A02CD545A}"/>
            </a:ext>
          </a:extLst>
        </xdr:cNvPr>
        <xdr:cNvSpPr txBox="1"/>
      </xdr:nvSpPr>
      <xdr:spPr>
        <a:xfrm>
          <a:off x="4124960" y="53677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FC316704-72A3-444E-8EE8-B370CC6A51B1}"/>
            </a:ext>
          </a:extLst>
        </xdr:cNvPr>
        <xdr:cNvCxnSpPr/>
      </xdr:nvCxnSpPr>
      <xdr:spPr>
        <a:xfrm>
          <a:off x="4020820" y="55887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a:extLst>
            <a:ext uri="{FF2B5EF4-FFF2-40B4-BE49-F238E27FC236}">
              <a16:creationId xmlns:a16="http://schemas.microsoft.com/office/drawing/2014/main" id="{BE44BC70-2E06-4C00-BAB0-EFB82AB10D51}"/>
            </a:ext>
          </a:extLst>
        </xdr:cNvPr>
        <xdr:cNvSpPr txBox="1"/>
      </xdr:nvSpPr>
      <xdr:spPr>
        <a:xfrm>
          <a:off x="4124960" y="6119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0EE6CC4D-CCBC-412A-938C-DA87749538F9}"/>
            </a:ext>
          </a:extLst>
        </xdr:cNvPr>
        <xdr:cNvSpPr/>
      </xdr:nvSpPr>
      <xdr:spPr>
        <a:xfrm>
          <a:off x="4036060" y="626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0EF935E9-262D-4BB1-8ABA-7793EDA0DE3B}"/>
            </a:ext>
          </a:extLst>
        </xdr:cNvPr>
        <xdr:cNvSpPr/>
      </xdr:nvSpPr>
      <xdr:spPr>
        <a:xfrm>
          <a:off x="3312160" y="62689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6F1E95FA-9DF0-40B6-B527-FC1695649BF3}"/>
            </a:ext>
          </a:extLst>
        </xdr:cNvPr>
        <xdr:cNvSpPr/>
      </xdr:nvSpPr>
      <xdr:spPr>
        <a:xfrm>
          <a:off x="2514600" y="624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88620C7A-43BB-4795-8348-3D42E26AF2E3}"/>
            </a:ext>
          </a:extLst>
        </xdr:cNvPr>
        <xdr:cNvSpPr/>
      </xdr:nvSpPr>
      <xdr:spPr>
        <a:xfrm>
          <a:off x="1739900" y="6226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5E8AA764-8568-4E9A-8815-641FE678FB48}"/>
            </a:ext>
          </a:extLst>
        </xdr:cNvPr>
        <xdr:cNvSpPr/>
      </xdr:nvSpPr>
      <xdr:spPr>
        <a:xfrm>
          <a:off x="965200" y="62182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78A3EE4-0153-45C5-93AA-DEDF33CCF367}"/>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D3AFEAB-1CAC-46A4-94E8-F5F88F1AC034}"/>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C43A2EF-939A-4D6A-97BA-D504E382B127}"/>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D950E93-A102-4545-BCE4-E6C8C8503FC5}"/>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A422EB2-7E2A-4A66-8F90-4DC064DCC991}"/>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89081</xdr:rowOff>
    </xdr:from>
    <xdr:to>
      <xdr:col>24</xdr:col>
      <xdr:colOff>114300</xdr:colOff>
      <xdr:row>39</xdr:row>
      <xdr:rowOff>19231</xdr:rowOff>
    </xdr:to>
    <xdr:sp macro="" textlink="">
      <xdr:nvSpPr>
        <xdr:cNvPr id="74" name="楕円 73">
          <a:extLst>
            <a:ext uri="{FF2B5EF4-FFF2-40B4-BE49-F238E27FC236}">
              <a16:creationId xmlns:a16="http://schemas.microsoft.com/office/drawing/2014/main" id="{A1D0CE7E-32C5-4587-853D-26986640BD84}"/>
            </a:ext>
          </a:extLst>
        </xdr:cNvPr>
        <xdr:cNvSpPr/>
      </xdr:nvSpPr>
      <xdr:spPr>
        <a:xfrm>
          <a:off x="4036060" y="64594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67508</xdr:rowOff>
    </xdr:from>
    <xdr:ext cx="405111" cy="259045"/>
    <xdr:sp macro="" textlink="">
      <xdr:nvSpPr>
        <xdr:cNvPr id="75" name="【図書館】&#10;有形固定資産減価償却率該当値テキスト">
          <a:extLst>
            <a:ext uri="{FF2B5EF4-FFF2-40B4-BE49-F238E27FC236}">
              <a16:creationId xmlns:a16="http://schemas.microsoft.com/office/drawing/2014/main" id="{DB4A3FF0-BCE6-4A89-BAFF-F823E0024CB8}"/>
            </a:ext>
          </a:extLst>
        </xdr:cNvPr>
        <xdr:cNvSpPr txBox="1"/>
      </xdr:nvSpPr>
      <xdr:spPr>
        <a:xfrm>
          <a:off x="4124960" y="6437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147865</xdr:rowOff>
    </xdr:from>
    <xdr:to>
      <xdr:col>20</xdr:col>
      <xdr:colOff>38100</xdr:colOff>
      <xdr:row>39</xdr:row>
      <xdr:rowOff>78015</xdr:rowOff>
    </xdr:to>
    <xdr:sp macro="" textlink="">
      <xdr:nvSpPr>
        <xdr:cNvPr id="76" name="楕円 75">
          <a:extLst>
            <a:ext uri="{FF2B5EF4-FFF2-40B4-BE49-F238E27FC236}">
              <a16:creationId xmlns:a16="http://schemas.microsoft.com/office/drawing/2014/main" id="{2C610E3D-3FF5-48DF-B89C-EC74EDE92AD2}"/>
            </a:ext>
          </a:extLst>
        </xdr:cNvPr>
        <xdr:cNvSpPr/>
      </xdr:nvSpPr>
      <xdr:spPr>
        <a:xfrm>
          <a:off x="3312160" y="65181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139881</xdr:rowOff>
    </xdr:from>
    <xdr:to>
      <xdr:col>24</xdr:col>
      <xdr:colOff>63500</xdr:colOff>
      <xdr:row>39</xdr:row>
      <xdr:rowOff>27215</xdr:rowOff>
    </xdr:to>
    <xdr:cxnSp macro="">
      <xdr:nvCxnSpPr>
        <xdr:cNvPr id="77" name="直線コネクタ 76">
          <a:extLst>
            <a:ext uri="{FF2B5EF4-FFF2-40B4-BE49-F238E27FC236}">
              <a16:creationId xmlns:a16="http://schemas.microsoft.com/office/drawing/2014/main" id="{5DD1E4B4-C9C7-4856-A3D0-3C0A3D31D42E}"/>
            </a:ext>
          </a:extLst>
        </xdr:cNvPr>
        <xdr:cNvCxnSpPr/>
      </xdr:nvCxnSpPr>
      <xdr:spPr>
        <a:xfrm flipV="1">
          <a:off x="3355340" y="6510201"/>
          <a:ext cx="731520" cy="5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59690</xdr:rowOff>
    </xdr:from>
    <xdr:to>
      <xdr:col>15</xdr:col>
      <xdr:colOff>101600</xdr:colOff>
      <xdr:row>39</xdr:row>
      <xdr:rowOff>161290</xdr:rowOff>
    </xdr:to>
    <xdr:sp macro="" textlink="">
      <xdr:nvSpPr>
        <xdr:cNvPr id="78" name="楕円 77">
          <a:extLst>
            <a:ext uri="{FF2B5EF4-FFF2-40B4-BE49-F238E27FC236}">
              <a16:creationId xmlns:a16="http://schemas.microsoft.com/office/drawing/2014/main" id="{7BE55DCD-C9B2-4E5A-95A2-E21297283A56}"/>
            </a:ext>
          </a:extLst>
        </xdr:cNvPr>
        <xdr:cNvSpPr/>
      </xdr:nvSpPr>
      <xdr:spPr>
        <a:xfrm>
          <a:off x="25146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27215</xdr:rowOff>
    </xdr:from>
    <xdr:to>
      <xdr:col>19</xdr:col>
      <xdr:colOff>177800</xdr:colOff>
      <xdr:row>39</xdr:row>
      <xdr:rowOff>110490</xdr:rowOff>
    </xdr:to>
    <xdr:cxnSp macro="">
      <xdr:nvCxnSpPr>
        <xdr:cNvPr id="79" name="直線コネクタ 78">
          <a:extLst>
            <a:ext uri="{FF2B5EF4-FFF2-40B4-BE49-F238E27FC236}">
              <a16:creationId xmlns:a16="http://schemas.microsoft.com/office/drawing/2014/main" id="{AE8FC423-9CED-4134-ABB2-600A01C2BF72}"/>
            </a:ext>
          </a:extLst>
        </xdr:cNvPr>
        <xdr:cNvCxnSpPr/>
      </xdr:nvCxnSpPr>
      <xdr:spPr>
        <a:xfrm flipV="1">
          <a:off x="2565400" y="6565175"/>
          <a:ext cx="78994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25400</xdr:rowOff>
    </xdr:from>
    <xdr:to>
      <xdr:col>10</xdr:col>
      <xdr:colOff>165100</xdr:colOff>
      <xdr:row>39</xdr:row>
      <xdr:rowOff>127000</xdr:rowOff>
    </xdr:to>
    <xdr:sp macro="" textlink="">
      <xdr:nvSpPr>
        <xdr:cNvPr id="80" name="楕円 79">
          <a:extLst>
            <a:ext uri="{FF2B5EF4-FFF2-40B4-BE49-F238E27FC236}">
              <a16:creationId xmlns:a16="http://schemas.microsoft.com/office/drawing/2014/main" id="{0C0F72D9-AB6C-4AB4-9616-B02A5B7CDDC8}"/>
            </a:ext>
          </a:extLst>
        </xdr:cNvPr>
        <xdr:cNvSpPr/>
      </xdr:nvSpPr>
      <xdr:spPr>
        <a:xfrm>
          <a:off x="17399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76200</xdr:rowOff>
    </xdr:from>
    <xdr:to>
      <xdr:col>15</xdr:col>
      <xdr:colOff>50800</xdr:colOff>
      <xdr:row>39</xdr:row>
      <xdr:rowOff>110490</xdr:rowOff>
    </xdr:to>
    <xdr:cxnSp macro="">
      <xdr:nvCxnSpPr>
        <xdr:cNvPr id="81" name="直線コネクタ 80">
          <a:extLst>
            <a:ext uri="{FF2B5EF4-FFF2-40B4-BE49-F238E27FC236}">
              <a16:creationId xmlns:a16="http://schemas.microsoft.com/office/drawing/2014/main" id="{7E706C0B-0421-449C-8742-DEAC079A9CC9}"/>
            </a:ext>
          </a:extLst>
        </xdr:cNvPr>
        <xdr:cNvCxnSpPr/>
      </xdr:nvCxnSpPr>
      <xdr:spPr>
        <a:xfrm>
          <a:off x="1790700" y="661416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9072</xdr:rowOff>
    </xdr:from>
    <xdr:to>
      <xdr:col>6</xdr:col>
      <xdr:colOff>38100</xdr:colOff>
      <xdr:row>39</xdr:row>
      <xdr:rowOff>110672</xdr:rowOff>
    </xdr:to>
    <xdr:sp macro="" textlink="">
      <xdr:nvSpPr>
        <xdr:cNvPr id="82" name="楕円 81">
          <a:extLst>
            <a:ext uri="{FF2B5EF4-FFF2-40B4-BE49-F238E27FC236}">
              <a16:creationId xmlns:a16="http://schemas.microsoft.com/office/drawing/2014/main" id="{E01A9508-794E-4371-A727-9C9FEF28A911}"/>
            </a:ext>
          </a:extLst>
        </xdr:cNvPr>
        <xdr:cNvSpPr/>
      </xdr:nvSpPr>
      <xdr:spPr>
        <a:xfrm>
          <a:off x="965200" y="65470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59872</xdr:rowOff>
    </xdr:from>
    <xdr:to>
      <xdr:col>10</xdr:col>
      <xdr:colOff>114300</xdr:colOff>
      <xdr:row>39</xdr:row>
      <xdr:rowOff>76200</xdr:rowOff>
    </xdr:to>
    <xdr:cxnSp macro="">
      <xdr:nvCxnSpPr>
        <xdr:cNvPr id="83" name="直線コネクタ 82">
          <a:extLst>
            <a:ext uri="{FF2B5EF4-FFF2-40B4-BE49-F238E27FC236}">
              <a16:creationId xmlns:a16="http://schemas.microsoft.com/office/drawing/2014/main" id="{768E991B-E420-417D-A15C-5B00F204C678}"/>
            </a:ext>
          </a:extLst>
        </xdr:cNvPr>
        <xdr:cNvCxnSpPr/>
      </xdr:nvCxnSpPr>
      <xdr:spPr>
        <a:xfrm>
          <a:off x="1008380" y="6597832"/>
          <a:ext cx="78232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a:extLst>
            <a:ext uri="{FF2B5EF4-FFF2-40B4-BE49-F238E27FC236}">
              <a16:creationId xmlns:a16="http://schemas.microsoft.com/office/drawing/2014/main" id="{B55E1F7F-799F-4FEF-9F2D-7C389DD3FCA5}"/>
            </a:ext>
          </a:extLst>
        </xdr:cNvPr>
        <xdr:cNvSpPr txBox="1"/>
      </xdr:nvSpPr>
      <xdr:spPr>
        <a:xfrm>
          <a:off x="3170564" y="604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5" name="n_2aveValue【図書館】&#10;有形固定資産減価償却率">
          <a:extLst>
            <a:ext uri="{FF2B5EF4-FFF2-40B4-BE49-F238E27FC236}">
              <a16:creationId xmlns:a16="http://schemas.microsoft.com/office/drawing/2014/main" id="{1E135D3C-1ED8-4060-9951-F24AC1CD3A8C}"/>
            </a:ext>
          </a:extLst>
        </xdr:cNvPr>
        <xdr:cNvSpPr txBox="1"/>
      </xdr:nvSpPr>
      <xdr:spPr>
        <a:xfrm>
          <a:off x="2385704" y="60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86" name="n_3aveValue【図書館】&#10;有形固定資産減価償却率">
          <a:extLst>
            <a:ext uri="{FF2B5EF4-FFF2-40B4-BE49-F238E27FC236}">
              <a16:creationId xmlns:a16="http://schemas.microsoft.com/office/drawing/2014/main" id="{5934F57E-3F6B-4063-B61D-3190600D091A}"/>
            </a:ext>
          </a:extLst>
        </xdr:cNvPr>
        <xdr:cNvSpPr txBox="1"/>
      </xdr:nvSpPr>
      <xdr:spPr>
        <a:xfrm>
          <a:off x="1611004" y="6009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7" name="n_4aveValue【図書館】&#10;有形固定資産減価償却率">
          <a:extLst>
            <a:ext uri="{FF2B5EF4-FFF2-40B4-BE49-F238E27FC236}">
              <a16:creationId xmlns:a16="http://schemas.microsoft.com/office/drawing/2014/main" id="{7453FEF9-C876-4227-B718-4D37A448053A}"/>
            </a:ext>
          </a:extLst>
        </xdr:cNvPr>
        <xdr:cNvSpPr txBox="1"/>
      </xdr:nvSpPr>
      <xdr:spPr>
        <a:xfrm>
          <a:off x="836304" y="600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69142</xdr:rowOff>
    </xdr:from>
    <xdr:ext cx="405111" cy="259045"/>
    <xdr:sp macro="" textlink="">
      <xdr:nvSpPr>
        <xdr:cNvPr id="88" name="n_1mainValue【図書館】&#10;有形固定資産減価償却率">
          <a:extLst>
            <a:ext uri="{FF2B5EF4-FFF2-40B4-BE49-F238E27FC236}">
              <a16:creationId xmlns:a16="http://schemas.microsoft.com/office/drawing/2014/main" id="{710F5D4F-37D9-4DB8-843E-35320B3DBBF0}"/>
            </a:ext>
          </a:extLst>
        </xdr:cNvPr>
        <xdr:cNvSpPr txBox="1"/>
      </xdr:nvSpPr>
      <xdr:spPr>
        <a:xfrm>
          <a:off x="3170564" y="66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152417</xdr:rowOff>
    </xdr:from>
    <xdr:ext cx="405111" cy="259045"/>
    <xdr:sp macro="" textlink="">
      <xdr:nvSpPr>
        <xdr:cNvPr id="89" name="n_2mainValue【図書館】&#10;有形固定資産減価償却率">
          <a:extLst>
            <a:ext uri="{FF2B5EF4-FFF2-40B4-BE49-F238E27FC236}">
              <a16:creationId xmlns:a16="http://schemas.microsoft.com/office/drawing/2014/main" id="{665F1541-25F6-47A9-9976-3EE7CEF56894}"/>
            </a:ext>
          </a:extLst>
        </xdr:cNvPr>
        <xdr:cNvSpPr txBox="1"/>
      </xdr:nvSpPr>
      <xdr:spPr>
        <a:xfrm>
          <a:off x="238570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118127</xdr:rowOff>
    </xdr:from>
    <xdr:ext cx="405111" cy="259045"/>
    <xdr:sp macro="" textlink="">
      <xdr:nvSpPr>
        <xdr:cNvPr id="90" name="n_3mainValue【図書館】&#10;有形固定資産減価償却率">
          <a:extLst>
            <a:ext uri="{FF2B5EF4-FFF2-40B4-BE49-F238E27FC236}">
              <a16:creationId xmlns:a16="http://schemas.microsoft.com/office/drawing/2014/main" id="{45B85B48-8DEC-48E1-821D-62A559F3A69E}"/>
            </a:ext>
          </a:extLst>
        </xdr:cNvPr>
        <xdr:cNvSpPr txBox="1"/>
      </xdr:nvSpPr>
      <xdr:spPr>
        <a:xfrm>
          <a:off x="161100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101799</xdr:rowOff>
    </xdr:from>
    <xdr:ext cx="405111" cy="259045"/>
    <xdr:sp macro="" textlink="">
      <xdr:nvSpPr>
        <xdr:cNvPr id="91" name="n_4mainValue【図書館】&#10;有形固定資産減価償却率">
          <a:extLst>
            <a:ext uri="{FF2B5EF4-FFF2-40B4-BE49-F238E27FC236}">
              <a16:creationId xmlns:a16="http://schemas.microsoft.com/office/drawing/2014/main" id="{75649B85-303C-4246-969A-A505B1C01076}"/>
            </a:ext>
          </a:extLst>
        </xdr:cNvPr>
        <xdr:cNvSpPr txBox="1"/>
      </xdr:nvSpPr>
      <xdr:spPr>
        <a:xfrm>
          <a:off x="836304" y="6639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655EE1B-961E-4115-8A9A-B838AF2002EC}"/>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9F8FA36-71CA-4A0C-BD68-92898D0414EC}"/>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EA06C90-0065-43B7-A0E1-6A90776C5EC6}"/>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429B113-1452-4085-A7EE-12A5462E069F}"/>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D0D1C29-4A26-43B9-85EC-9AD5678E998F}"/>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80700767-9C3D-4A44-A559-54DEDAFDACFC}"/>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C202F6D-A276-4C08-A0B8-9326FB9C4AC3}"/>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DA76E07-8B33-4055-8074-023381512941}"/>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8CBCA3EB-8831-4D26-A61C-E815925A60EF}"/>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C67FA5D7-7707-46F2-945C-613908E7B9F8}"/>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DE3DDE80-42D4-41E4-9FDA-23799B4694D2}"/>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6A82B787-5E6E-4927-A443-BF56A920D6ED}"/>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6FA08314-D269-4DBD-B239-BF557CBF753C}"/>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5B734B1F-527D-413C-8CCD-756A99C8C5F2}"/>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12CC12E5-6C24-40C9-9AF0-770CCCC111B6}"/>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62EDD7C-C5F6-494D-A9F4-55B2CBBB1741}"/>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2C88EA81-1842-4A8E-8B3F-26DDD9816B42}"/>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E45E2192-92BA-43BC-A5B5-4243EA7D7B10}"/>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6BBB22BF-4196-4D23-B252-714D890A3CFA}"/>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8DC2F78E-A9BA-449D-BB25-F955F9A91343}"/>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4145B5A7-FEB6-4DE7-BF54-6F5C34EB599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58F6A195-A5B7-4C1B-90DB-9A8AB118572F}"/>
            </a:ext>
          </a:extLst>
        </xdr:cNvPr>
        <xdr:cNvCxnSpPr/>
      </xdr:nvCxnSpPr>
      <xdr:spPr>
        <a:xfrm flipV="1">
          <a:off x="9219565" y="5537454"/>
          <a:ext cx="0" cy="1395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F09B5B65-463D-4354-BBC8-7E6D43656B0F}"/>
            </a:ext>
          </a:extLst>
        </xdr:cNvPr>
        <xdr:cNvSpPr txBox="1"/>
      </xdr:nvSpPr>
      <xdr:spPr>
        <a:xfrm>
          <a:off x="9258300" y="693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F34164A6-B234-497B-8F48-E29E87FCCED6}"/>
            </a:ext>
          </a:extLst>
        </xdr:cNvPr>
        <xdr:cNvCxnSpPr/>
      </xdr:nvCxnSpPr>
      <xdr:spPr>
        <a:xfrm>
          <a:off x="9154160" y="69334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B5D6BB18-0141-4855-9B2B-DBD8FD5E7208}"/>
            </a:ext>
          </a:extLst>
        </xdr:cNvPr>
        <xdr:cNvSpPr txBox="1"/>
      </xdr:nvSpPr>
      <xdr:spPr>
        <a:xfrm>
          <a:off x="9258300" y="532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F1D7F039-31A5-4261-ADD2-5609CDD0FC9A}"/>
            </a:ext>
          </a:extLst>
        </xdr:cNvPr>
        <xdr:cNvCxnSpPr/>
      </xdr:nvCxnSpPr>
      <xdr:spPr>
        <a:xfrm>
          <a:off x="9154160" y="55374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153433</xdr:rowOff>
    </xdr:from>
    <xdr:ext cx="469744" cy="259045"/>
    <xdr:sp macro="" textlink="">
      <xdr:nvSpPr>
        <xdr:cNvPr id="118" name="【図書館】&#10;一人当たり面積平均値テキスト">
          <a:extLst>
            <a:ext uri="{FF2B5EF4-FFF2-40B4-BE49-F238E27FC236}">
              <a16:creationId xmlns:a16="http://schemas.microsoft.com/office/drawing/2014/main" id="{12F3F337-A412-41EA-8E5E-D0AE4006A151}"/>
            </a:ext>
          </a:extLst>
        </xdr:cNvPr>
        <xdr:cNvSpPr txBox="1"/>
      </xdr:nvSpPr>
      <xdr:spPr>
        <a:xfrm>
          <a:off x="9258300" y="6356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628EFEBB-2390-4DE8-B088-20FD1DC9C713}"/>
            </a:ext>
          </a:extLst>
        </xdr:cNvPr>
        <xdr:cNvSpPr/>
      </xdr:nvSpPr>
      <xdr:spPr>
        <a:xfrm>
          <a:off x="9192260" y="65008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ACB858FE-B5CB-4835-B6F7-3D4A2EAA28C9}"/>
            </a:ext>
          </a:extLst>
        </xdr:cNvPr>
        <xdr:cNvSpPr/>
      </xdr:nvSpPr>
      <xdr:spPr>
        <a:xfrm>
          <a:off x="8445500" y="65191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6C13E647-F0BE-4567-BE25-4AB2645B0A2C}"/>
            </a:ext>
          </a:extLst>
        </xdr:cNvPr>
        <xdr:cNvSpPr/>
      </xdr:nvSpPr>
      <xdr:spPr>
        <a:xfrm>
          <a:off x="7670800" y="65283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a:extLst>
            <a:ext uri="{FF2B5EF4-FFF2-40B4-BE49-F238E27FC236}">
              <a16:creationId xmlns:a16="http://schemas.microsoft.com/office/drawing/2014/main" id="{B78CB89E-37BD-4D34-8A1A-56BDD493BE70}"/>
            </a:ext>
          </a:extLst>
        </xdr:cNvPr>
        <xdr:cNvSpPr/>
      </xdr:nvSpPr>
      <xdr:spPr>
        <a:xfrm>
          <a:off x="6873240" y="65283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a:extLst>
            <a:ext uri="{FF2B5EF4-FFF2-40B4-BE49-F238E27FC236}">
              <a16:creationId xmlns:a16="http://schemas.microsoft.com/office/drawing/2014/main" id="{224E91B8-8498-4196-9F56-F421B7FBEA69}"/>
            </a:ext>
          </a:extLst>
        </xdr:cNvPr>
        <xdr:cNvSpPr/>
      </xdr:nvSpPr>
      <xdr:spPr>
        <a:xfrm>
          <a:off x="6098540" y="65283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7A0CAA6-BEBF-4DE3-85B4-71710FE59E2F}"/>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B914FB6-961E-4BB3-A856-290C19CC6616}"/>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8CEF59C-1DED-4700-B864-42C3FFFA41B3}"/>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2B13680-B58E-4D04-8B37-A835911D3435}"/>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F7A8618-5F2D-46A6-A81F-9378D10141C7}"/>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23114</xdr:rowOff>
    </xdr:from>
    <xdr:to>
      <xdr:col>55</xdr:col>
      <xdr:colOff>50800</xdr:colOff>
      <xdr:row>39</xdr:row>
      <xdr:rowOff>124714</xdr:rowOff>
    </xdr:to>
    <xdr:sp macro="" textlink="">
      <xdr:nvSpPr>
        <xdr:cNvPr id="129" name="楕円 128">
          <a:extLst>
            <a:ext uri="{FF2B5EF4-FFF2-40B4-BE49-F238E27FC236}">
              <a16:creationId xmlns:a16="http://schemas.microsoft.com/office/drawing/2014/main" id="{BE8E42EA-5CB7-4221-A9F2-2D323F79C7D3}"/>
            </a:ext>
          </a:extLst>
        </xdr:cNvPr>
        <xdr:cNvSpPr/>
      </xdr:nvSpPr>
      <xdr:spPr>
        <a:xfrm>
          <a:off x="9192260" y="65610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1541</xdr:rowOff>
    </xdr:from>
    <xdr:ext cx="469744" cy="259045"/>
    <xdr:sp macro="" textlink="">
      <xdr:nvSpPr>
        <xdr:cNvPr id="130" name="【図書館】&#10;一人当たり面積該当値テキスト">
          <a:extLst>
            <a:ext uri="{FF2B5EF4-FFF2-40B4-BE49-F238E27FC236}">
              <a16:creationId xmlns:a16="http://schemas.microsoft.com/office/drawing/2014/main" id="{6E9BC488-2447-4F31-BDE0-DD087CDF3EE1}"/>
            </a:ext>
          </a:extLst>
        </xdr:cNvPr>
        <xdr:cNvSpPr txBox="1"/>
      </xdr:nvSpPr>
      <xdr:spPr>
        <a:xfrm>
          <a:off x="9258300" y="653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32258</xdr:rowOff>
    </xdr:from>
    <xdr:to>
      <xdr:col>50</xdr:col>
      <xdr:colOff>165100</xdr:colOff>
      <xdr:row>39</xdr:row>
      <xdr:rowOff>133858</xdr:rowOff>
    </xdr:to>
    <xdr:sp macro="" textlink="">
      <xdr:nvSpPr>
        <xdr:cNvPr id="131" name="楕円 130">
          <a:extLst>
            <a:ext uri="{FF2B5EF4-FFF2-40B4-BE49-F238E27FC236}">
              <a16:creationId xmlns:a16="http://schemas.microsoft.com/office/drawing/2014/main" id="{AA74AEBA-6444-461B-83DF-833B907D2FA1}"/>
            </a:ext>
          </a:extLst>
        </xdr:cNvPr>
        <xdr:cNvSpPr/>
      </xdr:nvSpPr>
      <xdr:spPr>
        <a:xfrm>
          <a:off x="8445500" y="657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73914</xdr:rowOff>
    </xdr:from>
    <xdr:to>
      <xdr:col>55</xdr:col>
      <xdr:colOff>0</xdr:colOff>
      <xdr:row>39</xdr:row>
      <xdr:rowOff>83058</xdr:rowOff>
    </xdr:to>
    <xdr:cxnSp macro="">
      <xdr:nvCxnSpPr>
        <xdr:cNvPr id="132" name="直線コネクタ 131">
          <a:extLst>
            <a:ext uri="{FF2B5EF4-FFF2-40B4-BE49-F238E27FC236}">
              <a16:creationId xmlns:a16="http://schemas.microsoft.com/office/drawing/2014/main" id="{F5F3272C-661E-411E-9A2A-4DFB84EF7441}"/>
            </a:ext>
          </a:extLst>
        </xdr:cNvPr>
        <xdr:cNvCxnSpPr/>
      </xdr:nvCxnSpPr>
      <xdr:spPr>
        <a:xfrm flipV="1">
          <a:off x="8496300" y="6611874"/>
          <a:ext cx="7239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41402</xdr:rowOff>
    </xdr:from>
    <xdr:to>
      <xdr:col>46</xdr:col>
      <xdr:colOff>38100</xdr:colOff>
      <xdr:row>39</xdr:row>
      <xdr:rowOff>143002</xdr:rowOff>
    </xdr:to>
    <xdr:sp macro="" textlink="">
      <xdr:nvSpPr>
        <xdr:cNvPr id="133" name="楕円 132">
          <a:extLst>
            <a:ext uri="{FF2B5EF4-FFF2-40B4-BE49-F238E27FC236}">
              <a16:creationId xmlns:a16="http://schemas.microsoft.com/office/drawing/2014/main" id="{5630967E-8890-4843-9EE2-ADAB884D44B9}"/>
            </a:ext>
          </a:extLst>
        </xdr:cNvPr>
        <xdr:cNvSpPr/>
      </xdr:nvSpPr>
      <xdr:spPr>
        <a:xfrm>
          <a:off x="7670800" y="65793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83058</xdr:rowOff>
    </xdr:from>
    <xdr:to>
      <xdr:col>50</xdr:col>
      <xdr:colOff>114300</xdr:colOff>
      <xdr:row>39</xdr:row>
      <xdr:rowOff>92202</xdr:rowOff>
    </xdr:to>
    <xdr:cxnSp macro="">
      <xdr:nvCxnSpPr>
        <xdr:cNvPr id="134" name="直線コネクタ 133">
          <a:extLst>
            <a:ext uri="{FF2B5EF4-FFF2-40B4-BE49-F238E27FC236}">
              <a16:creationId xmlns:a16="http://schemas.microsoft.com/office/drawing/2014/main" id="{E0D1BF3F-F33A-44B9-BD1A-5F94C0D92BB3}"/>
            </a:ext>
          </a:extLst>
        </xdr:cNvPr>
        <xdr:cNvCxnSpPr/>
      </xdr:nvCxnSpPr>
      <xdr:spPr>
        <a:xfrm flipV="1">
          <a:off x="7713980" y="6621018"/>
          <a:ext cx="7823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41402</xdr:rowOff>
    </xdr:from>
    <xdr:to>
      <xdr:col>41</xdr:col>
      <xdr:colOff>101600</xdr:colOff>
      <xdr:row>39</xdr:row>
      <xdr:rowOff>143002</xdr:rowOff>
    </xdr:to>
    <xdr:sp macro="" textlink="">
      <xdr:nvSpPr>
        <xdr:cNvPr id="135" name="楕円 134">
          <a:extLst>
            <a:ext uri="{FF2B5EF4-FFF2-40B4-BE49-F238E27FC236}">
              <a16:creationId xmlns:a16="http://schemas.microsoft.com/office/drawing/2014/main" id="{014EF7C4-4397-41D6-B694-6544207A8F61}"/>
            </a:ext>
          </a:extLst>
        </xdr:cNvPr>
        <xdr:cNvSpPr/>
      </xdr:nvSpPr>
      <xdr:spPr>
        <a:xfrm>
          <a:off x="6873240" y="65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92202</xdr:rowOff>
    </xdr:from>
    <xdr:to>
      <xdr:col>45</xdr:col>
      <xdr:colOff>177800</xdr:colOff>
      <xdr:row>39</xdr:row>
      <xdr:rowOff>92202</xdr:rowOff>
    </xdr:to>
    <xdr:cxnSp macro="">
      <xdr:nvCxnSpPr>
        <xdr:cNvPr id="136" name="直線コネクタ 135">
          <a:extLst>
            <a:ext uri="{FF2B5EF4-FFF2-40B4-BE49-F238E27FC236}">
              <a16:creationId xmlns:a16="http://schemas.microsoft.com/office/drawing/2014/main" id="{41B1441B-5D0E-4D60-904C-B4BB5B631414}"/>
            </a:ext>
          </a:extLst>
        </xdr:cNvPr>
        <xdr:cNvCxnSpPr/>
      </xdr:nvCxnSpPr>
      <xdr:spPr>
        <a:xfrm>
          <a:off x="6924040" y="663016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50546</xdr:rowOff>
    </xdr:from>
    <xdr:to>
      <xdr:col>36</xdr:col>
      <xdr:colOff>165100</xdr:colOff>
      <xdr:row>39</xdr:row>
      <xdr:rowOff>152146</xdr:rowOff>
    </xdr:to>
    <xdr:sp macro="" textlink="">
      <xdr:nvSpPr>
        <xdr:cNvPr id="137" name="楕円 136">
          <a:extLst>
            <a:ext uri="{FF2B5EF4-FFF2-40B4-BE49-F238E27FC236}">
              <a16:creationId xmlns:a16="http://schemas.microsoft.com/office/drawing/2014/main" id="{05E6487D-BFBC-40D4-9A8D-65A979F27BB5}"/>
            </a:ext>
          </a:extLst>
        </xdr:cNvPr>
        <xdr:cNvSpPr/>
      </xdr:nvSpPr>
      <xdr:spPr>
        <a:xfrm>
          <a:off x="6098540" y="658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92202</xdr:rowOff>
    </xdr:from>
    <xdr:to>
      <xdr:col>41</xdr:col>
      <xdr:colOff>50800</xdr:colOff>
      <xdr:row>39</xdr:row>
      <xdr:rowOff>101346</xdr:rowOff>
    </xdr:to>
    <xdr:cxnSp macro="">
      <xdr:nvCxnSpPr>
        <xdr:cNvPr id="138" name="直線コネクタ 137">
          <a:extLst>
            <a:ext uri="{FF2B5EF4-FFF2-40B4-BE49-F238E27FC236}">
              <a16:creationId xmlns:a16="http://schemas.microsoft.com/office/drawing/2014/main" id="{F90F7795-7E90-4284-B26F-FA9D21D337B6}"/>
            </a:ext>
          </a:extLst>
        </xdr:cNvPr>
        <xdr:cNvCxnSpPr/>
      </xdr:nvCxnSpPr>
      <xdr:spPr>
        <a:xfrm flipV="1">
          <a:off x="6149340" y="6630162"/>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95521</xdr:rowOff>
    </xdr:from>
    <xdr:ext cx="469744" cy="259045"/>
    <xdr:sp macro="" textlink="">
      <xdr:nvSpPr>
        <xdr:cNvPr id="139" name="n_1aveValue【図書館】&#10;一人当たり面積">
          <a:extLst>
            <a:ext uri="{FF2B5EF4-FFF2-40B4-BE49-F238E27FC236}">
              <a16:creationId xmlns:a16="http://schemas.microsoft.com/office/drawing/2014/main" id="{E771E8CA-DB19-4555-ABB6-57411CBBEF0E}"/>
            </a:ext>
          </a:extLst>
        </xdr:cNvPr>
        <xdr:cNvSpPr txBox="1"/>
      </xdr:nvSpPr>
      <xdr:spPr>
        <a:xfrm>
          <a:off x="8271587" y="629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40" name="n_2aveValue【図書館】&#10;一人当たり面積">
          <a:extLst>
            <a:ext uri="{FF2B5EF4-FFF2-40B4-BE49-F238E27FC236}">
              <a16:creationId xmlns:a16="http://schemas.microsoft.com/office/drawing/2014/main" id="{BF34C27B-ACED-40A4-9B49-581801F0377B}"/>
            </a:ext>
          </a:extLst>
        </xdr:cNvPr>
        <xdr:cNvSpPr txBox="1"/>
      </xdr:nvSpPr>
      <xdr:spPr>
        <a:xfrm>
          <a:off x="7509587" y="63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104665</xdr:rowOff>
    </xdr:from>
    <xdr:ext cx="469744" cy="259045"/>
    <xdr:sp macro="" textlink="">
      <xdr:nvSpPr>
        <xdr:cNvPr id="141" name="n_3aveValue【図書館】&#10;一人当たり面積">
          <a:extLst>
            <a:ext uri="{FF2B5EF4-FFF2-40B4-BE49-F238E27FC236}">
              <a16:creationId xmlns:a16="http://schemas.microsoft.com/office/drawing/2014/main" id="{662A16B0-440B-4ECD-A197-C90CEB344AE4}"/>
            </a:ext>
          </a:extLst>
        </xdr:cNvPr>
        <xdr:cNvSpPr txBox="1"/>
      </xdr:nvSpPr>
      <xdr:spPr>
        <a:xfrm>
          <a:off x="6712027" y="63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104665</xdr:rowOff>
    </xdr:from>
    <xdr:ext cx="469744" cy="259045"/>
    <xdr:sp macro="" textlink="">
      <xdr:nvSpPr>
        <xdr:cNvPr id="142" name="n_4aveValue【図書館】&#10;一人当たり面積">
          <a:extLst>
            <a:ext uri="{FF2B5EF4-FFF2-40B4-BE49-F238E27FC236}">
              <a16:creationId xmlns:a16="http://schemas.microsoft.com/office/drawing/2014/main" id="{1B875358-A623-4F91-99A8-657643989880}"/>
            </a:ext>
          </a:extLst>
        </xdr:cNvPr>
        <xdr:cNvSpPr txBox="1"/>
      </xdr:nvSpPr>
      <xdr:spPr>
        <a:xfrm>
          <a:off x="5937327" y="63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124985</xdr:rowOff>
    </xdr:from>
    <xdr:ext cx="469744" cy="259045"/>
    <xdr:sp macro="" textlink="">
      <xdr:nvSpPr>
        <xdr:cNvPr id="143" name="n_1mainValue【図書館】&#10;一人当たり面積">
          <a:extLst>
            <a:ext uri="{FF2B5EF4-FFF2-40B4-BE49-F238E27FC236}">
              <a16:creationId xmlns:a16="http://schemas.microsoft.com/office/drawing/2014/main" id="{1CA25E37-9D96-429F-9BA1-21FB7CDF7283}"/>
            </a:ext>
          </a:extLst>
        </xdr:cNvPr>
        <xdr:cNvSpPr txBox="1"/>
      </xdr:nvSpPr>
      <xdr:spPr>
        <a:xfrm>
          <a:off x="8271587" y="666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134129</xdr:rowOff>
    </xdr:from>
    <xdr:ext cx="469744" cy="259045"/>
    <xdr:sp macro="" textlink="">
      <xdr:nvSpPr>
        <xdr:cNvPr id="144" name="n_2mainValue【図書館】&#10;一人当たり面積">
          <a:extLst>
            <a:ext uri="{FF2B5EF4-FFF2-40B4-BE49-F238E27FC236}">
              <a16:creationId xmlns:a16="http://schemas.microsoft.com/office/drawing/2014/main" id="{BDAEBAB0-AEB8-46EB-A5B8-E101C9DE33BF}"/>
            </a:ext>
          </a:extLst>
        </xdr:cNvPr>
        <xdr:cNvSpPr txBox="1"/>
      </xdr:nvSpPr>
      <xdr:spPr>
        <a:xfrm>
          <a:off x="7509587" y="667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134129</xdr:rowOff>
    </xdr:from>
    <xdr:ext cx="469744" cy="259045"/>
    <xdr:sp macro="" textlink="">
      <xdr:nvSpPr>
        <xdr:cNvPr id="145" name="n_3mainValue【図書館】&#10;一人当たり面積">
          <a:extLst>
            <a:ext uri="{FF2B5EF4-FFF2-40B4-BE49-F238E27FC236}">
              <a16:creationId xmlns:a16="http://schemas.microsoft.com/office/drawing/2014/main" id="{18D9E786-5417-4F7C-AD2E-26754189F585}"/>
            </a:ext>
          </a:extLst>
        </xdr:cNvPr>
        <xdr:cNvSpPr txBox="1"/>
      </xdr:nvSpPr>
      <xdr:spPr>
        <a:xfrm>
          <a:off x="6712027" y="667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143273</xdr:rowOff>
    </xdr:from>
    <xdr:ext cx="469744" cy="259045"/>
    <xdr:sp macro="" textlink="">
      <xdr:nvSpPr>
        <xdr:cNvPr id="146" name="n_4mainValue【図書館】&#10;一人当たり面積">
          <a:extLst>
            <a:ext uri="{FF2B5EF4-FFF2-40B4-BE49-F238E27FC236}">
              <a16:creationId xmlns:a16="http://schemas.microsoft.com/office/drawing/2014/main" id="{7B353239-94C7-45D4-8E98-A535B2DCC207}"/>
            </a:ext>
          </a:extLst>
        </xdr:cNvPr>
        <xdr:cNvSpPr txBox="1"/>
      </xdr:nvSpPr>
      <xdr:spPr>
        <a:xfrm>
          <a:off x="5937327" y="668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B820A9B2-28C1-4063-A345-00F1D01940C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246E1E7A-D397-410D-9136-21080DB023FC}"/>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51A630D1-2209-4C5D-8885-84541720004D}"/>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69C5795C-4978-49A6-B812-19856970BD76}"/>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3ADBCF21-5DB0-499F-A571-F148BC0A965B}"/>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B5E54919-33AB-4C7F-8A0D-4C7E1BE5768B}"/>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4669AFA4-F5D3-4730-AD33-75B944FB2685}"/>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3446BA6E-2E64-4559-8CEF-03885BF8C1F4}"/>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95D78BF7-60E6-4DC8-A13F-3E5BB8092951}"/>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4A0923D9-43EA-418D-A1E7-0E45DB7F20ED}"/>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2C66036B-1033-4E4C-999F-667F648C9B99}"/>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66D1CB51-9CD8-4584-85F3-8D3F8A64C5F3}"/>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236D9084-D7E5-401E-82DA-7DAC8B08E216}"/>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4B3E747D-E3D7-4984-97FE-2306A9B84954}"/>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AA233109-DA6D-48A5-8DF2-B39848A02AA1}"/>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4F091636-A78A-4479-80D6-2D2FCFAED0B7}"/>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22480A8B-C357-4434-AC7A-ACE03DC6C242}"/>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1A2B4F02-4404-4A67-A632-E3A31B37AC02}"/>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7BD5DA93-146A-4B69-AF6A-E0B628A1A452}"/>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F4BBF318-93E0-4715-888B-EF0F91C76692}"/>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4D734020-D84A-4843-9DDB-D553884A3FCE}"/>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7D887C8E-D6C1-4422-8544-8E3FE32569E2}"/>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13B101CF-80E2-4171-B833-566AC5ABDBC7}"/>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6B2EEFCA-4CAC-407D-BD1C-2144F3E89C5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573F56D1-E807-4DA2-A2B6-2EB5C48EA579}"/>
            </a:ext>
          </a:extLst>
        </xdr:cNvPr>
        <xdr:cNvCxnSpPr/>
      </xdr:nvCxnSpPr>
      <xdr:spPr>
        <a:xfrm flipV="1">
          <a:off x="4086225" y="9298305"/>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ADA73EC1-32CA-4B0A-AF8F-59256F806E7A}"/>
            </a:ext>
          </a:extLst>
        </xdr:cNvPr>
        <xdr:cNvSpPr txBox="1"/>
      </xdr:nvSpPr>
      <xdr:spPr>
        <a:xfrm>
          <a:off x="4124960"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82B5D6FA-1C22-4FDB-AE60-0ADD83D55E52}"/>
            </a:ext>
          </a:extLst>
        </xdr:cNvPr>
        <xdr:cNvCxnSpPr/>
      </xdr:nvCxnSpPr>
      <xdr:spPr>
        <a:xfrm>
          <a:off x="4020820" y="107765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954EDB3B-D138-46D8-A3CE-99863CA34462}"/>
            </a:ext>
          </a:extLst>
        </xdr:cNvPr>
        <xdr:cNvSpPr txBox="1"/>
      </xdr:nvSpPr>
      <xdr:spPr>
        <a:xfrm>
          <a:off x="4124960" y="9077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5A96D3C2-7C9E-426E-85CD-42E2961B89DC}"/>
            </a:ext>
          </a:extLst>
        </xdr:cNvPr>
        <xdr:cNvCxnSpPr/>
      </xdr:nvCxnSpPr>
      <xdr:spPr>
        <a:xfrm>
          <a:off x="4020820" y="9298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47642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F0FC6CAE-2F52-48B6-B454-1FB852193961}"/>
            </a:ext>
          </a:extLst>
        </xdr:cNvPr>
        <xdr:cNvSpPr txBox="1"/>
      </xdr:nvSpPr>
      <xdr:spPr>
        <a:xfrm>
          <a:off x="4124960" y="101060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021015DC-AF66-40F0-93A4-41FFFF28A3C8}"/>
            </a:ext>
          </a:extLst>
        </xdr:cNvPr>
        <xdr:cNvSpPr/>
      </xdr:nvSpPr>
      <xdr:spPr>
        <a:xfrm>
          <a:off x="403606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05DFC719-20F6-4351-AF95-FCADD58473D4}"/>
            </a:ext>
          </a:extLst>
        </xdr:cNvPr>
        <xdr:cNvSpPr/>
      </xdr:nvSpPr>
      <xdr:spPr>
        <a:xfrm>
          <a:off x="3312160" y="100857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CCDE6D34-8E0F-4110-A608-0943F67C5B68}"/>
            </a:ext>
          </a:extLst>
        </xdr:cNvPr>
        <xdr:cNvSpPr/>
      </xdr:nvSpPr>
      <xdr:spPr>
        <a:xfrm>
          <a:off x="25146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3C9336C2-2429-4F6B-ADF3-95A340BAFD70}"/>
            </a:ext>
          </a:extLst>
        </xdr:cNvPr>
        <xdr:cNvSpPr/>
      </xdr:nvSpPr>
      <xdr:spPr>
        <a:xfrm>
          <a:off x="1739900" y="1005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C432F05F-1D0D-44B8-9258-28423B966B73}"/>
            </a:ext>
          </a:extLst>
        </xdr:cNvPr>
        <xdr:cNvSpPr/>
      </xdr:nvSpPr>
      <xdr:spPr>
        <a:xfrm>
          <a:off x="965200" y="10045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AE63C7B-994E-4568-B7D1-58AD5BB251CD}"/>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5016A47-EA81-4A19-9FDA-D03E43698669}"/>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B75D25A-CF89-4B52-9F79-4655742ECD85}"/>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D68C4BA-A3F2-4D1B-90FE-95DB4644A1F3}"/>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4452800-00BF-48AA-83B9-0BF50937C0B9}"/>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187" name="楕円 186">
          <a:extLst>
            <a:ext uri="{FF2B5EF4-FFF2-40B4-BE49-F238E27FC236}">
              <a16:creationId xmlns:a16="http://schemas.microsoft.com/office/drawing/2014/main" id="{E05A92FD-8315-44DD-A16D-62D64F30949F}"/>
            </a:ext>
          </a:extLst>
        </xdr:cNvPr>
        <xdr:cNvSpPr/>
      </xdr:nvSpPr>
      <xdr:spPr>
        <a:xfrm>
          <a:off x="4036060" y="9999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132097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E9DDD44-6B05-43EF-9D67-9BA8032912A3}"/>
            </a:ext>
          </a:extLst>
        </xdr:cNvPr>
        <xdr:cNvSpPr txBox="1"/>
      </xdr:nvSpPr>
      <xdr:spPr>
        <a:xfrm>
          <a:off x="4124960"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76835</xdr:rowOff>
    </xdr:from>
    <xdr:to>
      <xdr:col>20</xdr:col>
      <xdr:colOff>38100</xdr:colOff>
      <xdr:row>60</xdr:row>
      <xdr:rowOff>6985</xdr:rowOff>
    </xdr:to>
    <xdr:sp macro="" textlink="">
      <xdr:nvSpPr>
        <xdr:cNvPr id="189" name="楕円 188">
          <a:extLst>
            <a:ext uri="{FF2B5EF4-FFF2-40B4-BE49-F238E27FC236}">
              <a16:creationId xmlns:a16="http://schemas.microsoft.com/office/drawing/2014/main" id="{4E7F50B5-095F-465C-A818-40F1594A6487}"/>
            </a:ext>
          </a:extLst>
        </xdr:cNvPr>
        <xdr:cNvSpPr/>
      </xdr:nvSpPr>
      <xdr:spPr>
        <a:xfrm>
          <a:off x="3312160" y="99675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127635</xdr:rowOff>
    </xdr:from>
    <xdr:to>
      <xdr:col>24</xdr:col>
      <xdr:colOff>63500</xdr:colOff>
      <xdr:row>59</xdr:row>
      <xdr:rowOff>160020</xdr:rowOff>
    </xdr:to>
    <xdr:cxnSp macro="">
      <xdr:nvCxnSpPr>
        <xdr:cNvPr id="190" name="直線コネクタ 189">
          <a:extLst>
            <a:ext uri="{FF2B5EF4-FFF2-40B4-BE49-F238E27FC236}">
              <a16:creationId xmlns:a16="http://schemas.microsoft.com/office/drawing/2014/main" id="{21345809-1C19-4042-98A0-E4494762856D}"/>
            </a:ext>
          </a:extLst>
        </xdr:cNvPr>
        <xdr:cNvCxnSpPr/>
      </xdr:nvCxnSpPr>
      <xdr:spPr>
        <a:xfrm>
          <a:off x="3355340" y="10018395"/>
          <a:ext cx="7315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46355</xdr:rowOff>
    </xdr:from>
    <xdr:to>
      <xdr:col>15</xdr:col>
      <xdr:colOff>101600</xdr:colOff>
      <xdr:row>59</xdr:row>
      <xdr:rowOff>147955</xdr:rowOff>
    </xdr:to>
    <xdr:sp macro="" textlink="">
      <xdr:nvSpPr>
        <xdr:cNvPr id="191" name="楕円 190">
          <a:extLst>
            <a:ext uri="{FF2B5EF4-FFF2-40B4-BE49-F238E27FC236}">
              <a16:creationId xmlns:a16="http://schemas.microsoft.com/office/drawing/2014/main" id="{5EBE524B-5E8F-42E4-986E-06CB457323BC}"/>
            </a:ext>
          </a:extLst>
        </xdr:cNvPr>
        <xdr:cNvSpPr/>
      </xdr:nvSpPr>
      <xdr:spPr>
        <a:xfrm>
          <a:off x="25146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97155</xdr:rowOff>
    </xdr:from>
    <xdr:to>
      <xdr:col>19</xdr:col>
      <xdr:colOff>177800</xdr:colOff>
      <xdr:row>59</xdr:row>
      <xdr:rowOff>127635</xdr:rowOff>
    </xdr:to>
    <xdr:cxnSp macro="">
      <xdr:nvCxnSpPr>
        <xdr:cNvPr id="192" name="直線コネクタ 191">
          <a:extLst>
            <a:ext uri="{FF2B5EF4-FFF2-40B4-BE49-F238E27FC236}">
              <a16:creationId xmlns:a16="http://schemas.microsoft.com/office/drawing/2014/main" id="{8D382E72-9071-42ED-AD54-2847995B6DF4}"/>
            </a:ext>
          </a:extLst>
        </xdr:cNvPr>
        <xdr:cNvCxnSpPr/>
      </xdr:nvCxnSpPr>
      <xdr:spPr>
        <a:xfrm>
          <a:off x="2565400" y="9987915"/>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114935</xdr:rowOff>
    </xdr:from>
    <xdr:to>
      <xdr:col>10</xdr:col>
      <xdr:colOff>165100</xdr:colOff>
      <xdr:row>60</xdr:row>
      <xdr:rowOff>45085</xdr:rowOff>
    </xdr:to>
    <xdr:sp macro="" textlink="">
      <xdr:nvSpPr>
        <xdr:cNvPr id="193" name="楕円 192">
          <a:extLst>
            <a:ext uri="{FF2B5EF4-FFF2-40B4-BE49-F238E27FC236}">
              <a16:creationId xmlns:a16="http://schemas.microsoft.com/office/drawing/2014/main" id="{1C61D123-68A5-4BD1-B5E1-F66E4C8B8E13}"/>
            </a:ext>
          </a:extLst>
        </xdr:cNvPr>
        <xdr:cNvSpPr/>
      </xdr:nvSpPr>
      <xdr:spPr>
        <a:xfrm>
          <a:off x="1739900" y="10005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97155</xdr:rowOff>
    </xdr:from>
    <xdr:to>
      <xdr:col>15</xdr:col>
      <xdr:colOff>50800</xdr:colOff>
      <xdr:row>59</xdr:row>
      <xdr:rowOff>165735</xdr:rowOff>
    </xdr:to>
    <xdr:cxnSp macro="">
      <xdr:nvCxnSpPr>
        <xdr:cNvPr id="194" name="直線コネクタ 193">
          <a:extLst>
            <a:ext uri="{FF2B5EF4-FFF2-40B4-BE49-F238E27FC236}">
              <a16:creationId xmlns:a16="http://schemas.microsoft.com/office/drawing/2014/main" id="{77488DCC-0EF8-4ADA-8425-5BE170079414}"/>
            </a:ext>
          </a:extLst>
        </xdr:cNvPr>
        <xdr:cNvCxnSpPr/>
      </xdr:nvCxnSpPr>
      <xdr:spPr>
        <a:xfrm flipV="1">
          <a:off x="1790700" y="9987915"/>
          <a:ext cx="7747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86360</xdr:rowOff>
    </xdr:from>
    <xdr:to>
      <xdr:col>6</xdr:col>
      <xdr:colOff>38100</xdr:colOff>
      <xdr:row>60</xdr:row>
      <xdr:rowOff>16510</xdr:rowOff>
    </xdr:to>
    <xdr:sp macro="" textlink="">
      <xdr:nvSpPr>
        <xdr:cNvPr id="195" name="楕円 194">
          <a:extLst>
            <a:ext uri="{FF2B5EF4-FFF2-40B4-BE49-F238E27FC236}">
              <a16:creationId xmlns:a16="http://schemas.microsoft.com/office/drawing/2014/main" id="{0E7FFE5D-8286-4B6D-B2BB-51C83F3630A1}"/>
            </a:ext>
          </a:extLst>
        </xdr:cNvPr>
        <xdr:cNvSpPr/>
      </xdr:nvSpPr>
      <xdr:spPr>
        <a:xfrm>
          <a:off x="965200" y="99771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137160</xdr:rowOff>
    </xdr:from>
    <xdr:to>
      <xdr:col>10</xdr:col>
      <xdr:colOff>114300</xdr:colOff>
      <xdr:row>59</xdr:row>
      <xdr:rowOff>165735</xdr:rowOff>
    </xdr:to>
    <xdr:cxnSp macro="">
      <xdr:nvCxnSpPr>
        <xdr:cNvPr id="196" name="直線コネクタ 195">
          <a:extLst>
            <a:ext uri="{FF2B5EF4-FFF2-40B4-BE49-F238E27FC236}">
              <a16:creationId xmlns:a16="http://schemas.microsoft.com/office/drawing/2014/main" id="{85602571-B648-42E9-B81A-D0A960697084}"/>
            </a:ext>
          </a:extLst>
        </xdr:cNvPr>
        <xdr:cNvCxnSpPr/>
      </xdr:nvCxnSpPr>
      <xdr:spPr>
        <a:xfrm>
          <a:off x="1008380" y="10027920"/>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120032</xdr:rowOff>
    </xdr:from>
    <xdr:ext cx="405111" cy="259045"/>
    <xdr:sp macro="" textlink="">
      <xdr:nvSpPr>
        <xdr:cNvPr id="197" name="n_1aveValue【体育館・プール】&#10;有形固定資産減価償却率">
          <a:extLst>
            <a:ext uri="{FF2B5EF4-FFF2-40B4-BE49-F238E27FC236}">
              <a16:creationId xmlns:a16="http://schemas.microsoft.com/office/drawing/2014/main" id="{61C4BA8D-F287-4028-A8A4-3298464702B8}"/>
            </a:ext>
          </a:extLst>
        </xdr:cNvPr>
        <xdr:cNvSpPr txBox="1"/>
      </xdr:nvSpPr>
      <xdr:spPr>
        <a:xfrm>
          <a:off x="3170564" y="1017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102887</xdr:rowOff>
    </xdr:from>
    <xdr:ext cx="405111" cy="259045"/>
    <xdr:sp macro="" textlink="">
      <xdr:nvSpPr>
        <xdr:cNvPr id="198" name="n_2aveValue【体育館・プール】&#10;有形固定資産減価償却率">
          <a:extLst>
            <a:ext uri="{FF2B5EF4-FFF2-40B4-BE49-F238E27FC236}">
              <a16:creationId xmlns:a16="http://schemas.microsoft.com/office/drawing/2014/main" id="{AE93659C-8763-435C-9DEC-48BF65A846CB}"/>
            </a:ext>
          </a:extLst>
        </xdr:cNvPr>
        <xdr:cNvSpPr txBox="1"/>
      </xdr:nvSpPr>
      <xdr:spPr>
        <a:xfrm>
          <a:off x="238570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199" name="n_3aveValue【体育館・プール】&#10;有形固定資産減価償却率">
          <a:extLst>
            <a:ext uri="{FF2B5EF4-FFF2-40B4-BE49-F238E27FC236}">
              <a16:creationId xmlns:a16="http://schemas.microsoft.com/office/drawing/2014/main" id="{A1532B81-A7A9-406D-9291-3421ED512807}"/>
            </a:ext>
          </a:extLst>
        </xdr:cNvPr>
        <xdr:cNvSpPr txBox="1"/>
      </xdr:nvSpPr>
      <xdr:spPr>
        <a:xfrm>
          <a:off x="1611004" y="1014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76217</xdr:rowOff>
    </xdr:from>
    <xdr:ext cx="405111" cy="259045"/>
    <xdr:sp macro="" textlink="">
      <xdr:nvSpPr>
        <xdr:cNvPr id="200" name="n_4aveValue【体育館・プール】&#10;有形固定資産減価償却率">
          <a:extLst>
            <a:ext uri="{FF2B5EF4-FFF2-40B4-BE49-F238E27FC236}">
              <a16:creationId xmlns:a16="http://schemas.microsoft.com/office/drawing/2014/main" id="{61E0FD0A-5F9A-4309-ACB8-98EBEC78DFA2}"/>
            </a:ext>
          </a:extLst>
        </xdr:cNvPr>
        <xdr:cNvSpPr txBox="1"/>
      </xdr:nvSpPr>
      <xdr:spPr>
        <a:xfrm>
          <a:off x="836304" y="1013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23512</xdr:rowOff>
    </xdr:from>
    <xdr:ext cx="405111" cy="259045"/>
    <xdr:sp macro="" textlink="">
      <xdr:nvSpPr>
        <xdr:cNvPr id="201" name="n_1mainValue【体育館・プール】&#10;有形固定資産減価償却率">
          <a:extLst>
            <a:ext uri="{FF2B5EF4-FFF2-40B4-BE49-F238E27FC236}">
              <a16:creationId xmlns:a16="http://schemas.microsoft.com/office/drawing/2014/main" id="{385902CE-3458-4498-BA07-B21AB247A959}"/>
            </a:ext>
          </a:extLst>
        </xdr:cNvPr>
        <xdr:cNvSpPr txBox="1"/>
      </xdr:nvSpPr>
      <xdr:spPr>
        <a:xfrm>
          <a:off x="3170564" y="974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164482</xdr:rowOff>
    </xdr:from>
    <xdr:ext cx="405111" cy="259045"/>
    <xdr:sp macro="" textlink="">
      <xdr:nvSpPr>
        <xdr:cNvPr id="202" name="n_2mainValue【体育館・プール】&#10;有形固定資産減価償却率">
          <a:extLst>
            <a:ext uri="{FF2B5EF4-FFF2-40B4-BE49-F238E27FC236}">
              <a16:creationId xmlns:a16="http://schemas.microsoft.com/office/drawing/2014/main" id="{20C2FFE0-63DC-4465-923B-D6A15F46436F}"/>
            </a:ext>
          </a:extLst>
        </xdr:cNvPr>
        <xdr:cNvSpPr txBox="1"/>
      </xdr:nvSpPr>
      <xdr:spPr>
        <a:xfrm>
          <a:off x="238570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61612</xdr:rowOff>
    </xdr:from>
    <xdr:ext cx="405111" cy="259045"/>
    <xdr:sp macro="" textlink="">
      <xdr:nvSpPr>
        <xdr:cNvPr id="203" name="n_3mainValue【体育館・プール】&#10;有形固定資産減価償却率">
          <a:extLst>
            <a:ext uri="{FF2B5EF4-FFF2-40B4-BE49-F238E27FC236}">
              <a16:creationId xmlns:a16="http://schemas.microsoft.com/office/drawing/2014/main" id="{82BB4C43-C3A9-4757-B91D-51BDD7640F4F}"/>
            </a:ext>
          </a:extLst>
        </xdr:cNvPr>
        <xdr:cNvSpPr txBox="1"/>
      </xdr:nvSpPr>
      <xdr:spPr>
        <a:xfrm>
          <a:off x="161100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33037</xdr:rowOff>
    </xdr:from>
    <xdr:ext cx="405111" cy="259045"/>
    <xdr:sp macro="" textlink="">
      <xdr:nvSpPr>
        <xdr:cNvPr id="204" name="n_4mainValue【体育館・プール】&#10;有形固定資産減価償却率">
          <a:extLst>
            <a:ext uri="{FF2B5EF4-FFF2-40B4-BE49-F238E27FC236}">
              <a16:creationId xmlns:a16="http://schemas.microsoft.com/office/drawing/2014/main" id="{DB00E134-E42F-4285-BCD2-220EE30EA80B}"/>
            </a:ext>
          </a:extLst>
        </xdr:cNvPr>
        <xdr:cNvSpPr txBox="1"/>
      </xdr:nvSpPr>
      <xdr:spPr>
        <a:xfrm>
          <a:off x="83630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D0E286A1-99CB-47D6-9658-9E8F8A64985F}"/>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8D08097-A153-4A44-BC2C-426C0A85FC8F}"/>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2800C458-1042-4060-B9AC-D552E7F62EDA}"/>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2F8FF9DF-EE05-4910-B99F-DF3F6386DAF6}"/>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AF56B0DD-6A16-453B-BB9C-AB20F7E152A3}"/>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194BC33A-2948-46DD-8332-0C006FD009AD}"/>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9BBD7DD-8238-48BA-ADF9-104E632DEC5A}"/>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42701E99-61F2-41AB-BF27-3D73B7BA4FFC}"/>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D84373E6-05E1-4EBF-9BD3-32C5A89BE6B4}"/>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65EF1FDF-0368-45C1-B391-3D4A65168791}"/>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EDC2BAE9-C9A3-4AE2-BD16-197364A7C038}"/>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EEAFDA4B-E50F-486A-B185-357D23238D46}"/>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645DB80D-CE16-464B-B913-84DBDF15292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7418D396-95EA-4F4A-BC6B-CA93A47FD57E}"/>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83316F82-6249-495B-9AE5-D46D4A710D26}"/>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736861D9-46C1-4D4B-8A46-F11E615152B4}"/>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4D31A5DF-E822-470E-B22D-257801A28CCF}"/>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A62F4F6C-989E-4903-BF00-AEED115C941E}"/>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381AD877-A9FF-4CEE-90B8-AB22F83CA499}"/>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EB77856E-E8E4-4D14-8E90-E5D48DFF73F9}"/>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92E68BB5-C272-437D-97E3-05D5A2431F8D}"/>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C73E1862-E402-4837-B92F-D14313EB982C}"/>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B2977AEF-736F-4BC2-B697-6BD8553F756E}"/>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4DBE5E33-90D7-4874-8406-0330CF66D879}"/>
            </a:ext>
          </a:extLst>
        </xdr:cNvPr>
        <xdr:cNvCxnSpPr/>
      </xdr:nvCxnSpPr>
      <xdr:spPr>
        <a:xfrm flipV="1">
          <a:off x="9219565" y="9412605"/>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9800EDF9-D473-4D0C-BE6B-3335D8E95813}"/>
            </a:ext>
          </a:extLst>
        </xdr:cNvPr>
        <xdr:cNvSpPr txBox="1"/>
      </xdr:nvSpPr>
      <xdr:spPr>
        <a:xfrm>
          <a:off x="92583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96A68E95-ACBD-486D-82FC-225A83DB82B3}"/>
            </a:ext>
          </a:extLst>
        </xdr:cNvPr>
        <xdr:cNvCxnSpPr/>
      </xdr:nvCxnSpPr>
      <xdr:spPr>
        <a:xfrm>
          <a:off x="9154160" y="10789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973FFC6E-70D0-42CF-9E9F-9B2BE06B22F4}"/>
            </a:ext>
          </a:extLst>
        </xdr:cNvPr>
        <xdr:cNvSpPr txBox="1"/>
      </xdr:nvSpPr>
      <xdr:spPr>
        <a:xfrm>
          <a:off x="9258300" y="919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ED4CD205-ED44-4317-A47B-2592547B9983}"/>
            </a:ext>
          </a:extLst>
        </xdr:cNvPr>
        <xdr:cNvCxnSpPr/>
      </xdr:nvCxnSpPr>
      <xdr:spPr>
        <a:xfrm>
          <a:off x="9154160" y="9412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macro="" textlink="">
      <xdr:nvSpPr>
        <xdr:cNvPr id="233" name="【体育館・プール】&#10;一人当たり面積平均値テキスト">
          <a:extLst>
            <a:ext uri="{FF2B5EF4-FFF2-40B4-BE49-F238E27FC236}">
              <a16:creationId xmlns:a16="http://schemas.microsoft.com/office/drawing/2014/main" id="{0E338BCB-1E13-4F45-B44C-34533E5149FA}"/>
            </a:ext>
          </a:extLst>
        </xdr:cNvPr>
        <xdr:cNvSpPr txBox="1"/>
      </xdr:nvSpPr>
      <xdr:spPr>
        <a:xfrm>
          <a:off x="9258300" y="10232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47F6F371-0043-4745-B25D-4C2007EB457C}"/>
            </a:ext>
          </a:extLst>
        </xdr:cNvPr>
        <xdr:cNvSpPr/>
      </xdr:nvSpPr>
      <xdr:spPr>
        <a:xfrm>
          <a:off x="9192260" y="10380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E4C3198A-A6AF-4E2C-9FF4-0F1CBEDE0750}"/>
            </a:ext>
          </a:extLst>
        </xdr:cNvPr>
        <xdr:cNvSpPr/>
      </xdr:nvSpPr>
      <xdr:spPr>
        <a:xfrm>
          <a:off x="8445500" y="1038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19DEEE58-C0B7-474C-948F-BAF971B2D99E}"/>
            </a:ext>
          </a:extLst>
        </xdr:cNvPr>
        <xdr:cNvSpPr/>
      </xdr:nvSpPr>
      <xdr:spPr>
        <a:xfrm>
          <a:off x="7670800" y="10377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a:extLst>
            <a:ext uri="{FF2B5EF4-FFF2-40B4-BE49-F238E27FC236}">
              <a16:creationId xmlns:a16="http://schemas.microsoft.com/office/drawing/2014/main" id="{1B17C865-D094-4229-9551-EF9086454C37}"/>
            </a:ext>
          </a:extLst>
        </xdr:cNvPr>
        <xdr:cNvSpPr/>
      </xdr:nvSpPr>
      <xdr:spPr>
        <a:xfrm>
          <a:off x="6873240" y="1041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a:extLst>
            <a:ext uri="{FF2B5EF4-FFF2-40B4-BE49-F238E27FC236}">
              <a16:creationId xmlns:a16="http://schemas.microsoft.com/office/drawing/2014/main" id="{13BB7929-667D-465B-9B13-565155A94F67}"/>
            </a:ext>
          </a:extLst>
        </xdr:cNvPr>
        <xdr:cNvSpPr/>
      </xdr:nvSpPr>
      <xdr:spPr>
        <a:xfrm>
          <a:off x="609854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EB18F74-1D37-4667-B41E-EA3569B43C6F}"/>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F7D2304-1E44-46A8-84D0-303BFC31EFE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ADD3312-298D-44F0-A9CC-F81B62E4299B}"/>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A363885-C8EE-4485-8DE9-D0E9FEB48A55}"/>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0A4E29D-EAD0-4F25-B760-F19A3982A46B}"/>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61595</xdr:rowOff>
    </xdr:from>
    <xdr:to>
      <xdr:col>55</xdr:col>
      <xdr:colOff>50800</xdr:colOff>
      <xdr:row>63</xdr:row>
      <xdr:rowOff>163195</xdr:rowOff>
    </xdr:to>
    <xdr:sp macro="" textlink="">
      <xdr:nvSpPr>
        <xdr:cNvPr id="244" name="楕円 243">
          <a:extLst>
            <a:ext uri="{FF2B5EF4-FFF2-40B4-BE49-F238E27FC236}">
              <a16:creationId xmlns:a16="http://schemas.microsoft.com/office/drawing/2014/main" id="{EEB3E96A-F147-4143-A56D-F768B644B2A8}"/>
            </a:ext>
          </a:extLst>
        </xdr:cNvPr>
        <xdr:cNvSpPr/>
      </xdr:nvSpPr>
      <xdr:spPr>
        <a:xfrm>
          <a:off x="9192260" y="106229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147972</xdr:rowOff>
    </xdr:from>
    <xdr:ext cx="469744" cy="259045"/>
    <xdr:sp macro="" textlink="">
      <xdr:nvSpPr>
        <xdr:cNvPr id="245" name="【体育館・プール】&#10;一人当たり面積該当値テキスト">
          <a:extLst>
            <a:ext uri="{FF2B5EF4-FFF2-40B4-BE49-F238E27FC236}">
              <a16:creationId xmlns:a16="http://schemas.microsoft.com/office/drawing/2014/main" id="{97B9D68B-1A2F-4E05-BE36-B93CF565B5A5}"/>
            </a:ext>
          </a:extLst>
        </xdr:cNvPr>
        <xdr:cNvSpPr txBox="1"/>
      </xdr:nvSpPr>
      <xdr:spPr>
        <a:xfrm>
          <a:off x="9258300" y="1054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65405</xdr:rowOff>
    </xdr:from>
    <xdr:to>
      <xdr:col>50</xdr:col>
      <xdr:colOff>165100</xdr:colOff>
      <xdr:row>63</xdr:row>
      <xdr:rowOff>167005</xdr:rowOff>
    </xdr:to>
    <xdr:sp macro="" textlink="">
      <xdr:nvSpPr>
        <xdr:cNvPr id="246" name="楕円 245">
          <a:extLst>
            <a:ext uri="{FF2B5EF4-FFF2-40B4-BE49-F238E27FC236}">
              <a16:creationId xmlns:a16="http://schemas.microsoft.com/office/drawing/2014/main" id="{2F90C50E-352D-41FE-A5F7-8EE26E503A6A}"/>
            </a:ext>
          </a:extLst>
        </xdr:cNvPr>
        <xdr:cNvSpPr/>
      </xdr:nvSpPr>
      <xdr:spPr>
        <a:xfrm>
          <a:off x="8445500" y="1062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112395</xdr:rowOff>
    </xdr:from>
    <xdr:to>
      <xdr:col>55</xdr:col>
      <xdr:colOff>0</xdr:colOff>
      <xdr:row>63</xdr:row>
      <xdr:rowOff>116205</xdr:rowOff>
    </xdr:to>
    <xdr:cxnSp macro="">
      <xdr:nvCxnSpPr>
        <xdr:cNvPr id="247" name="直線コネクタ 246">
          <a:extLst>
            <a:ext uri="{FF2B5EF4-FFF2-40B4-BE49-F238E27FC236}">
              <a16:creationId xmlns:a16="http://schemas.microsoft.com/office/drawing/2014/main" id="{0F6A1C39-C257-4DAE-8C04-3B52C45F24C4}"/>
            </a:ext>
          </a:extLst>
        </xdr:cNvPr>
        <xdr:cNvCxnSpPr/>
      </xdr:nvCxnSpPr>
      <xdr:spPr>
        <a:xfrm flipV="1">
          <a:off x="8496300" y="10673715"/>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65405</xdr:rowOff>
    </xdr:from>
    <xdr:to>
      <xdr:col>46</xdr:col>
      <xdr:colOff>38100</xdr:colOff>
      <xdr:row>63</xdr:row>
      <xdr:rowOff>167005</xdr:rowOff>
    </xdr:to>
    <xdr:sp macro="" textlink="">
      <xdr:nvSpPr>
        <xdr:cNvPr id="248" name="楕円 247">
          <a:extLst>
            <a:ext uri="{FF2B5EF4-FFF2-40B4-BE49-F238E27FC236}">
              <a16:creationId xmlns:a16="http://schemas.microsoft.com/office/drawing/2014/main" id="{BB99DBC1-81A5-41E7-8659-E902BA465D76}"/>
            </a:ext>
          </a:extLst>
        </xdr:cNvPr>
        <xdr:cNvSpPr/>
      </xdr:nvSpPr>
      <xdr:spPr>
        <a:xfrm>
          <a:off x="7670800" y="106267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116205</xdr:rowOff>
    </xdr:from>
    <xdr:to>
      <xdr:col>50</xdr:col>
      <xdr:colOff>114300</xdr:colOff>
      <xdr:row>63</xdr:row>
      <xdr:rowOff>116205</xdr:rowOff>
    </xdr:to>
    <xdr:cxnSp macro="">
      <xdr:nvCxnSpPr>
        <xdr:cNvPr id="249" name="直線コネクタ 248">
          <a:extLst>
            <a:ext uri="{FF2B5EF4-FFF2-40B4-BE49-F238E27FC236}">
              <a16:creationId xmlns:a16="http://schemas.microsoft.com/office/drawing/2014/main" id="{64A9CAB3-2405-4B62-95E1-573A61B5A71E}"/>
            </a:ext>
          </a:extLst>
        </xdr:cNvPr>
        <xdr:cNvCxnSpPr/>
      </xdr:nvCxnSpPr>
      <xdr:spPr>
        <a:xfrm>
          <a:off x="7713980" y="1067752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44450</xdr:rowOff>
    </xdr:from>
    <xdr:to>
      <xdr:col>41</xdr:col>
      <xdr:colOff>101600</xdr:colOff>
      <xdr:row>63</xdr:row>
      <xdr:rowOff>146050</xdr:rowOff>
    </xdr:to>
    <xdr:sp macro="" textlink="">
      <xdr:nvSpPr>
        <xdr:cNvPr id="250" name="楕円 249">
          <a:extLst>
            <a:ext uri="{FF2B5EF4-FFF2-40B4-BE49-F238E27FC236}">
              <a16:creationId xmlns:a16="http://schemas.microsoft.com/office/drawing/2014/main" id="{D63E3342-A3FF-4C09-84D4-5ADD4458130B}"/>
            </a:ext>
          </a:extLst>
        </xdr:cNvPr>
        <xdr:cNvSpPr/>
      </xdr:nvSpPr>
      <xdr:spPr>
        <a:xfrm>
          <a:off x="687324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95250</xdr:rowOff>
    </xdr:from>
    <xdr:to>
      <xdr:col>45</xdr:col>
      <xdr:colOff>177800</xdr:colOff>
      <xdr:row>63</xdr:row>
      <xdr:rowOff>116205</xdr:rowOff>
    </xdr:to>
    <xdr:cxnSp macro="">
      <xdr:nvCxnSpPr>
        <xdr:cNvPr id="251" name="直線コネクタ 250">
          <a:extLst>
            <a:ext uri="{FF2B5EF4-FFF2-40B4-BE49-F238E27FC236}">
              <a16:creationId xmlns:a16="http://schemas.microsoft.com/office/drawing/2014/main" id="{47C84CC4-635A-4DD4-9C83-D818C9CB0D2A}"/>
            </a:ext>
          </a:extLst>
        </xdr:cNvPr>
        <xdr:cNvCxnSpPr/>
      </xdr:nvCxnSpPr>
      <xdr:spPr>
        <a:xfrm>
          <a:off x="6924040" y="10656570"/>
          <a:ext cx="78994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46355</xdr:rowOff>
    </xdr:from>
    <xdr:to>
      <xdr:col>36</xdr:col>
      <xdr:colOff>165100</xdr:colOff>
      <xdr:row>63</xdr:row>
      <xdr:rowOff>147955</xdr:rowOff>
    </xdr:to>
    <xdr:sp macro="" textlink="">
      <xdr:nvSpPr>
        <xdr:cNvPr id="252" name="楕円 251">
          <a:extLst>
            <a:ext uri="{FF2B5EF4-FFF2-40B4-BE49-F238E27FC236}">
              <a16:creationId xmlns:a16="http://schemas.microsoft.com/office/drawing/2014/main" id="{E679E5FF-BCBE-4467-84BA-4019618E1022}"/>
            </a:ext>
          </a:extLst>
        </xdr:cNvPr>
        <xdr:cNvSpPr/>
      </xdr:nvSpPr>
      <xdr:spPr>
        <a:xfrm>
          <a:off x="609854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95250</xdr:rowOff>
    </xdr:from>
    <xdr:to>
      <xdr:col>41</xdr:col>
      <xdr:colOff>50800</xdr:colOff>
      <xdr:row>63</xdr:row>
      <xdr:rowOff>97155</xdr:rowOff>
    </xdr:to>
    <xdr:cxnSp macro="">
      <xdr:nvCxnSpPr>
        <xdr:cNvPr id="253" name="直線コネクタ 252">
          <a:extLst>
            <a:ext uri="{FF2B5EF4-FFF2-40B4-BE49-F238E27FC236}">
              <a16:creationId xmlns:a16="http://schemas.microsoft.com/office/drawing/2014/main" id="{49B25180-3335-49C0-B568-8EAC0D6BE463}"/>
            </a:ext>
          </a:extLst>
        </xdr:cNvPr>
        <xdr:cNvCxnSpPr/>
      </xdr:nvCxnSpPr>
      <xdr:spPr>
        <a:xfrm flipV="1">
          <a:off x="6149340" y="10656570"/>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101617</xdr:rowOff>
    </xdr:from>
    <xdr:ext cx="469744" cy="259045"/>
    <xdr:sp macro="" textlink="">
      <xdr:nvSpPr>
        <xdr:cNvPr id="254" name="n_1aveValue【体育館・プール】&#10;一人当たり面積">
          <a:extLst>
            <a:ext uri="{FF2B5EF4-FFF2-40B4-BE49-F238E27FC236}">
              <a16:creationId xmlns:a16="http://schemas.microsoft.com/office/drawing/2014/main" id="{48E2EE42-B88A-4F2D-8B70-63B1A45E9CC1}"/>
            </a:ext>
          </a:extLst>
        </xdr:cNvPr>
        <xdr:cNvSpPr txBox="1"/>
      </xdr:nvSpPr>
      <xdr:spPr>
        <a:xfrm>
          <a:off x="827158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97807</xdr:rowOff>
    </xdr:from>
    <xdr:ext cx="469744" cy="259045"/>
    <xdr:sp macro="" textlink="">
      <xdr:nvSpPr>
        <xdr:cNvPr id="255" name="n_2aveValue【体育館・プール】&#10;一人当たり面積">
          <a:extLst>
            <a:ext uri="{FF2B5EF4-FFF2-40B4-BE49-F238E27FC236}">
              <a16:creationId xmlns:a16="http://schemas.microsoft.com/office/drawing/2014/main" id="{39E5A58D-AF98-4851-915A-0336906B7536}"/>
            </a:ext>
          </a:extLst>
        </xdr:cNvPr>
        <xdr:cNvSpPr txBox="1"/>
      </xdr:nvSpPr>
      <xdr:spPr>
        <a:xfrm>
          <a:off x="7509587" y="101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141622</xdr:rowOff>
    </xdr:from>
    <xdr:ext cx="469744" cy="259045"/>
    <xdr:sp macro="" textlink="">
      <xdr:nvSpPr>
        <xdr:cNvPr id="256" name="n_3aveValue【体育館・プール】&#10;一人当たり面積">
          <a:extLst>
            <a:ext uri="{FF2B5EF4-FFF2-40B4-BE49-F238E27FC236}">
              <a16:creationId xmlns:a16="http://schemas.microsoft.com/office/drawing/2014/main" id="{AF463B2A-A063-4B37-BCA3-8963B60A4E63}"/>
            </a:ext>
          </a:extLst>
        </xdr:cNvPr>
        <xdr:cNvSpPr txBox="1"/>
      </xdr:nvSpPr>
      <xdr:spPr>
        <a:xfrm>
          <a:off x="6712027" y="1020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130192</xdr:rowOff>
    </xdr:from>
    <xdr:ext cx="469744" cy="259045"/>
    <xdr:sp macro="" textlink="">
      <xdr:nvSpPr>
        <xdr:cNvPr id="257" name="n_4aveValue【体育館・プール】&#10;一人当たり面積">
          <a:extLst>
            <a:ext uri="{FF2B5EF4-FFF2-40B4-BE49-F238E27FC236}">
              <a16:creationId xmlns:a16="http://schemas.microsoft.com/office/drawing/2014/main" id="{714F881D-9B26-440E-B930-0B389A1B0662}"/>
            </a:ext>
          </a:extLst>
        </xdr:cNvPr>
        <xdr:cNvSpPr txBox="1"/>
      </xdr:nvSpPr>
      <xdr:spPr>
        <a:xfrm>
          <a:off x="5937327" y="1018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158132</xdr:rowOff>
    </xdr:from>
    <xdr:ext cx="469744" cy="259045"/>
    <xdr:sp macro="" textlink="">
      <xdr:nvSpPr>
        <xdr:cNvPr id="258" name="n_1mainValue【体育館・プール】&#10;一人当たり面積">
          <a:extLst>
            <a:ext uri="{FF2B5EF4-FFF2-40B4-BE49-F238E27FC236}">
              <a16:creationId xmlns:a16="http://schemas.microsoft.com/office/drawing/2014/main" id="{E860BFB8-AF25-473F-B47A-407128CC9BAD}"/>
            </a:ext>
          </a:extLst>
        </xdr:cNvPr>
        <xdr:cNvSpPr txBox="1"/>
      </xdr:nvSpPr>
      <xdr:spPr>
        <a:xfrm>
          <a:off x="8271587" y="1071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158132</xdr:rowOff>
    </xdr:from>
    <xdr:ext cx="469744" cy="259045"/>
    <xdr:sp macro="" textlink="">
      <xdr:nvSpPr>
        <xdr:cNvPr id="259" name="n_2mainValue【体育館・プール】&#10;一人当たり面積">
          <a:extLst>
            <a:ext uri="{FF2B5EF4-FFF2-40B4-BE49-F238E27FC236}">
              <a16:creationId xmlns:a16="http://schemas.microsoft.com/office/drawing/2014/main" id="{8E6DDFD9-D81E-4D97-AF26-2A2DAF176E97}"/>
            </a:ext>
          </a:extLst>
        </xdr:cNvPr>
        <xdr:cNvSpPr txBox="1"/>
      </xdr:nvSpPr>
      <xdr:spPr>
        <a:xfrm>
          <a:off x="7509587" y="1071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137177</xdr:rowOff>
    </xdr:from>
    <xdr:ext cx="469744" cy="259045"/>
    <xdr:sp macro="" textlink="">
      <xdr:nvSpPr>
        <xdr:cNvPr id="260" name="n_3mainValue【体育館・プール】&#10;一人当たり面積">
          <a:extLst>
            <a:ext uri="{FF2B5EF4-FFF2-40B4-BE49-F238E27FC236}">
              <a16:creationId xmlns:a16="http://schemas.microsoft.com/office/drawing/2014/main" id="{7DBCB0DD-E91A-4233-A1D4-78CA34AF222C}"/>
            </a:ext>
          </a:extLst>
        </xdr:cNvPr>
        <xdr:cNvSpPr txBox="1"/>
      </xdr:nvSpPr>
      <xdr:spPr>
        <a:xfrm>
          <a:off x="671202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139082</xdr:rowOff>
    </xdr:from>
    <xdr:ext cx="469744" cy="259045"/>
    <xdr:sp macro="" textlink="">
      <xdr:nvSpPr>
        <xdr:cNvPr id="261" name="n_4mainValue【体育館・プール】&#10;一人当たり面積">
          <a:extLst>
            <a:ext uri="{FF2B5EF4-FFF2-40B4-BE49-F238E27FC236}">
              <a16:creationId xmlns:a16="http://schemas.microsoft.com/office/drawing/2014/main" id="{24DF9F99-2F16-47F9-A8B1-DAFFDCA0BE3C}"/>
            </a:ext>
          </a:extLst>
        </xdr:cNvPr>
        <xdr:cNvSpPr txBox="1"/>
      </xdr:nvSpPr>
      <xdr:spPr>
        <a:xfrm>
          <a:off x="5937327" y="1070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3C346F53-9066-4224-8AB1-FE9F980AC78F}"/>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339415DD-BA35-4E5B-853C-A1BD38130B6B}"/>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275F6087-88A5-4878-88A0-D12A67D4A4B5}"/>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44B54C83-69F0-4D3B-93C9-D47F951EFC34}"/>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D3DBEE3-9A32-46D6-A071-B9EA08908B1F}"/>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BAE00FCB-F7DF-4299-B2E5-BB3B767317F4}"/>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69EC105A-A152-46EC-98FB-2B4BF1CA53BA}"/>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46E7DE51-3AA0-4C2C-B592-582AD6E056BE}"/>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9F24D77A-5205-4FA1-B3B2-838211713DE4}"/>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6C982646-B4B1-4A2D-A89A-ECA5C564FE24}"/>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FC259313-03E5-4040-88D5-A84584B29B3D}"/>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BF9C7F0B-B802-474F-A260-B3E5718F44D1}"/>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FA85E44B-032B-4D84-93A9-F07BC8E47185}"/>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4DCBE6C0-DA4D-4A14-9B60-B964C4E18E25}"/>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848285E0-24BD-426D-A171-98EC9B03E296}"/>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7E3B7C9E-4CF1-4AF2-A122-287FC554B3D8}"/>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571996A4-EE82-4BDE-82C8-AB4EFF2516E7}"/>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C26B58A3-C31A-482C-8E81-580EDE056B68}"/>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FE9E9679-9F9B-43CF-96DC-051545C7B22B}"/>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778AB61A-2D76-4E60-A5F0-72BAEF64D833}"/>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CC3C4BF8-60EF-40A4-8E65-52770AFCBE60}"/>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2E51C9D6-8991-4C0B-BB1D-7909221A33AC}"/>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4" name="直線コネクタ 283">
          <a:extLst>
            <a:ext uri="{FF2B5EF4-FFF2-40B4-BE49-F238E27FC236}">
              <a16:creationId xmlns:a16="http://schemas.microsoft.com/office/drawing/2014/main" id="{FF1A02B6-A2AA-463D-86FE-60CA4C8D7E48}"/>
            </a:ext>
          </a:extLst>
        </xdr:cNvPr>
        <xdr:cNvCxnSpPr/>
      </xdr:nvCxnSpPr>
      <xdr:spPr>
        <a:xfrm flipV="1">
          <a:off x="4086225" y="13017245"/>
          <a:ext cx="0" cy="143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B5D1CAAD-8B75-4BC0-ACFC-D9595204552D}"/>
            </a:ext>
          </a:extLst>
        </xdr:cNvPr>
        <xdr:cNvSpPr txBox="1"/>
      </xdr:nvSpPr>
      <xdr:spPr>
        <a:xfrm>
          <a:off x="4124960" y="1445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6" name="直線コネクタ 285">
          <a:extLst>
            <a:ext uri="{FF2B5EF4-FFF2-40B4-BE49-F238E27FC236}">
              <a16:creationId xmlns:a16="http://schemas.microsoft.com/office/drawing/2014/main" id="{85205536-7182-4B92-B7BC-B9CF9159CF17}"/>
            </a:ext>
          </a:extLst>
        </xdr:cNvPr>
        <xdr:cNvCxnSpPr/>
      </xdr:nvCxnSpPr>
      <xdr:spPr>
        <a:xfrm>
          <a:off x="4020820" y="14450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D50BB6C4-3220-4A9D-A842-ED338FFECF10}"/>
            </a:ext>
          </a:extLst>
        </xdr:cNvPr>
        <xdr:cNvSpPr txBox="1"/>
      </xdr:nvSpPr>
      <xdr:spPr>
        <a:xfrm>
          <a:off x="4124960" y="12796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8" name="直線コネクタ 287">
          <a:extLst>
            <a:ext uri="{FF2B5EF4-FFF2-40B4-BE49-F238E27FC236}">
              <a16:creationId xmlns:a16="http://schemas.microsoft.com/office/drawing/2014/main" id="{2A63ED24-C07F-4DCF-BB8E-55D76FD10F22}"/>
            </a:ext>
          </a:extLst>
        </xdr:cNvPr>
        <xdr:cNvCxnSpPr/>
      </xdr:nvCxnSpPr>
      <xdr:spPr>
        <a:xfrm>
          <a:off x="4020820" y="130172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169181</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A32186D6-1FC2-4EE3-8BC6-41109F7BF109}"/>
            </a:ext>
          </a:extLst>
        </xdr:cNvPr>
        <xdr:cNvSpPr txBox="1"/>
      </xdr:nvSpPr>
      <xdr:spPr>
        <a:xfrm>
          <a:off x="4124960" y="135803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0" name="フローチャート: 判断 289">
          <a:extLst>
            <a:ext uri="{FF2B5EF4-FFF2-40B4-BE49-F238E27FC236}">
              <a16:creationId xmlns:a16="http://schemas.microsoft.com/office/drawing/2014/main" id="{652D8669-F018-412B-BE71-4323F1EE1351}"/>
            </a:ext>
          </a:extLst>
        </xdr:cNvPr>
        <xdr:cNvSpPr/>
      </xdr:nvSpPr>
      <xdr:spPr>
        <a:xfrm>
          <a:off x="4036060" y="1359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1" name="フローチャート: 判断 290">
          <a:extLst>
            <a:ext uri="{FF2B5EF4-FFF2-40B4-BE49-F238E27FC236}">
              <a16:creationId xmlns:a16="http://schemas.microsoft.com/office/drawing/2014/main" id="{4959634E-12A0-4907-8DE6-965A1599D321}"/>
            </a:ext>
          </a:extLst>
        </xdr:cNvPr>
        <xdr:cNvSpPr/>
      </xdr:nvSpPr>
      <xdr:spPr>
        <a:xfrm>
          <a:off x="3312160" y="135890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92" name="フローチャート: 判断 291">
          <a:extLst>
            <a:ext uri="{FF2B5EF4-FFF2-40B4-BE49-F238E27FC236}">
              <a16:creationId xmlns:a16="http://schemas.microsoft.com/office/drawing/2014/main" id="{DDABED79-E3DC-4E2E-96D8-E85CD56CDF6A}"/>
            </a:ext>
          </a:extLst>
        </xdr:cNvPr>
        <xdr:cNvSpPr/>
      </xdr:nvSpPr>
      <xdr:spPr>
        <a:xfrm>
          <a:off x="2514600" y="135722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131318</xdr:rowOff>
    </xdr:from>
    <xdr:to>
      <xdr:col>10</xdr:col>
      <xdr:colOff>165100</xdr:colOff>
      <xdr:row>81</xdr:row>
      <xdr:rowOff>61468</xdr:rowOff>
    </xdr:to>
    <xdr:sp macro="" textlink="">
      <xdr:nvSpPr>
        <xdr:cNvPr id="293" name="フローチャート: 判断 292">
          <a:extLst>
            <a:ext uri="{FF2B5EF4-FFF2-40B4-BE49-F238E27FC236}">
              <a16:creationId xmlns:a16="http://schemas.microsoft.com/office/drawing/2014/main" id="{2B5E351C-C720-4785-AF42-F0994BC99182}"/>
            </a:ext>
          </a:extLst>
        </xdr:cNvPr>
        <xdr:cNvSpPr/>
      </xdr:nvSpPr>
      <xdr:spPr>
        <a:xfrm>
          <a:off x="1739900" y="13542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94" name="フローチャート: 判断 293">
          <a:extLst>
            <a:ext uri="{FF2B5EF4-FFF2-40B4-BE49-F238E27FC236}">
              <a16:creationId xmlns:a16="http://schemas.microsoft.com/office/drawing/2014/main" id="{B0EACA6E-D82B-434C-B0F3-379143FEED0C}"/>
            </a:ext>
          </a:extLst>
        </xdr:cNvPr>
        <xdr:cNvSpPr/>
      </xdr:nvSpPr>
      <xdr:spPr>
        <a:xfrm>
          <a:off x="965200" y="13467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53FC9D0F-339D-40E9-95E2-AB867F384AE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B6187C35-7D75-4508-9B3C-590480DA425F}"/>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CCD2846E-3265-4F27-8E17-D7DAA3661C21}"/>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95E1272-906C-4653-ABDA-3528F622677B}"/>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F1C1AE6-EE6D-46BA-8AE7-3EC57BA769C6}"/>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129032</xdr:rowOff>
    </xdr:from>
    <xdr:to>
      <xdr:col>24</xdr:col>
      <xdr:colOff>114300</xdr:colOff>
      <xdr:row>81</xdr:row>
      <xdr:rowOff>59182</xdr:rowOff>
    </xdr:to>
    <xdr:sp macro="" textlink="">
      <xdr:nvSpPr>
        <xdr:cNvPr id="300" name="楕円 299">
          <a:extLst>
            <a:ext uri="{FF2B5EF4-FFF2-40B4-BE49-F238E27FC236}">
              <a16:creationId xmlns:a16="http://schemas.microsoft.com/office/drawing/2014/main" id="{6D614FB6-7C6B-4F88-B5F9-95AE6807BB95}"/>
            </a:ext>
          </a:extLst>
        </xdr:cNvPr>
        <xdr:cNvSpPr/>
      </xdr:nvSpPr>
      <xdr:spPr>
        <a:xfrm>
          <a:off x="4036060" y="135402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151909</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6A6F86A4-C78C-400E-A89B-82A3BF043569}"/>
            </a:ext>
          </a:extLst>
        </xdr:cNvPr>
        <xdr:cNvSpPr txBox="1"/>
      </xdr:nvSpPr>
      <xdr:spPr>
        <a:xfrm>
          <a:off x="4124960" y="1339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131318</xdr:rowOff>
    </xdr:from>
    <xdr:to>
      <xdr:col>20</xdr:col>
      <xdr:colOff>38100</xdr:colOff>
      <xdr:row>81</xdr:row>
      <xdr:rowOff>61468</xdr:rowOff>
    </xdr:to>
    <xdr:sp macro="" textlink="">
      <xdr:nvSpPr>
        <xdr:cNvPr id="302" name="楕円 301">
          <a:extLst>
            <a:ext uri="{FF2B5EF4-FFF2-40B4-BE49-F238E27FC236}">
              <a16:creationId xmlns:a16="http://schemas.microsoft.com/office/drawing/2014/main" id="{785D3FE3-95E0-41D0-AD1C-CE630D56BA4B}"/>
            </a:ext>
          </a:extLst>
        </xdr:cNvPr>
        <xdr:cNvSpPr/>
      </xdr:nvSpPr>
      <xdr:spPr>
        <a:xfrm>
          <a:off x="3312160" y="135425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8382</xdr:rowOff>
    </xdr:from>
    <xdr:to>
      <xdr:col>24</xdr:col>
      <xdr:colOff>63500</xdr:colOff>
      <xdr:row>81</xdr:row>
      <xdr:rowOff>10668</xdr:rowOff>
    </xdr:to>
    <xdr:cxnSp macro="">
      <xdr:nvCxnSpPr>
        <xdr:cNvPr id="303" name="直線コネクタ 302">
          <a:extLst>
            <a:ext uri="{FF2B5EF4-FFF2-40B4-BE49-F238E27FC236}">
              <a16:creationId xmlns:a16="http://schemas.microsoft.com/office/drawing/2014/main" id="{0B6FEB14-E1A9-4EA2-9C1E-D8CCED9273C8}"/>
            </a:ext>
          </a:extLst>
        </xdr:cNvPr>
        <xdr:cNvCxnSpPr/>
      </xdr:nvCxnSpPr>
      <xdr:spPr>
        <a:xfrm flipV="1">
          <a:off x="3355340" y="13587222"/>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90170</xdr:rowOff>
    </xdr:from>
    <xdr:to>
      <xdr:col>15</xdr:col>
      <xdr:colOff>101600</xdr:colOff>
      <xdr:row>81</xdr:row>
      <xdr:rowOff>20320</xdr:rowOff>
    </xdr:to>
    <xdr:sp macro="" textlink="">
      <xdr:nvSpPr>
        <xdr:cNvPr id="304" name="楕円 303">
          <a:extLst>
            <a:ext uri="{FF2B5EF4-FFF2-40B4-BE49-F238E27FC236}">
              <a16:creationId xmlns:a16="http://schemas.microsoft.com/office/drawing/2014/main" id="{025CA8A1-1A59-462E-B688-6A33D2989187}"/>
            </a:ext>
          </a:extLst>
        </xdr:cNvPr>
        <xdr:cNvSpPr/>
      </xdr:nvSpPr>
      <xdr:spPr>
        <a:xfrm>
          <a:off x="2514600" y="13501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140970</xdr:rowOff>
    </xdr:from>
    <xdr:to>
      <xdr:col>19</xdr:col>
      <xdr:colOff>177800</xdr:colOff>
      <xdr:row>81</xdr:row>
      <xdr:rowOff>10668</xdr:rowOff>
    </xdr:to>
    <xdr:cxnSp macro="">
      <xdr:nvCxnSpPr>
        <xdr:cNvPr id="305" name="直線コネクタ 304">
          <a:extLst>
            <a:ext uri="{FF2B5EF4-FFF2-40B4-BE49-F238E27FC236}">
              <a16:creationId xmlns:a16="http://schemas.microsoft.com/office/drawing/2014/main" id="{78A7C085-CCD2-4A15-BDE0-D39B1B29BF70}"/>
            </a:ext>
          </a:extLst>
        </xdr:cNvPr>
        <xdr:cNvCxnSpPr/>
      </xdr:nvCxnSpPr>
      <xdr:spPr>
        <a:xfrm>
          <a:off x="2565400" y="13552170"/>
          <a:ext cx="78994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49022</xdr:rowOff>
    </xdr:from>
    <xdr:to>
      <xdr:col>10</xdr:col>
      <xdr:colOff>165100</xdr:colOff>
      <xdr:row>80</xdr:row>
      <xdr:rowOff>150622</xdr:rowOff>
    </xdr:to>
    <xdr:sp macro="" textlink="">
      <xdr:nvSpPr>
        <xdr:cNvPr id="306" name="楕円 305">
          <a:extLst>
            <a:ext uri="{FF2B5EF4-FFF2-40B4-BE49-F238E27FC236}">
              <a16:creationId xmlns:a16="http://schemas.microsoft.com/office/drawing/2014/main" id="{34B8EB88-2ABA-4B55-8ABC-7E72751258A0}"/>
            </a:ext>
          </a:extLst>
        </xdr:cNvPr>
        <xdr:cNvSpPr/>
      </xdr:nvSpPr>
      <xdr:spPr>
        <a:xfrm>
          <a:off x="1739900" y="1346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99822</xdr:rowOff>
    </xdr:from>
    <xdr:to>
      <xdr:col>15</xdr:col>
      <xdr:colOff>50800</xdr:colOff>
      <xdr:row>80</xdr:row>
      <xdr:rowOff>140970</xdr:rowOff>
    </xdr:to>
    <xdr:cxnSp macro="">
      <xdr:nvCxnSpPr>
        <xdr:cNvPr id="307" name="直線コネクタ 306">
          <a:extLst>
            <a:ext uri="{FF2B5EF4-FFF2-40B4-BE49-F238E27FC236}">
              <a16:creationId xmlns:a16="http://schemas.microsoft.com/office/drawing/2014/main" id="{9F051D21-E6F6-468E-8753-808778C5C9E9}"/>
            </a:ext>
          </a:extLst>
        </xdr:cNvPr>
        <xdr:cNvCxnSpPr/>
      </xdr:nvCxnSpPr>
      <xdr:spPr>
        <a:xfrm>
          <a:off x="1790700" y="13511022"/>
          <a:ext cx="7747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3302</xdr:rowOff>
    </xdr:from>
    <xdr:to>
      <xdr:col>6</xdr:col>
      <xdr:colOff>38100</xdr:colOff>
      <xdr:row>80</xdr:row>
      <xdr:rowOff>104902</xdr:rowOff>
    </xdr:to>
    <xdr:sp macro="" textlink="">
      <xdr:nvSpPr>
        <xdr:cNvPr id="308" name="楕円 307">
          <a:extLst>
            <a:ext uri="{FF2B5EF4-FFF2-40B4-BE49-F238E27FC236}">
              <a16:creationId xmlns:a16="http://schemas.microsoft.com/office/drawing/2014/main" id="{F3DC01B9-2D96-401E-BB42-F8D06AB6FC14}"/>
            </a:ext>
          </a:extLst>
        </xdr:cNvPr>
        <xdr:cNvSpPr/>
      </xdr:nvSpPr>
      <xdr:spPr>
        <a:xfrm>
          <a:off x="965200" y="134145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54102</xdr:rowOff>
    </xdr:from>
    <xdr:to>
      <xdr:col>10</xdr:col>
      <xdr:colOff>114300</xdr:colOff>
      <xdr:row>80</xdr:row>
      <xdr:rowOff>99822</xdr:rowOff>
    </xdr:to>
    <xdr:cxnSp macro="">
      <xdr:nvCxnSpPr>
        <xdr:cNvPr id="309" name="直線コネクタ 308">
          <a:extLst>
            <a:ext uri="{FF2B5EF4-FFF2-40B4-BE49-F238E27FC236}">
              <a16:creationId xmlns:a16="http://schemas.microsoft.com/office/drawing/2014/main" id="{F3E1D1A4-E4E5-483E-A162-52FF2606A430}"/>
            </a:ext>
          </a:extLst>
        </xdr:cNvPr>
        <xdr:cNvCxnSpPr/>
      </xdr:nvCxnSpPr>
      <xdr:spPr>
        <a:xfrm>
          <a:off x="1008380" y="13465302"/>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102888</xdr:rowOff>
    </xdr:from>
    <xdr:ext cx="405111" cy="259045"/>
    <xdr:sp macro="" textlink="">
      <xdr:nvSpPr>
        <xdr:cNvPr id="310" name="n_1aveValue【福祉施設】&#10;有形固定資産減価償却率">
          <a:extLst>
            <a:ext uri="{FF2B5EF4-FFF2-40B4-BE49-F238E27FC236}">
              <a16:creationId xmlns:a16="http://schemas.microsoft.com/office/drawing/2014/main" id="{D4E49DBA-EFED-4A78-8D89-C520355E47D8}"/>
            </a:ext>
          </a:extLst>
        </xdr:cNvPr>
        <xdr:cNvSpPr txBox="1"/>
      </xdr:nvSpPr>
      <xdr:spPr>
        <a:xfrm>
          <a:off x="3170564" y="13681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82314</xdr:rowOff>
    </xdr:from>
    <xdr:ext cx="405111" cy="259045"/>
    <xdr:sp macro="" textlink="">
      <xdr:nvSpPr>
        <xdr:cNvPr id="311" name="n_2aveValue【福祉施設】&#10;有形固定資産減価償却率">
          <a:extLst>
            <a:ext uri="{FF2B5EF4-FFF2-40B4-BE49-F238E27FC236}">
              <a16:creationId xmlns:a16="http://schemas.microsoft.com/office/drawing/2014/main" id="{18A57884-0990-41F4-8E3D-69FBE1C0F8C1}"/>
            </a:ext>
          </a:extLst>
        </xdr:cNvPr>
        <xdr:cNvSpPr txBox="1"/>
      </xdr:nvSpPr>
      <xdr:spPr>
        <a:xfrm>
          <a:off x="2385704" y="1366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52595</xdr:rowOff>
    </xdr:from>
    <xdr:ext cx="405111" cy="259045"/>
    <xdr:sp macro="" textlink="">
      <xdr:nvSpPr>
        <xdr:cNvPr id="312" name="n_3aveValue【福祉施設】&#10;有形固定資産減価償却率">
          <a:extLst>
            <a:ext uri="{FF2B5EF4-FFF2-40B4-BE49-F238E27FC236}">
              <a16:creationId xmlns:a16="http://schemas.microsoft.com/office/drawing/2014/main" id="{F934CF31-8AFA-4E97-9B84-A730EF8740A1}"/>
            </a:ext>
          </a:extLst>
        </xdr:cNvPr>
        <xdr:cNvSpPr txBox="1"/>
      </xdr:nvSpPr>
      <xdr:spPr>
        <a:xfrm>
          <a:off x="1611004" y="13631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148607</xdr:rowOff>
    </xdr:from>
    <xdr:ext cx="405111" cy="259045"/>
    <xdr:sp macro="" textlink="">
      <xdr:nvSpPr>
        <xdr:cNvPr id="313" name="n_4aveValue【福祉施設】&#10;有形固定資産減価償却率">
          <a:extLst>
            <a:ext uri="{FF2B5EF4-FFF2-40B4-BE49-F238E27FC236}">
              <a16:creationId xmlns:a16="http://schemas.microsoft.com/office/drawing/2014/main" id="{02A1526A-853C-4581-9355-D23FFBBBF2D3}"/>
            </a:ext>
          </a:extLst>
        </xdr:cNvPr>
        <xdr:cNvSpPr txBox="1"/>
      </xdr:nvSpPr>
      <xdr:spPr>
        <a:xfrm>
          <a:off x="836304" y="13559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77995</xdr:rowOff>
    </xdr:from>
    <xdr:ext cx="405111" cy="259045"/>
    <xdr:sp macro="" textlink="">
      <xdr:nvSpPr>
        <xdr:cNvPr id="314" name="n_1mainValue【福祉施設】&#10;有形固定資産減価償却率">
          <a:extLst>
            <a:ext uri="{FF2B5EF4-FFF2-40B4-BE49-F238E27FC236}">
              <a16:creationId xmlns:a16="http://schemas.microsoft.com/office/drawing/2014/main" id="{E943D47E-4988-43A7-B4DD-2FCFE094E560}"/>
            </a:ext>
          </a:extLst>
        </xdr:cNvPr>
        <xdr:cNvSpPr txBox="1"/>
      </xdr:nvSpPr>
      <xdr:spPr>
        <a:xfrm>
          <a:off x="3170564" y="1332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36847</xdr:rowOff>
    </xdr:from>
    <xdr:ext cx="405111" cy="259045"/>
    <xdr:sp macro="" textlink="">
      <xdr:nvSpPr>
        <xdr:cNvPr id="315" name="n_2mainValue【福祉施設】&#10;有形固定資産減価償却率">
          <a:extLst>
            <a:ext uri="{FF2B5EF4-FFF2-40B4-BE49-F238E27FC236}">
              <a16:creationId xmlns:a16="http://schemas.microsoft.com/office/drawing/2014/main" id="{5011CCDC-0BB4-438D-A690-C3E478FD3F88}"/>
            </a:ext>
          </a:extLst>
        </xdr:cNvPr>
        <xdr:cNvSpPr txBox="1"/>
      </xdr:nvSpPr>
      <xdr:spPr>
        <a:xfrm>
          <a:off x="2385704" y="1328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167149</xdr:rowOff>
    </xdr:from>
    <xdr:ext cx="405111" cy="259045"/>
    <xdr:sp macro="" textlink="">
      <xdr:nvSpPr>
        <xdr:cNvPr id="316" name="n_3mainValue【福祉施設】&#10;有形固定資産減価償却率">
          <a:extLst>
            <a:ext uri="{FF2B5EF4-FFF2-40B4-BE49-F238E27FC236}">
              <a16:creationId xmlns:a16="http://schemas.microsoft.com/office/drawing/2014/main" id="{5C7EA4F0-15F2-401B-A292-1E4C42EF36B5}"/>
            </a:ext>
          </a:extLst>
        </xdr:cNvPr>
        <xdr:cNvSpPr txBox="1"/>
      </xdr:nvSpPr>
      <xdr:spPr>
        <a:xfrm>
          <a:off x="1611004" y="13243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121429</xdr:rowOff>
    </xdr:from>
    <xdr:ext cx="405111" cy="259045"/>
    <xdr:sp macro="" textlink="">
      <xdr:nvSpPr>
        <xdr:cNvPr id="317" name="n_4mainValue【福祉施設】&#10;有形固定資産減価償却率">
          <a:extLst>
            <a:ext uri="{FF2B5EF4-FFF2-40B4-BE49-F238E27FC236}">
              <a16:creationId xmlns:a16="http://schemas.microsoft.com/office/drawing/2014/main" id="{43C611E1-82FD-4FA0-AAB4-99FB43C33592}"/>
            </a:ext>
          </a:extLst>
        </xdr:cNvPr>
        <xdr:cNvSpPr txBox="1"/>
      </xdr:nvSpPr>
      <xdr:spPr>
        <a:xfrm>
          <a:off x="836304" y="13197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AD046896-D08E-4D13-9FE7-BC4445F1574F}"/>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8C9B642D-85B3-4A85-B984-7B2384314488}"/>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7F576398-8F64-4547-94D4-62F4939D7B6E}"/>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F702FAA4-320C-41D0-B08A-91D6CE1CC2AD}"/>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57BE94E9-C5AB-47DE-82FA-928790B8E84C}"/>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B921CC76-2B49-42B0-920D-824D3F2A752C}"/>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8084E25B-48EF-4351-826A-0634245014B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B2A061D8-1045-4106-8D8E-85C42AE8A5D3}"/>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41241FB5-B792-492F-9801-7787B768501E}"/>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2B684F06-4E3A-4041-9489-8451C96A6ECF}"/>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A98B8E8B-64D7-4BBC-957C-9C10A6F2FBDE}"/>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61EDAB31-3DA7-4411-9A37-F7E6BF531D66}"/>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9EDBB9E6-2E8F-4298-8ECB-8F5C2C3AA4A2}"/>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D0561570-73D6-4C82-8BAC-FB8A7ECDA4DF}"/>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B0FEE5D9-3616-41F0-B4D5-3DE0CB18BCF5}"/>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F3A1D78F-E0AE-4751-BD6E-09ACEF21E0AE}"/>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92A3B47D-A430-44E7-9AC2-CCA267B83EFC}"/>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852FFE68-B775-4346-84BA-549EDA81254F}"/>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78F5B029-2482-4D16-817A-2152ACC50E53}"/>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866A313B-3FBE-4BE8-BF94-EABF6A13F3C5}"/>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7C165B71-117E-402D-9E52-FCE29C3D7545}"/>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8166E260-7510-4AD9-B5F3-1C95773C6746}"/>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1DFC14BA-2B11-4A7F-A5F2-1B2FE3291AF1}"/>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1" name="直線コネクタ 340">
          <a:extLst>
            <a:ext uri="{FF2B5EF4-FFF2-40B4-BE49-F238E27FC236}">
              <a16:creationId xmlns:a16="http://schemas.microsoft.com/office/drawing/2014/main" id="{CAE858CF-C4D9-4F59-8C9D-03F31AB58987}"/>
            </a:ext>
          </a:extLst>
        </xdr:cNvPr>
        <xdr:cNvCxnSpPr/>
      </xdr:nvCxnSpPr>
      <xdr:spPr>
        <a:xfrm flipV="1">
          <a:off x="9219565" y="13258799"/>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2" name="【福祉施設】&#10;一人当たり面積最小値テキスト">
          <a:extLst>
            <a:ext uri="{FF2B5EF4-FFF2-40B4-BE49-F238E27FC236}">
              <a16:creationId xmlns:a16="http://schemas.microsoft.com/office/drawing/2014/main" id="{7F102634-399C-46E9-A4A3-AA723F7C6A84}"/>
            </a:ext>
          </a:extLst>
        </xdr:cNvPr>
        <xdr:cNvSpPr txBox="1"/>
      </xdr:nvSpPr>
      <xdr:spPr>
        <a:xfrm>
          <a:off x="9258300" y="1452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76D9842F-CC21-48FC-A785-24B6D06BF8C2}"/>
            </a:ext>
          </a:extLst>
        </xdr:cNvPr>
        <xdr:cNvCxnSpPr/>
      </xdr:nvCxnSpPr>
      <xdr:spPr>
        <a:xfrm>
          <a:off x="9154160" y="1451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4" name="【福祉施設】&#10;一人当たり面積最大値テキスト">
          <a:extLst>
            <a:ext uri="{FF2B5EF4-FFF2-40B4-BE49-F238E27FC236}">
              <a16:creationId xmlns:a16="http://schemas.microsoft.com/office/drawing/2014/main" id="{C1402664-42A7-4808-95D9-404782C8B097}"/>
            </a:ext>
          </a:extLst>
        </xdr:cNvPr>
        <xdr:cNvSpPr txBox="1"/>
      </xdr:nvSpPr>
      <xdr:spPr>
        <a:xfrm>
          <a:off x="9258300" y="13041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5" name="直線コネクタ 344">
          <a:extLst>
            <a:ext uri="{FF2B5EF4-FFF2-40B4-BE49-F238E27FC236}">
              <a16:creationId xmlns:a16="http://schemas.microsoft.com/office/drawing/2014/main" id="{4C7D3384-FDB8-4CBA-BD22-FAC018EDCE06}"/>
            </a:ext>
          </a:extLst>
        </xdr:cNvPr>
        <xdr:cNvCxnSpPr/>
      </xdr:nvCxnSpPr>
      <xdr:spPr>
        <a:xfrm>
          <a:off x="9154160" y="13258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64788</xdr:rowOff>
    </xdr:from>
    <xdr:ext cx="469744" cy="259045"/>
    <xdr:sp macro="" textlink="">
      <xdr:nvSpPr>
        <xdr:cNvPr id="346" name="【福祉施設】&#10;一人当たり面積平均値テキスト">
          <a:extLst>
            <a:ext uri="{FF2B5EF4-FFF2-40B4-BE49-F238E27FC236}">
              <a16:creationId xmlns:a16="http://schemas.microsoft.com/office/drawing/2014/main" id="{C3975AE8-7C8E-43CF-92E9-66D518037A4C}"/>
            </a:ext>
          </a:extLst>
        </xdr:cNvPr>
        <xdr:cNvSpPr txBox="1"/>
      </xdr:nvSpPr>
      <xdr:spPr>
        <a:xfrm>
          <a:off x="9258300" y="14146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7" name="フローチャート: 判断 346">
          <a:extLst>
            <a:ext uri="{FF2B5EF4-FFF2-40B4-BE49-F238E27FC236}">
              <a16:creationId xmlns:a16="http://schemas.microsoft.com/office/drawing/2014/main" id="{BD6457BF-8E68-402E-8BB5-8D514F7B59E2}"/>
            </a:ext>
          </a:extLst>
        </xdr:cNvPr>
        <xdr:cNvSpPr/>
      </xdr:nvSpPr>
      <xdr:spPr>
        <a:xfrm>
          <a:off x="9192260" y="14168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54C1BF30-6761-4B6D-8E5D-6AE0240671CA}"/>
            </a:ext>
          </a:extLst>
        </xdr:cNvPr>
        <xdr:cNvSpPr/>
      </xdr:nvSpPr>
      <xdr:spPr>
        <a:xfrm>
          <a:off x="8445500" y="1417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a:extLst>
            <a:ext uri="{FF2B5EF4-FFF2-40B4-BE49-F238E27FC236}">
              <a16:creationId xmlns:a16="http://schemas.microsoft.com/office/drawing/2014/main" id="{72531092-A444-4F09-959F-1B13DBFFFD7C}"/>
            </a:ext>
          </a:extLst>
        </xdr:cNvPr>
        <xdr:cNvSpPr/>
      </xdr:nvSpPr>
      <xdr:spPr>
        <a:xfrm>
          <a:off x="7670800" y="141719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50" name="フローチャート: 判断 349">
          <a:extLst>
            <a:ext uri="{FF2B5EF4-FFF2-40B4-BE49-F238E27FC236}">
              <a16:creationId xmlns:a16="http://schemas.microsoft.com/office/drawing/2014/main" id="{0DB04E55-AAA5-47DE-9EDA-5DCDDF79C709}"/>
            </a:ext>
          </a:extLst>
        </xdr:cNvPr>
        <xdr:cNvSpPr/>
      </xdr:nvSpPr>
      <xdr:spPr>
        <a:xfrm>
          <a:off x="6873240" y="1419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351" name="フローチャート: 判断 350">
          <a:extLst>
            <a:ext uri="{FF2B5EF4-FFF2-40B4-BE49-F238E27FC236}">
              <a16:creationId xmlns:a16="http://schemas.microsoft.com/office/drawing/2014/main" id="{6B372560-9DB8-49BA-95DF-E1BE9211CF07}"/>
            </a:ext>
          </a:extLst>
        </xdr:cNvPr>
        <xdr:cNvSpPr/>
      </xdr:nvSpPr>
      <xdr:spPr>
        <a:xfrm>
          <a:off x="6098540" y="1415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1B23035A-6388-4C99-A245-1773F4D4F2C2}"/>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3DA86454-3F86-4B3D-A336-F435D3046F4B}"/>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ABAA60D-D770-488F-AE5D-20314E92EBA6}"/>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FD1814F-FD08-457B-9C96-F33994BA3AC6}"/>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A04C1FE-E30A-4EFD-ADF7-C3C725D304D8}"/>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44450</xdr:rowOff>
    </xdr:from>
    <xdr:to>
      <xdr:col>55</xdr:col>
      <xdr:colOff>50800</xdr:colOff>
      <xdr:row>82</xdr:row>
      <xdr:rowOff>146050</xdr:rowOff>
    </xdr:to>
    <xdr:sp macro="" textlink="">
      <xdr:nvSpPr>
        <xdr:cNvPr id="357" name="楕円 356">
          <a:extLst>
            <a:ext uri="{FF2B5EF4-FFF2-40B4-BE49-F238E27FC236}">
              <a16:creationId xmlns:a16="http://schemas.microsoft.com/office/drawing/2014/main" id="{B34BA6FA-B3D2-4753-95BB-024883EB87CC}"/>
            </a:ext>
          </a:extLst>
        </xdr:cNvPr>
        <xdr:cNvSpPr/>
      </xdr:nvSpPr>
      <xdr:spPr>
        <a:xfrm>
          <a:off x="9192260" y="137909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67327</xdr:rowOff>
    </xdr:from>
    <xdr:ext cx="469744" cy="259045"/>
    <xdr:sp macro="" textlink="">
      <xdr:nvSpPr>
        <xdr:cNvPr id="358" name="【福祉施設】&#10;一人当たり面積該当値テキスト">
          <a:extLst>
            <a:ext uri="{FF2B5EF4-FFF2-40B4-BE49-F238E27FC236}">
              <a16:creationId xmlns:a16="http://schemas.microsoft.com/office/drawing/2014/main" id="{49BCD689-9B09-4C2D-98EC-A803FADB43BD}"/>
            </a:ext>
          </a:extLst>
        </xdr:cNvPr>
        <xdr:cNvSpPr txBox="1"/>
      </xdr:nvSpPr>
      <xdr:spPr>
        <a:xfrm>
          <a:off x="9258300" y="1364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135889</xdr:rowOff>
    </xdr:from>
    <xdr:to>
      <xdr:col>50</xdr:col>
      <xdr:colOff>165100</xdr:colOff>
      <xdr:row>82</xdr:row>
      <xdr:rowOff>66039</xdr:rowOff>
    </xdr:to>
    <xdr:sp macro="" textlink="">
      <xdr:nvSpPr>
        <xdr:cNvPr id="359" name="楕円 358">
          <a:extLst>
            <a:ext uri="{FF2B5EF4-FFF2-40B4-BE49-F238E27FC236}">
              <a16:creationId xmlns:a16="http://schemas.microsoft.com/office/drawing/2014/main" id="{C52F792A-53D0-49F2-81AD-7AAA888F029F}"/>
            </a:ext>
          </a:extLst>
        </xdr:cNvPr>
        <xdr:cNvSpPr/>
      </xdr:nvSpPr>
      <xdr:spPr>
        <a:xfrm>
          <a:off x="8445500" y="137147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15239</xdr:rowOff>
    </xdr:from>
    <xdr:to>
      <xdr:col>55</xdr:col>
      <xdr:colOff>0</xdr:colOff>
      <xdr:row>82</xdr:row>
      <xdr:rowOff>95250</xdr:rowOff>
    </xdr:to>
    <xdr:cxnSp macro="">
      <xdr:nvCxnSpPr>
        <xdr:cNvPr id="360" name="直線コネクタ 359">
          <a:extLst>
            <a:ext uri="{FF2B5EF4-FFF2-40B4-BE49-F238E27FC236}">
              <a16:creationId xmlns:a16="http://schemas.microsoft.com/office/drawing/2014/main" id="{F22A6BBE-8AC4-49E4-ABC6-9A99ADD46AF3}"/>
            </a:ext>
          </a:extLst>
        </xdr:cNvPr>
        <xdr:cNvCxnSpPr/>
      </xdr:nvCxnSpPr>
      <xdr:spPr>
        <a:xfrm>
          <a:off x="8496300" y="13761719"/>
          <a:ext cx="7239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143511</xdr:rowOff>
    </xdr:from>
    <xdr:to>
      <xdr:col>46</xdr:col>
      <xdr:colOff>38100</xdr:colOff>
      <xdr:row>82</xdr:row>
      <xdr:rowOff>73661</xdr:rowOff>
    </xdr:to>
    <xdr:sp macro="" textlink="">
      <xdr:nvSpPr>
        <xdr:cNvPr id="361" name="楕円 360">
          <a:extLst>
            <a:ext uri="{FF2B5EF4-FFF2-40B4-BE49-F238E27FC236}">
              <a16:creationId xmlns:a16="http://schemas.microsoft.com/office/drawing/2014/main" id="{E2D2F821-E55A-4F15-BDEF-7B141E182148}"/>
            </a:ext>
          </a:extLst>
        </xdr:cNvPr>
        <xdr:cNvSpPr/>
      </xdr:nvSpPr>
      <xdr:spPr>
        <a:xfrm>
          <a:off x="7670800" y="137223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15239</xdr:rowOff>
    </xdr:from>
    <xdr:to>
      <xdr:col>50</xdr:col>
      <xdr:colOff>114300</xdr:colOff>
      <xdr:row>82</xdr:row>
      <xdr:rowOff>22861</xdr:rowOff>
    </xdr:to>
    <xdr:cxnSp macro="">
      <xdr:nvCxnSpPr>
        <xdr:cNvPr id="362" name="直線コネクタ 361">
          <a:extLst>
            <a:ext uri="{FF2B5EF4-FFF2-40B4-BE49-F238E27FC236}">
              <a16:creationId xmlns:a16="http://schemas.microsoft.com/office/drawing/2014/main" id="{BB106229-5706-4DB3-96BD-9A03C88C20E5}"/>
            </a:ext>
          </a:extLst>
        </xdr:cNvPr>
        <xdr:cNvCxnSpPr/>
      </xdr:nvCxnSpPr>
      <xdr:spPr>
        <a:xfrm flipV="1">
          <a:off x="7713980" y="13761719"/>
          <a:ext cx="78232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154939</xdr:rowOff>
    </xdr:from>
    <xdr:to>
      <xdr:col>41</xdr:col>
      <xdr:colOff>101600</xdr:colOff>
      <xdr:row>82</xdr:row>
      <xdr:rowOff>85089</xdr:rowOff>
    </xdr:to>
    <xdr:sp macro="" textlink="">
      <xdr:nvSpPr>
        <xdr:cNvPr id="363" name="楕円 362">
          <a:extLst>
            <a:ext uri="{FF2B5EF4-FFF2-40B4-BE49-F238E27FC236}">
              <a16:creationId xmlns:a16="http://schemas.microsoft.com/office/drawing/2014/main" id="{23776745-BEDA-451D-8E47-70AA2F1454AB}"/>
            </a:ext>
          </a:extLst>
        </xdr:cNvPr>
        <xdr:cNvSpPr/>
      </xdr:nvSpPr>
      <xdr:spPr>
        <a:xfrm>
          <a:off x="6873240" y="137337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22861</xdr:rowOff>
    </xdr:from>
    <xdr:to>
      <xdr:col>45</xdr:col>
      <xdr:colOff>177800</xdr:colOff>
      <xdr:row>82</xdr:row>
      <xdr:rowOff>34289</xdr:rowOff>
    </xdr:to>
    <xdr:cxnSp macro="">
      <xdr:nvCxnSpPr>
        <xdr:cNvPr id="364" name="直線コネクタ 363">
          <a:extLst>
            <a:ext uri="{FF2B5EF4-FFF2-40B4-BE49-F238E27FC236}">
              <a16:creationId xmlns:a16="http://schemas.microsoft.com/office/drawing/2014/main" id="{AE50FE36-6324-4999-9C86-EF7419842D1D}"/>
            </a:ext>
          </a:extLst>
        </xdr:cNvPr>
        <xdr:cNvCxnSpPr/>
      </xdr:nvCxnSpPr>
      <xdr:spPr>
        <a:xfrm flipV="1">
          <a:off x="6924040" y="13769341"/>
          <a:ext cx="78994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162561</xdr:rowOff>
    </xdr:from>
    <xdr:to>
      <xdr:col>36</xdr:col>
      <xdr:colOff>165100</xdr:colOff>
      <xdr:row>82</xdr:row>
      <xdr:rowOff>92711</xdr:rowOff>
    </xdr:to>
    <xdr:sp macro="" textlink="">
      <xdr:nvSpPr>
        <xdr:cNvPr id="365" name="楕円 364">
          <a:extLst>
            <a:ext uri="{FF2B5EF4-FFF2-40B4-BE49-F238E27FC236}">
              <a16:creationId xmlns:a16="http://schemas.microsoft.com/office/drawing/2014/main" id="{83840B29-C8F4-40C8-BA95-069C1B9DF40C}"/>
            </a:ext>
          </a:extLst>
        </xdr:cNvPr>
        <xdr:cNvSpPr/>
      </xdr:nvSpPr>
      <xdr:spPr>
        <a:xfrm>
          <a:off x="6098540" y="137414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34289</xdr:rowOff>
    </xdr:from>
    <xdr:to>
      <xdr:col>41</xdr:col>
      <xdr:colOff>50800</xdr:colOff>
      <xdr:row>82</xdr:row>
      <xdr:rowOff>41911</xdr:rowOff>
    </xdr:to>
    <xdr:cxnSp macro="">
      <xdr:nvCxnSpPr>
        <xdr:cNvPr id="366" name="直線コネクタ 365">
          <a:extLst>
            <a:ext uri="{FF2B5EF4-FFF2-40B4-BE49-F238E27FC236}">
              <a16:creationId xmlns:a16="http://schemas.microsoft.com/office/drawing/2014/main" id="{398B1620-DA15-45F8-AF9E-42D8ABD65C58}"/>
            </a:ext>
          </a:extLst>
        </xdr:cNvPr>
        <xdr:cNvCxnSpPr/>
      </xdr:nvCxnSpPr>
      <xdr:spPr>
        <a:xfrm flipV="1">
          <a:off x="6149340" y="13780769"/>
          <a:ext cx="7747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367" name="n_1aveValue【福祉施設】&#10;一人当たり面積">
          <a:extLst>
            <a:ext uri="{FF2B5EF4-FFF2-40B4-BE49-F238E27FC236}">
              <a16:creationId xmlns:a16="http://schemas.microsoft.com/office/drawing/2014/main" id="{427BF801-0C66-4336-B030-EB5D7851BCDD}"/>
            </a:ext>
          </a:extLst>
        </xdr:cNvPr>
        <xdr:cNvSpPr txBox="1"/>
      </xdr:nvSpPr>
      <xdr:spPr>
        <a:xfrm>
          <a:off x="8271587" y="1426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11447</xdr:rowOff>
    </xdr:from>
    <xdr:ext cx="469744" cy="259045"/>
    <xdr:sp macro="" textlink="">
      <xdr:nvSpPr>
        <xdr:cNvPr id="368" name="n_2aveValue【福祉施設】&#10;一人当たり面積">
          <a:extLst>
            <a:ext uri="{FF2B5EF4-FFF2-40B4-BE49-F238E27FC236}">
              <a16:creationId xmlns:a16="http://schemas.microsoft.com/office/drawing/2014/main" id="{F37B31A7-7C10-4AE7-9288-93B2BDD4FFD0}"/>
            </a:ext>
          </a:extLst>
        </xdr:cNvPr>
        <xdr:cNvSpPr txBox="1"/>
      </xdr:nvSpPr>
      <xdr:spPr>
        <a:xfrm>
          <a:off x="7509587" y="1426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30497</xdr:rowOff>
    </xdr:from>
    <xdr:ext cx="469744" cy="259045"/>
    <xdr:sp macro="" textlink="">
      <xdr:nvSpPr>
        <xdr:cNvPr id="369" name="n_3aveValue【福祉施設】&#10;一人当たり面積">
          <a:extLst>
            <a:ext uri="{FF2B5EF4-FFF2-40B4-BE49-F238E27FC236}">
              <a16:creationId xmlns:a16="http://schemas.microsoft.com/office/drawing/2014/main" id="{423D329D-29EA-4A7F-A9A9-0A009E074EA9}"/>
            </a:ext>
          </a:extLst>
        </xdr:cNvPr>
        <xdr:cNvSpPr txBox="1"/>
      </xdr:nvSpPr>
      <xdr:spPr>
        <a:xfrm>
          <a:off x="6712027" y="1427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167657</xdr:rowOff>
    </xdr:from>
    <xdr:ext cx="469744" cy="259045"/>
    <xdr:sp macro="" textlink="">
      <xdr:nvSpPr>
        <xdr:cNvPr id="370" name="n_4aveValue【福祉施設】&#10;一人当たり面積">
          <a:extLst>
            <a:ext uri="{FF2B5EF4-FFF2-40B4-BE49-F238E27FC236}">
              <a16:creationId xmlns:a16="http://schemas.microsoft.com/office/drawing/2014/main" id="{11EA8EF9-45EF-416A-8A38-A593FF000028}"/>
            </a:ext>
          </a:extLst>
        </xdr:cNvPr>
        <xdr:cNvSpPr txBox="1"/>
      </xdr:nvSpPr>
      <xdr:spPr>
        <a:xfrm>
          <a:off x="5937327" y="1424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82566</xdr:rowOff>
    </xdr:from>
    <xdr:ext cx="469744" cy="259045"/>
    <xdr:sp macro="" textlink="">
      <xdr:nvSpPr>
        <xdr:cNvPr id="371" name="n_1mainValue【福祉施設】&#10;一人当たり面積">
          <a:extLst>
            <a:ext uri="{FF2B5EF4-FFF2-40B4-BE49-F238E27FC236}">
              <a16:creationId xmlns:a16="http://schemas.microsoft.com/office/drawing/2014/main" id="{70D9F61E-82C6-4E82-96A8-0E75D8DB2ACF}"/>
            </a:ext>
          </a:extLst>
        </xdr:cNvPr>
        <xdr:cNvSpPr txBox="1"/>
      </xdr:nvSpPr>
      <xdr:spPr>
        <a:xfrm>
          <a:off x="8271587" y="1349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90188</xdr:rowOff>
    </xdr:from>
    <xdr:ext cx="469744" cy="259045"/>
    <xdr:sp macro="" textlink="">
      <xdr:nvSpPr>
        <xdr:cNvPr id="372" name="n_2mainValue【福祉施設】&#10;一人当たり面積">
          <a:extLst>
            <a:ext uri="{FF2B5EF4-FFF2-40B4-BE49-F238E27FC236}">
              <a16:creationId xmlns:a16="http://schemas.microsoft.com/office/drawing/2014/main" id="{22BCD798-4D68-4A6D-A971-A86A09520240}"/>
            </a:ext>
          </a:extLst>
        </xdr:cNvPr>
        <xdr:cNvSpPr txBox="1"/>
      </xdr:nvSpPr>
      <xdr:spPr>
        <a:xfrm>
          <a:off x="7509587" y="1350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101616</xdr:rowOff>
    </xdr:from>
    <xdr:ext cx="469744" cy="259045"/>
    <xdr:sp macro="" textlink="">
      <xdr:nvSpPr>
        <xdr:cNvPr id="373" name="n_3mainValue【福祉施設】&#10;一人当たり面積">
          <a:extLst>
            <a:ext uri="{FF2B5EF4-FFF2-40B4-BE49-F238E27FC236}">
              <a16:creationId xmlns:a16="http://schemas.microsoft.com/office/drawing/2014/main" id="{EE27195A-3E37-4DB9-AE08-82669F010295}"/>
            </a:ext>
          </a:extLst>
        </xdr:cNvPr>
        <xdr:cNvSpPr txBox="1"/>
      </xdr:nvSpPr>
      <xdr:spPr>
        <a:xfrm>
          <a:off x="6712027" y="1351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109238</xdr:rowOff>
    </xdr:from>
    <xdr:ext cx="469744" cy="259045"/>
    <xdr:sp macro="" textlink="">
      <xdr:nvSpPr>
        <xdr:cNvPr id="374" name="n_4mainValue【福祉施設】&#10;一人当たり面積">
          <a:extLst>
            <a:ext uri="{FF2B5EF4-FFF2-40B4-BE49-F238E27FC236}">
              <a16:creationId xmlns:a16="http://schemas.microsoft.com/office/drawing/2014/main" id="{C024CBC1-D411-42EB-BC47-597DF45F3682}"/>
            </a:ext>
          </a:extLst>
        </xdr:cNvPr>
        <xdr:cNvSpPr txBox="1"/>
      </xdr:nvSpPr>
      <xdr:spPr>
        <a:xfrm>
          <a:off x="5937327" y="1352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A247BE5C-064E-4915-8CDC-E9331B62B58B}"/>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25BC772D-321A-4A8E-A8E7-0AF551DA4AE8}"/>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172F129A-CB25-4CCD-9B9D-07B20B909BB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FA97ED60-1469-42AD-9A42-CDD1BBEE4EE4}"/>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D569BAF7-A91F-433D-9920-00E62676CC63}"/>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CA0A3675-40CA-48CD-9C99-5726B2C2FCB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13C47EC8-9657-4383-B09E-A6B89BC220CE}"/>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5ED5CD-6904-4145-927A-43C1856C475F}"/>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EC3AAF88-0EDA-4553-B254-04F289E1DB07}"/>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37041192-26FE-407A-8C4F-33114E74E6E5}"/>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671361D1-F884-4AC5-B026-2F22E11BA7D8}"/>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21B84D35-0491-4864-B01B-98FE4804B63A}"/>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40F42FBA-4CDB-4EF4-800C-7AF905D770E4}"/>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C88DE412-6D3E-4E6D-871E-CF573B2722CC}"/>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E3BCEC66-03CC-498B-8E99-2C92B86E27B6}"/>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B4C00394-12C3-4B98-85CB-A302AE56CF03}"/>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42E8A5CB-FD67-4A9D-8DD2-786420605841}"/>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96011CB2-D261-4391-BD28-1AF924858C94}"/>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03DD1FC2-7417-4F38-AF64-21174E709396}"/>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89E4614B-65FC-458F-8D37-D01540BC7BF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0DD4462F-50E8-4BF7-884B-211F9DE0DCB9}"/>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539901D0-BFFC-4376-A3DE-2722040A560B}"/>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884058D9-1857-44B4-BAA4-E032774F0636}"/>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2BC86ABC-BD7C-493B-A5AB-026DFCC9AAE5}"/>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8F886A2B-8D1B-4214-BA67-BFD15D112FE6}"/>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BB960F7D-A3DC-48CD-AD4D-A9870688E694}"/>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46C6E239-A433-4A5E-BEBC-9902A1763C18}"/>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2" name="直線コネクタ 401">
          <a:extLst>
            <a:ext uri="{FF2B5EF4-FFF2-40B4-BE49-F238E27FC236}">
              <a16:creationId xmlns:a16="http://schemas.microsoft.com/office/drawing/2014/main" id="{11F21539-E29C-4B87-8427-CC55C5772543}"/>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3" name="テキスト ボックス 402">
          <a:extLst>
            <a:ext uri="{FF2B5EF4-FFF2-40B4-BE49-F238E27FC236}">
              <a16:creationId xmlns:a16="http://schemas.microsoft.com/office/drawing/2014/main" id="{0D096568-9A72-4EFF-9D10-18889A1F4A00}"/>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4" name="直線コネクタ 403">
          <a:extLst>
            <a:ext uri="{FF2B5EF4-FFF2-40B4-BE49-F238E27FC236}">
              <a16:creationId xmlns:a16="http://schemas.microsoft.com/office/drawing/2014/main" id="{26DC3F42-03A6-4502-BD8E-CA8C86227FD7}"/>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5" name="テキスト ボックス 404">
          <a:extLst>
            <a:ext uri="{FF2B5EF4-FFF2-40B4-BE49-F238E27FC236}">
              <a16:creationId xmlns:a16="http://schemas.microsoft.com/office/drawing/2014/main" id="{E367C2D7-7DEF-4591-8802-2686DF99E309}"/>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6" name="直線コネクタ 405">
          <a:extLst>
            <a:ext uri="{FF2B5EF4-FFF2-40B4-BE49-F238E27FC236}">
              <a16:creationId xmlns:a16="http://schemas.microsoft.com/office/drawing/2014/main" id="{0DCF1307-7CCD-4C40-941F-C8F9476DA5B9}"/>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7" name="テキスト ボックス 406">
          <a:extLst>
            <a:ext uri="{FF2B5EF4-FFF2-40B4-BE49-F238E27FC236}">
              <a16:creationId xmlns:a16="http://schemas.microsoft.com/office/drawing/2014/main" id="{D9828C10-1184-4A22-97F1-F2F528E3B02C}"/>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8" name="直線コネクタ 407">
          <a:extLst>
            <a:ext uri="{FF2B5EF4-FFF2-40B4-BE49-F238E27FC236}">
              <a16:creationId xmlns:a16="http://schemas.microsoft.com/office/drawing/2014/main" id="{B263B6A9-C5E9-43BB-B6EA-1E93E879D49F}"/>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9" name="テキスト ボックス 408">
          <a:extLst>
            <a:ext uri="{FF2B5EF4-FFF2-40B4-BE49-F238E27FC236}">
              <a16:creationId xmlns:a16="http://schemas.microsoft.com/office/drawing/2014/main" id="{1C129D1E-C306-482A-B0E5-15EE9E66E5EE}"/>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0" name="直線コネクタ 409">
          <a:extLst>
            <a:ext uri="{FF2B5EF4-FFF2-40B4-BE49-F238E27FC236}">
              <a16:creationId xmlns:a16="http://schemas.microsoft.com/office/drawing/2014/main" id="{2DB391C1-9882-4CDA-87CB-8FA4CBA06DB5}"/>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1" name="テキスト ボックス 410">
          <a:extLst>
            <a:ext uri="{FF2B5EF4-FFF2-40B4-BE49-F238E27FC236}">
              <a16:creationId xmlns:a16="http://schemas.microsoft.com/office/drawing/2014/main" id="{221A5AC0-7026-4296-A657-1C12CFCCD2A8}"/>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2" name="直線コネクタ 411">
          <a:extLst>
            <a:ext uri="{FF2B5EF4-FFF2-40B4-BE49-F238E27FC236}">
              <a16:creationId xmlns:a16="http://schemas.microsoft.com/office/drawing/2014/main" id="{22462FF1-7E49-4CC3-8C94-59BF6289FC97}"/>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3" name="テキスト ボックス 412">
          <a:extLst>
            <a:ext uri="{FF2B5EF4-FFF2-40B4-BE49-F238E27FC236}">
              <a16:creationId xmlns:a16="http://schemas.microsoft.com/office/drawing/2014/main" id="{84EB909D-7944-42C4-9063-605D93764531}"/>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300D881F-4C7B-4508-B535-CB17A7832F76}"/>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一般廃棄物処理施設】&#10;有形固定資産減価償却率グラフ枠">
          <a:extLst>
            <a:ext uri="{FF2B5EF4-FFF2-40B4-BE49-F238E27FC236}">
              <a16:creationId xmlns:a16="http://schemas.microsoft.com/office/drawing/2014/main" id="{E585C566-1D84-4222-A2BD-50EBD0DCF2B4}"/>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416" name="直線コネクタ 415">
          <a:extLst>
            <a:ext uri="{FF2B5EF4-FFF2-40B4-BE49-F238E27FC236}">
              <a16:creationId xmlns:a16="http://schemas.microsoft.com/office/drawing/2014/main" id="{D6C0E8FB-686A-4742-9711-C2DEAEA644B5}"/>
            </a:ext>
          </a:extLst>
        </xdr:cNvPr>
        <xdr:cNvCxnSpPr/>
      </xdr:nvCxnSpPr>
      <xdr:spPr>
        <a:xfrm flipV="1">
          <a:off x="14375764" y="5749834"/>
          <a:ext cx="0" cy="126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417" name="【一般廃棄物処理施設】&#10;有形固定資産減価償却率最小値テキスト">
          <a:extLst>
            <a:ext uri="{FF2B5EF4-FFF2-40B4-BE49-F238E27FC236}">
              <a16:creationId xmlns:a16="http://schemas.microsoft.com/office/drawing/2014/main" id="{9D911811-30B0-4B19-B6DA-24D8E14BCBA6}"/>
            </a:ext>
          </a:extLst>
        </xdr:cNvPr>
        <xdr:cNvSpPr txBox="1"/>
      </xdr:nvSpPr>
      <xdr:spPr>
        <a:xfrm>
          <a:off x="14414500" y="70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418" name="直線コネクタ 417">
          <a:extLst>
            <a:ext uri="{FF2B5EF4-FFF2-40B4-BE49-F238E27FC236}">
              <a16:creationId xmlns:a16="http://schemas.microsoft.com/office/drawing/2014/main" id="{344E334A-FBE9-461F-835A-CE117F3D26E3}"/>
            </a:ext>
          </a:extLst>
        </xdr:cNvPr>
        <xdr:cNvCxnSpPr/>
      </xdr:nvCxnSpPr>
      <xdr:spPr>
        <a:xfrm>
          <a:off x="14287500" y="70147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419" name="【一般廃棄物処理施設】&#10;有形固定資産減価償却率最大値テキスト">
          <a:extLst>
            <a:ext uri="{FF2B5EF4-FFF2-40B4-BE49-F238E27FC236}">
              <a16:creationId xmlns:a16="http://schemas.microsoft.com/office/drawing/2014/main" id="{5E94ECE7-4ED5-4F85-B361-8C49F433598A}"/>
            </a:ext>
          </a:extLst>
        </xdr:cNvPr>
        <xdr:cNvSpPr txBox="1"/>
      </xdr:nvSpPr>
      <xdr:spPr>
        <a:xfrm>
          <a:off x="14414500" y="5532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420" name="直線コネクタ 419">
          <a:extLst>
            <a:ext uri="{FF2B5EF4-FFF2-40B4-BE49-F238E27FC236}">
              <a16:creationId xmlns:a16="http://schemas.microsoft.com/office/drawing/2014/main" id="{637AF0C0-9393-4615-8AF9-CFB76CF82E5A}"/>
            </a:ext>
          </a:extLst>
        </xdr:cNvPr>
        <xdr:cNvCxnSpPr/>
      </xdr:nvCxnSpPr>
      <xdr:spPr>
        <a:xfrm>
          <a:off x="14287500" y="57498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125021</xdr:rowOff>
    </xdr:from>
    <xdr:ext cx="405111" cy="259045"/>
    <xdr:sp macro="" textlink="">
      <xdr:nvSpPr>
        <xdr:cNvPr id="421" name="【一般廃棄物処理施設】&#10;有形固定資産減価償却率平均値テキスト">
          <a:extLst>
            <a:ext uri="{FF2B5EF4-FFF2-40B4-BE49-F238E27FC236}">
              <a16:creationId xmlns:a16="http://schemas.microsoft.com/office/drawing/2014/main" id="{64F34983-A367-4F92-9687-3A430754644D}"/>
            </a:ext>
          </a:extLst>
        </xdr:cNvPr>
        <xdr:cNvSpPr txBox="1"/>
      </xdr:nvSpPr>
      <xdr:spPr>
        <a:xfrm>
          <a:off x="14414500" y="6327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422" name="フローチャート: 判断 421">
          <a:extLst>
            <a:ext uri="{FF2B5EF4-FFF2-40B4-BE49-F238E27FC236}">
              <a16:creationId xmlns:a16="http://schemas.microsoft.com/office/drawing/2014/main" id="{9D5C9629-0408-4D7F-A18D-310383977667}"/>
            </a:ext>
          </a:extLst>
        </xdr:cNvPr>
        <xdr:cNvSpPr/>
      </xdr:nvSpPr>
      <xdr:spPr>
        <a:xfrm>
          <a:off x="14325600" y="647246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423" name="フローチャート: 判断 422">
          <a:extLst>
            <a:ext uri="{FF2B5EF4-FFF2-40B4-BE49-F238E27FC236}">
              <a16:creationId xmlns:a16="http://schemas.microsoft.com/office/drawing/2014/main" id="{5C2CD050-2208-43FE-ADDA-14CFC3B4BCCE}"/>
            </a:ext>
          </a:extLst>
        </xdr:cNvPr>
        <xdr:cNvSpPr/>
      </xdr:nvSpPr>
      <xdr:spPr>
        <a:xfrm>
          <a:off x="13578840" y="64463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424" name="フローチャート: 判断 423">
          <a:extLst>
            <a:ext uri="{FF2B5EF4-FFF2-40B4-BE49-F238E27FC236}">
              <a16:creationId xmlns:a16="http://schemas.microsoft.com/office/drawing/2014/main" id="{A39B7948-97EC-45AB-848D-EA347D6A905E}"/>
            </a:ext>
          </a:extLst>
        </xdr:cNvPr>
        <xdr:cNvSpPr/>
      </xdr:nvSpPr>
      <xdr:spPr>
        <a:xfrm>
          <a:off x="12804140" y="64838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425" name="フローチャート: 判断 424">
          <a:extLst>
            <a:ext uri="{FF2B5EF4-FFF2-40B4-BE49-F238E27FC236}">
              <a16:creationId xmlns:a16="http://schemas.microsoft.com/office/drawing/2014/main" id="{1798E28A-C6A1-4480-A3AD-85BA8CCE0E0C}"/>
            </a:ext>
          </a:extLst>
        </xdr:cNvPr>
        <xdr:cNvSpPr/>
      </xdr:nvSpPr>
      <xdr:spPr>
        <a:xfrm>
          <a:off x="12029440" y="648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426" name="フローチャート: 判断 425">
          <a:extLst>
            <a:ext uri="{FF2B5EF4-FFF2-40B4-BE49-F238E27FC236}">
              <a16:creationId xmlns:a16="http://schemas.microsoft.com/office/drawing/2014/main" id="{048042F9-0078-478D-B893-B5BDA989205C}"/>
            </a:ext>
          </a:extLst>
        </xdr:cNvPr>
        <xdr:cNvSpPr/>
      </xdr:nvSpPr>
      <xdr:spPr>
        <a:xfrm>
          <a:off x="1123188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9230F2E7-8D98-477E-B1F7-D1AD750FD487}"/>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5A70100D-046E-430F-90C9-623FD7AB55B6}"/>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2DA4D10F-0F04-485F-A2B2-5CDE620B46FB}"/>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CC0805FB-AC81-4E5A-BF44-2B59B472FB79}"/>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3F830CC-240E-4550-8F32-FE022231E361}"/>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71120</xdr:rowOff>
    </xdr:from>
    <xdr:to>
      <xdr:col>85</xdr:col>
      <xdr:colOff>177800</xdr:colOff>
      <xdr:row>40</xdr:row>
      <xdr:rowOff>1270</xdr:rowOff>
    </xdr:to>
    <xdr:sp macro="" textlink="">
      <xdr:nvSpPr>
        <xdr:cNvPr id="432" name="楕円 431">
          <a:extLst>
            <a:ext uri="{FF2B5EF4-FFF2-40B4-BE49-F238E27FC236}">
              <a16:creationId xmlns:a16="http://schemas.microsoft.com/office/drawing/2014/main" id="{A4809F82-40A5-4F28-BCB3-FAE503037CA0}"/>
            </a:ext>
          </a:extLst>
        </xdr:cNvPr>
        <xdr:cNvSpPr/>
      </xdr:nvSpPr>
      <xdr:spPr>
        <a:xfrm>
          <a:off x="14325600" y="66090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49547</xdr:rowOff>
    </xdr:from>
    <xdr:ext cx="405111" cy="259045"/>
    <xdr:sp macro="" textlink="">
      <xdr:nvSpPr>
        <xdr:cNvPr id="433" name="【一般廃棄物処理施設】&#10;有形固定資産減価償却率該当値テキスト">
          <a:extLst>
            <a:ext uri="{FF2B5EF4-FFF2-40B4-BE49-F238E27FC236}">
              <a16:creationId xmlns:a16="http://schemas.microsoft.com/office/drawing/2014/main" id="{11709027-05FE-4899-83E3-DE0F0867DEF5}"/>
            </a:ext>
          </a:extLst>
        </xdr:cNvPr>
        <xdr:cNvSpPr txBox="1"/>
      </xdr:nvSpPr>
      <xdr:spPr>
        <a:xfrm>
          <a:off x="14414500"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36830</xdr:rowOff>
    </xdr:from>
    <xdr:to>
      <xdr:col>81</xdr:col>
      <xdr:colOff>101600</xdr:colOff>
      <xdr:row>39</xdr:row>
      <xdr:rowOff>138430</xdr:rowOff>
    </xdr:to>
    <xdr:sp macro="" textlink="">
      <xdr:nvSpPr>
        <xdr:cNvPr id="434" name="楕円 433">
          <a:extLst>
            <a:ext uri="{FF2B5EF4-FFF2-40B4-BE49-F238E27FC236}">
              <a16:creationId xmlns:a16="http://schemas.microsoft.com/office/drawing/2014/main" id="{580914EB-0103-4FE7-83A2-25E8AC8595DC}"/>
            </a:ext>
          </a:extLst>
        </xdr:cNvPr>
        <xdr:cNvSpPr/>
      </xdr:nvSpPr>
      <xdr:spPr>
        <a:xfrm>
          <a:off x="1357884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87630</xdr:rowOff>
    </xdr:from>
    <xdr:to>
      <xdr:col>85</xdr:col>
      <xdr:colOff>127000</xdr:colOff>
      <xdr:row>39</xdr:row>
      <xdr:rowOff>121920</xdr:rowOff>
    </xdr:to>
    <xdr:cxnSp macro="">
      <xdr:nvCxnSpPr>
        <xdr:cNvPr id="435" name="直線コネクタ 434">
          <a:extLst>
            <a:ext uri="{FF2B5EF4-FFF2-40B4-BE49-F238E27FC236}">
              <a16:creationId xmlns:a16="http://schemas.microsoft.com/office/drawing/2014/main" id="{62026659-65F5-4C98-A480-8950FF1A7AF4}"/>
            </a:ext>
          </a:extLst>
        </xdr:cNvPr>
        <xdr:cNvCxnSpPr/>
      </xdr:nvCxnSpPr>
      <xdr:spPr>
        <a:xfrm>
          <a:off x="13629640" y="6625590"/>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170724</xdr:rowOff>
    </xdr:from>
    <xdr:to>
      <xdr:col>76</xdr:col>
      <xdr:colOff>165100</xdr:colOff>
      <xdr:row>39</xdr:row>
      <xdr:rowOff>100874</xdr:rowOff>
    </xdr:to>
    <xdr:sp macro="" textlink="">
      <xdr:nvSpPr>
        <xdr:cNvPr id="436" name="楕円 435">
          <a:extLst>
            <a:ext uri="{FF2B5EF4-FFF2-40B4-BE49-F238E27FC236}">
              <a16:creationId xmlns:a16="http://schemas.microsoft.com/office/drawing/2014/main" id="{270F3FAA-1896-4778-887B-467697745E33}"/>
            </a:ext>
          </a:extLst>
        </xdr:cNvPr>
        <xdr:cNvSpPr/>
      </xdr:nvSpPr>
      <xdr:spPr>
        <a:xfrm>
          <a:off x="12804140" y="65410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50074</xdr:rowOff>
    </xdr:from>
    <xdr:to>
      <xdr:col>81</xdr:col>
      <xdr:colOff>50800</xdr:colOff>
      <xdr:row>39</xdr:row>
      <xdr:rowOff>87630</xdr:rowOff>
    </xdr:to>
    <xdr:cxnSp macro="">
      <xdr:nvCxnSpPr>
        <xdr:cNvPr id="437" name="直線コネクタ 436">
          <a:extLst>
            <a:ext uri="{FF2B5EF4-FFF2-40B4-BE49-F238E27FC236}">
              <a16:creationId xmlns:a16="http://schemas.microsoft.com/office/drawing/2014/main" id="{1EE28F07-E7FB-4F7E-889B-A2289AF183BE}"/>
            </a:ext>
          </a:extLst>
        </xdr:cNvPr>
        <xdr:cNvCxnSpPr/>
      </xdr:nvCxnSpPr>
      <xdr:spPr>
        <a:xfrm>
          <a:off x="12854940" y="6588034"/>
          <a:ext cx="7747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129903</xdr:rowOff>
    </xdr:from>
    <xdr:to>
      <xdr:col>72</xdr:col>
      <xdr:colOff>38100</xdr:colOff>
      <xdr:row>39</xdr:row>
      <xdr:rowOff>60053</xdr:rowOff>
    </xdr:to>
    <xdr:sp macro="" textlink="">
      <xdr:nvSpPr>
        <xdr:cNvPr id="438" name="楕円 437">
          <a:extLst>
            <a:ext uri="{FF2B5EF4-FFF2-40B4-BE49-F238E27FC236}">
              <a16:creationId xmlns:a16="http://schemas.microsoft.com/office/drawing/2014/main" id="{4AD4652F-B7B3-434C-879A-A4CB7B7A44D6}"/>
            </a:ext>
          </a:extLst>
        </xdr:cNvPr>
        <xdr:cNvSpPr/>
      </xdr:nvSpPr>
      <xdr:spPr>
        <a:xfrm>
          <a:off x="12029440" y="65002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9253</xdr:rowOff>
    </xdr:from>
    <xdr:to>
      <xdr:col>76</xdr:col>
      <xdr:colOff>114300</xdr:colOff>
      <xdr:row>39</xdr:row>
      <xdr:rowOff>50074</xdr:rowOff>
    </xdr:to>
    <xdr:cxnSp macro="">
      <xdr:nvCxnSpPr>
        <xdr:cNvPr id="439" name="直線コネクタ 438">
          <a:extLst>
            <a:ext uri="{FF2B5EF4-FFF2-40B4-BE49-F238E27FC236}">
              <a16:creationId xmlns:a16="http://schemas.microsoft.com/office/drawing/2014/main" id="{5DC2DD6D-2024-4B9E-BFE1-446DB89F47FB}"/>
            </a:ext>
          </a:extLst>
        </xdr:cNvPr>
        <xdr:cNvCxnSpPr/>
      </xdr:nvCxnSpPr>
      <xdr:spPr>
        <a:xfrm>
          <a:off x="12072620" y="6547213"/>
          <a:ext cx="78232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89081</xdr:rowOff>
    </xdr:from>
    <xdr:to>
      <xdr:col>67</xdr:col>
      <xdr:colOff>101600</xdr:colOff>
      <xdr:row>39</xdr:row>
      <xdr:rowOff>19231</xdr:rowOff>
    </xdr:to>
    <xdr:sp macro="" textlink="">
      <xdr:nvSpPr>
        <xdr:cNvPr id="440" name="楕円 439">
          <a:extLst>
            <a:ext uri="{FF2B5EF4-FFF2-40B4-BE49-F238E27FC236}">
              <a16:creationId xmlns:a16="http://schemas.microsoft.com/office/drawing/2014/main" id="{5260EAB7-6393-46DC-9061-E46B22782175}"/>
            </a:ext>
          </a:extLst>
        </xdr:cNvPr>
        <xdr:cNvSpPr/>
      </xdr:nvSpPr>
      <xdr:spPr>
        <a:xfrm>
          <a:off x="11231880" y="64594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139881</xdr:rowOff>
    </xdr:from>
    <xdr:to>
      <xdr:col>71</xdr:col>
      <xdr:colOff>177800</xdr:colOff>
      <xdr:row>39</xdr:row>
      <xdr:rowOff>9253</xdr:rowOff>
    </xdr:to>
    <xdr:cxnSp macro="">
      <xdr:nvCxnSpPr>
        <xdr:cNvPr id="441" name="直線コネクタ 440">
          <a:extLst>
            <a:ext uri="{FF2B5EF4-FFF2-40B4-BE49-F238E27FC236}">
              <a16:creationId xmlns:a16="http://schemas.microsoft.com/office/drawing/2014/main" id="{0BBF41D4-420B-4FF7-B55D-644665A85C6F}"/>
            </a:ext>
          </a:extLst>
        </xdr:cNvPr>
        <xdr:cNvCxnSpPr/>
      </xdr:nvCxnSpPr>
      <xdr:spPr>
        <a:xfrm>
          <a:off x="11282680" y="6510201"/>
          <a:ext cx="78994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22696</xdr:rowOff>
    </xdr:from>
    <xdr:ext cx="405111" cy="259045"/>
    <xdr:sp macro="" textlink="">
      <xdr:nvSpPr>
        <xdr:cNvPr id="442" name="n_1aveValue【一般廃棄物処理施設】&#10;有形固定資産減価償却率">
          <a:extLst>
            <a:ext uri="{FF2B5EF4-FFF2-40B4-BE49-F238E27FC236}">
              <a16:creationId xmlns:a16="http://schemas.microsoft.com/office/drawing/2014/main" id="{7DAF663F-7E33-4AF9-9E91-0775F2C1376C}"/>
            </a:ext>
          </a:extLst>
        </xdr:cNvPr>
        <xdr:cNvSpPr txBox="1"/>
      </xdr:nvSpPr>
      <xdr:spPr>
        <a:xfrm>
          <a:off x="13437244" y="6225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60251</xdr:rowOff>
    </xdr:from>
    <xdr:ext cx="405111" cy="259045"/>
    <xdr:sp macro="" textlink="">
      <xdr:nvSpPr>
        <xdr:cNvPr id="443" name="n_2aveValue【一般廃棄物処理施設】&#10;有形固定資産減価償却率">
          <a:extLst>
            <a:ext uri="{FF2B5EF4-FFF2-40B4-BE49-F238E27FC236}">
              <a16:creationId xmlns:a16="http://schemas.microsoft.com/office/drawing/2014/main" id="{8478E35E-634C-4D90-97F4-CC23158BF9BB}"/>
            </a:ext>
          </a:extLst>
        </xdr:cNvPr>
        <xdr:cNvSpPr txBox="1"/>
      </xdr:nvSpPr>
      <xdr:spPr>
        <a:xfrm>
          <a:off x="12675244" y="6262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63517</xdr:rowOff>
    </xdr:from>
    <xdr:ext cx="405111" cy="259045"/>
    <xdr:sp macro="" textlink="">
      <xdr:nvSpPr>
        <xdr:cNvPr id="444" name="n_3aveValue【一般廃棄物処理施設】&#10;有形固定資産減価償却率">
          <a:extLst>
            <a:ext uri="{FF2B5EF4-FFF2-40B4-BE49-F238E27FC236}">
              <a16:creationId xmlns:a16="http://schemas.microsoft.com/office/drawing/2014/main" id="{15A2F530-2F50-46DE-BC0A-48BF1BAA3542}"/>
            </a:ext>
          </a:extLst>
        </xdr:cNvPr>
        <xdr:cNvSpPr txBox="1"/>
      </xdr:nvSpPr>
      <xdr:spPr>
        <a:xfrm>
          <a:off x="119005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119760</xdr:rowOff>
    </xdr:from>
    <xdr:ext cx="405111" cy="259045"/>
    <xdr:sp macro="" textlink="">
      <xdr:nvSpPr>
        <xdr:cNvPr id="445" name="n_4aveValue【一般廃棄物処理施設】&#10;有形固定資産減価償却率">
          <a:extLst>
            <a:ext uri="{FF2B5EF4-FFF2-40B4-BE49-F238E27FC236}">
              <a16:creationId xmlns:a16="http://schemas.microsoft.com/office/drawing/2014/main" id="{E61807F0-316A-4AE9-8CAF-29AEFF7D6239}"/>
            </a:ext>
          </a:extLst>
        </xdr:cNvPr>
        <xdr:cNvSpPr txBox="1"/>
      </xdr:nvSpPr>
      <xdr:spPr>
        <a:xfrm>
          <a:off x="1110298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129557</xdr:rowOff>
    </xdr:from>
    <xdr:ext cx="405111" cy="259045"/>
    <xdr:sp macro="" textlink="">
      <xdr:nvSpPr>
        <xdr:cNvPr id="446" name="n_1mainValue【一般廃棄物処理施設】&#10;有形固定資産減価償却率">
          <a:extLst>
            <a:ext uri="{FF2B5EF4-FFF2-40B4-BE49-F238E27FC236}">
              <a16:creationId xmlns:a16="http://schemas.microsoft.com/office/drawing/2014/main" id="{344F760C-4EC9-45C3-AFA1-5C8338CAB5AD}"/>
            </a:ext>
          </a:extLst>
        </xdr:cNvPr>
        <xdr:cNvSpPr txBox="1"/>
      </xdr:nvSpPr>
      <xdr:spPr>
        <a:xfrm>
          <a:off x="134372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92001</xdr:rowOff>
    </xdr:from>
    <xdr:ext cx="405111" cy="259045"/>
    <xdr:sp macro="" textlink="">
      <xdr:nvSpPr>
        <xdr:cNvPr id="447" name="n_2mainValue【一般廃棄物処理施設】&#10;有形固定資産減価償却率">
          <a:extLst>
            <a:ext uri="{FF2B5EF4-FFF2-40B4-BE49-F238E27FC236}">
              <a16:creationId xmlns:a16="http://schemas.microsoft.com/office/drawing/2014/main" id="{9598455E-2296-42E5-A54E-F17E347F71E2}"/>
            </a:ext>
          </a:extLst>
        </xdr:cNvPr>
        <xdr:cNvSpPr txBox="1"/>
      </xdr:nvSpPr>
      <xdr:spPr>
        <a:xfrm>
          <a:off x="12675244" y="662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51180</xdr:rowOff>
    </xdr:from>
    <xdr:ext cx="405111" cy="259045"/>
    <xdr:sp macro="" textlink="">
      <xdr:nvSpPr>
        <xdr:cNvPr id="448" name="n_3mainValue【一般廃棄物処理施設】&#10;有形固定資産減価償却率">
          <a:extLst>
            <a:ext uri="{FF2B5EF4-FFF2-40B4-BE49-F238E27FC236}">
              <a16:creationId xmlns:a16="http://schemas.microsoft.com/office/drawing/2014/main" id="{B0B7CB34-4A97-4F9C-AC31-9384E4E64E25}"/>
            </a:ext>
          </a:extLst>
        </xdr:cNvPr>
        <xdr:cNvSpPr txBox="1"/>
      </xdr:nvSpPr>
      <xdr:spPr>
        <a:xfrm>
          <a:off x="11900544" y="658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35758</xdr:rowOff>
    </xdr:from>
    <xdr:ext cx="405111" cy="259045"/>
    <xdr:sp macro="" textlink="">
      <xdr:nvSpPr>
        <xdr:cNvPr id="449" name="n_4mainValue【一般廃棄物処理施設】&#10;有形固定資産減価償却率">
          <a:extLst>
            <a:ext uri="{FF2B5EF4-FFF2-40B4-BE49-F238E27FC236}">
              <a16:creationId xmlns:a16="http://schemas.microsoft.com/office/drawing/2014/main" id="{12249317-FEC0-4C54-A40A-0700C27EF4BA}"/>
            </a:ext>
          </a:extLst>
        </xdr:cNvPr>
        <xdr:cNvSpPr txBox="1"/>
      </xdr:nvSpPr>
      <xdr:spPr>
        <a:xfrm>
          <a:off x="11102984" y="623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0DB7EBFE-AFE4-464E-98A8-804A6AE4A083}"/>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475AC4C3-CCC2-498C-B070-5F4527847FD3}"/>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219BA5BB-3ADF-41AF-8B1C-42D1EE43A025}"/>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BF975457-8656-426E-A66F-55E1615A0C1C}"/>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0CF8C7DD-7C46-49F4-9675-F71A64BDBFB9}"/>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5B31B3E2-33E3-46C8-9238-E7867540F3C2}"/>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533D14E3-D5E1-40FB-ADBD-BF0A2B9240E5}"/>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F1519D96-6996-4BDA-B420-C0F491CAAE31}"/>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059432B3-028C-4258-9CBD-7593C6FD154E}"/>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904334C1-26D3-4688-AA45-0D8AA77309C9}"/>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a:extLst>
            <a:ext uri="{FF2B5EF4-FFF2-40B4-BE49-F238E27FC236}">
              <a16:creationId xmlns:a16="http://schemas.microsoft.com/office/drawing/2014/main" id="{1A92FCDF-CEF8-425D-8283-B07FE2973025}"/>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1" name="テキスト ボックス 460">
          <a:extLst>
            <a:ext uri="{FF2B5EF4-FFF2-40B4-BE49-F238E27FC236}">
              <a16:creationId xmlns:a16="http://schemas.microsoft.com/office/drawing/2014/main" id="{6132AD61-15F2-469C-8D50-2286BD6AB4D0}"/>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a:extLst>
            <a:ext uri="{FF2B5EF4-FFF2-40B4-BE49-F238E27FC236}">
              <a16:creationId xmlns:a16="http://schemas.microsoft.com/office/drawing/2014/main" id="{A0ACE14D-D3B8-4983-A188-F80758D57D3D}"/>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3" name="テキスト ボックス 462">
          <a:extLst>
            <a:ext uri="{FF2B5EF4-FFF2-40B4-BE49-F238E27FC236}">
              <a16:creationId xmlns:a16="http://schemas.microsoft.com/office/drawing/2014/main" id="{83C989F0-50F8-4495-9810-0026057AFC2A}"/>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a:extLst>
            <a:ext uri="{FF2B5EF4-FFF2-40B4-BE49-F238E27FC236}">
              <a16:creationId xmlns:a16="http://schemas.microsoft.com/office/drawing/2014/main" id="{D8B10270-1CE4-4552-8934-7D43C4C2074C}"/>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5" name="テキスト ボックス 464">
          <a:extLst>
            <a:ext uri="{FF2B5EF4-FFF2-40B4-BE49-F238E27FC236}">
              <a16:creationId xmlns:a16="http://schemas.microsoft.com/office/drawing/2014/main" id="{2E35CEE5-C89F-4B9D-8A2B-1CBFA18E93D1}"/>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a:extLst>
            <a:ext uri="{FF2B5EF4-FFF2-40B4-BE49-F238E27FC236}">
              <a16:creationId xmlns:a16="http://schemas.microsoft.com/office/drawing/2014/main" id="{3B83F5B4-7F04-45BE-AC03-7CC8C5767DDF}"/>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7" name="テキスト ボックス 466">
          <a:extLst>
            <a:ext uri="{FF2B5EF4-FFF2-40B4-BE49-F238E27FC236}">
              <a16:creationId xmlns:a16="http://schemas.microsoft.com/office/drawing/2014/main" id="{56EB0A36-8997-4D1B-BC61-7CC540F5FE8F}"/>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a:extLst>
            <a:ext uri="{FF2B5EF4-FFF2-40B4-BE49-F238E27FC236}">
              <a16:creationId xmlns:a16="http://schemas.microsoft.com/office/drawing/2014/main" id="{E87A3B42-8CDD-4158-8497-9C6CFB1A9188}"/>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9" name="テキスト ボックス 468">
          <a:extLst>
            <a:ext uri="{FF2B5EF4-FFF2-40B4-BE49-F238E27FC236}">
              <a16:creationId xmlns:a16="http://schemas.microsoft.com/office/drawing/2014/main" id="{088EDBD0-0A9C-487E-AEBB-131D6B66326B}"/>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6E73ECC0-279C-4BAE-80E4-C411F66EC164}"/>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1" name="テキスト ボックス 470">
          <a:extLst>
            <a:ext uri="{FF2B5EF4-FFF2-40B4-BE49-F238E27FC236}">
              <a16:creationId xmlns:a16="http://schemas.microsoft.com/office/drawing/2014/main" id="{44C72A21-9BBA-4816-9D1C-938E4AC79FE3}"/>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一般廃棄物処理施設】&#10;一人当たり有形固定資産（償却資産）額グラフ枠">
          <a:extLst>
            <a:ext uri="{FF2B5EF4-FFF2-40B4-BE49-F238E27FC236}">
              <a16:creationId xmlns:a16="http://schemas.microsoft.com/office/drawing/2014/main" id="{C49ACA2D-7F66-4D0E-AD2D-415C3B62EF67}"/>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473" name="直線コネクタ 472">
          <a:extLst>
            <a:ext uri="{FF2B5EF4-FFF2-40B4-BE49-F238E27FC236}">
              <a16:creationId xmlns:a16="http://schemas.microsoft.com/office/drawing/2014/main" id="{9B40594F-C82C-4DEA-B4D7-ED7ED5BCF80C}"/>
            </a:ext>
          </a:extLst>
        </xdr:cNvPr>
        <xdr:cNvCxnSpPr/>
      </xdr:nvCxnSpPr>
      <xdr:spPr>
        <a:xfrm flipV="1">
          <a:off x="19509104" y="5803342"/>
          <a:ext cx="0" cy="1273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474" name="【一般廃棄物処理施設】&#10;一人当たり有形固定資産（償却資産）額最小値テキスト">
          <a:extLst>
            <a:ext uri="{FF2B5EF4-FFF2-40B4-BE49-F238E27FC236}">
              <a16:creationId xmlns:a16="http://schemas.microsoft.com/office/drawing/2014/main" id="{F854714B-C714-498D-B9A2-8403729516DE}"/>
            </a:ext>
          </a:extLst>
        </xdr:cNvPr>
        <xdr:cNvSpPr txBox="1"/>
      </xdr:nvSpPr>
      <xdr:spPr>
        <a:xfrm>
          <a:off x="19547840" y="7081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475" name="直線コネクタ 474">
          <a:extLst>
            <a:ext uri="{FF2B5EF4-FFF2-40B4-BE49-F238E27FC236}">
              <a16:creationId xmlns:a16="http://schemas.microsoft.com/office/drawing/2014/main" id="{C4796D07-048F-42F4-8017-7192EA11CE5E}"/>
            </a:ext>
          </a:extLst>
        </xdr:cNvPr>
        <xdr:cNvCxnSpPr/>
      </xdr:nvCxnSpPr>
      <xdr:spPr>
        <a:xfrm>
          <a:off x="19443700" y="70772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476" name="【一般廃棄物処理施設】&#10;一人当たり有形固定資産（償却資産）額最大値テキスト">
          <a:extLst>
            <a:ext uri="{FF2B5EF4-FFF2-40B4-BE49-F238E27FC236}">
              <a16:creationId xmlns:a16="http://schemas.microsoft.com/office/drawing/2014/main" id="{F11E3D01-7D65-46C0-9436-E2527C86BD98}"/>
            </a:ext>
          </a:extLst>
        </xdr:cNvPr>
        <xdr:cNvSpPr txBox="1"/>
      </xdr:nvSpPr>
      <xdr:spPr>
        <a:xfrm>
          <a:off x="19547840" y="558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477" name="直線コネクタ 476">
          <a:extLst>
            <a:ext uri="{FF2B5EF4-FFF2-40B4-BE49-F238E27FC236}">
              <a16:creationId xmlns:a16="http://schemas.microsoft.com/office/drawing/2014/main" id="{6AE87986-E57F-4E6A-BB2C-0209E84BF616}"/>
            </a:ext>
          </a:extLst>
        </xdr:cNvPr>
        <xdr:cNvCxnSpPr/>
      </xdr:nvCxnSpPr>
      <xdr:spPr>
        <a:xfrm>
          <a:off x="19443700" y="58033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124021</xdr:rowOff>
    </xdr:from>
    <xdr:ext cx="534377" cy="259045"/>
    <xdr:sp macro="" textlink="">
      <xdr:nvSpPr>
        <xdr:cNvPr id="478" name="【一般廃棄物処理施設】&#10;一人当たり有形固定資産（償却資産）額平均値テキスト">
          <a:extLst>
            <a:ext uri="{FF2B5EF4-FFF2-40B4-BE49-F238E27FC236}">
              <a16:creationId xmlns:a16="http://schemas.microsoft.com/office/drawing/2014/main" id="{EAABE529-EA85-4CF1-B85A-C042BA8C22A8}"/>
            </a:ext>
          </a:extLst>
        </xdr:cNvPr>
        <xdr:cNvSpPr txBox="1"/>
      </xdr:nvSpPr>
      <xdr:spPr>
        <a:xfrm>
          <a:off x="19547840" y="666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479" name="フローチャート: 判断 478">
          <a:extLst>
            <a:ext uri="{FF2B5EF4-FFF2-40B4-BE49-F238E27FC236}">
              <a16:creationId xmlns:a16="http://schemas.microsoft.com/office/drawing/2014/main" id="{B799B6FB-D16E-41C4-9219-D10E75186D0E}"/>
            </a:ext>
          </a:extLst>
        </xdr:cNvPr>
        <xdr:cNvSpPr/>
      </xdr:nvSpPr>
      <xdr:spPr>
        <a:xfrm>
          <a:off x="19458940" y="6683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480" name="フローチャート: 判断 479">
          <a:extLst>
            <a:ext uri="{FF2B5EF4-FFF2-40B4-BE49-F238E27FC236}">
              <a16:creationId xmlns:a16="http://schemas.microsoft.com/office/drawing/2014/main" id="{E2A3ECCD-FCEF-4E6D-AFF0-32E9D8350819}"/>
            </a:ext>
          </a:extLst>
        </xdr:cNvPr>
        <xdr:cNvSpPr/>
      </xdr:nvSpPr>
      <xdr:spPr>
        <a:xfrm>
          <a:off x="18735040" y="66834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481" name="フローチャート: 判断 480">
          <a:extLst>
            <a:ext uri="{FF2B5EF4-FFF2-40B4-BE49-F238E27FC236}">
              <a16:creationId xmlns:a16="http://schemas.microsoft.com/office/drawing/2014/main" id="{44DF2464-422A-4C58-9C3B-933BF7D74EB7}"/>
            </a:ext>
          </a:extLst>
        </xdr:cNvPr>
        <xdr:cNvSpPr/>
      </xdr:nvSpPr>
      <xdr:spPr>
        <a:xfrm>
          <a:off x="17937480" y="670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482" name="フローチャート: 判断 481">
          <a:extLst>
            <a:ext uri="{FF2B5EF4-FFF2-40B4-BE49-F238E27FC236}">
              <a16:creationId xmlns:a16="http://schemas.microsoft.com/office/drawing/2014/main" id="{2BC286F1-017A-46BF-9F8E-C38A86833DE2}"/>
            </a:ext>
          </a:extLst>
        </xdr:cNvPr>
        <xdr:cNvSpPr/>
      </xdr:nvSpPr>
      <xdr:spPr>
        <a:xfrm>
          <a:off x="17162780" y="66908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483" name="フローチャート: 判断 482">
          <a:extLst>
            <a:ext uri="{FF2B5EF4-FFF2-40B4-BE49-F238E27FC236}">
              <a16:creationId xmlns:a16="http://schemas.microsoft.com/office/drawing/2014/main" id="{4466AF6E-0653-4C0B-B7E4-E4C5F0D28719}"/>
            </a:ext>
          </a:extLst>
        </xdr:cNvPr>
        <xdr:cNvSpPr/>
      </xdr:nvSpPr>
      <xdr:spPr>
        <a:xfrm>
          <a:off x="16388080" y="66899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402DD65E-86F1-4A41-BCD4-DC88A271089C}"/>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BB70D6E7-6AAF-4413-9F47-AEDC546CD11D}"/>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F83F7642-8FA8-4FDF-9FFB-072BAE958B53}"/>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6B283742-DEBB-4C46-98F8-C75616AE74BF}"/>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1FB48CB9-1810-4F59-85EF-942BA0805448}"/>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131444</xdr:rowOff>
    </xdr:from>
    <xdr:to>
      <xdr:col>116</xdr:col>
      <xdr:colOff>114300</xdr:colOff>
      <xdr:row>40</xdr:row>
      <xdr:rowOff>61594</xdr:rowOff>
    </xdr:to>
    <xdr:sp macro="" textlink="">
      <xdr:nvSpPr>
        <xdr:cNvPr id="489" name="楕円 488">
          <a:extLst>
            <a:ext uri="{FF2B5EF4-FFF2-40B4-BE49-F238E27FC236}">
              <a16:creationId xmlns:a16="http://schemas.microsoft.com/office/drawing/2014/main" id="{8D90085F-A364-40E6-BB4A-54A7196673BD}"/>
            </a:ext>
          </a:extLst>
        </xdr:cNvPr>
        <xdr:cNvSpPr/>
      </xdr:nvSpPr>
      <xdr:spPr>
        <a:xfrm>
          <a:off x="19458940" y="66694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154321</xdr:rowOff>
    </xdr:from>
    <xdr:ext cx="534377" cy="259045"/>
    <xdr:sp macro="" textlink="">
      <xdr:nvSpPr>
        <xdr:cNvPr id="490" name="【一般廃棄物処理施設】&#10;一人当たり有形固定資産（償却資産）額該当値テキスト">
          <a:extLst>
            <a:ext uri="{FF2B5EF4-FFF2-40B4-BE49-F238E27FC236}">
              <a16:creationId xmlns:a16="http://schemas.microsoft.com/office/drawing/2014/main" id="{B444E452-2B09-4322-B7F6-AB74DE6825EB}"/>
            </a:ext>
          </a:extLst>
        </xdr:cNvPr>
        <xdr:cNvSpPr txBox="1"/>
      </xdr:nvSpPr>
      <xdr:spPr>
        <a:xfrm>
          <a:off x="19547840" y="652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139262</xdr:rowOff>
    </xdr:from>
    <xdr:to>
      <xdr:col>112</xdr:col>
      <xdr:colOff>38100</xdr:colOff>
      <xdr:row>40</xdr:row>
      <xdr:rowOff>69412</xdr:rowOff>
    </xdr:to>
    <xdr:sp macro="" textlink="">
      <xdr:nvSpPr>
        <xdr:cNvPr id="491" name="楕円 490">
          <a:extLst>
            <a:ext uri="{FF2B5EF4-FFF2-40B4-BE49-F238E27FC236}">
              <a16:creationId xmlns:a16="http://schemas.microsoft.com/office/drawing/2014/main" id="{CA20B834-4217-4D68-9909-02EA31693FF6}"/>
            </a:ext>
          </a:extLst>
        </xdr:cNvPr>
        <xdr:cNvSpPr/>
      </xdr:nvSpPr>
      <xdr:spPr>
        <a:xfrm>
          <a:off x="18735040" y="66772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10794</xdr:rowOff>
    </xdr:from>
    <xdr:to>
      <xdr:col>116</xdr:col>
      <xdr:colOff>63500</xdr:colOff>
      <xdr:row>40</xdr:row>
      <xdr:rowOff>18612</xdr:rowOff>
    </xdr:to>
    <xdr:cxnSp macro="">
      <xdr:nvCxnSpPr>
        <xdr:cNvPr id="492" name="直線コネクタ 491">
          <a:extLst>
            <a:ext uri="{FF2B5EF4-FFF2-40B4-BE49-F238E27FC236}">
              <a16:creationId xmlns:a16="http://schemas.microsoft.com/office/drawing/2014/main" id="{B5649D02-9403-4DE9-9EEC-14CB3294E194}"/>
            </a:ext>
          </a:extLst>
        </xdr:cNvPr>
        <xdr:cNvCxnSpPr/>
      </xdr:nvCxnSpPr>
      <xdr:spPr>
        <a:xfrm flipV="1">
          <a:off x="18778220" y="6716394"/>
          <a:ext cx="73152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144855</xdr:rowOff>
    </xdr:from>
    <xdr:to>
      <xdr:col>107</xdr:col>
      <xdr:colOff>101600</xdr:colOff>
      <xdr:row>40</xdr:row>
      <xdr:rowOff>75005</xdr:rowOff>
    </xdr:to>
    <xdr:sp macro="" textlink="">
      <xdr:nvSpPr>
        <xdr:cNvPr id="493" name="楕円 492">
          <a:extLst>
            <a:ext uri="{FF2B5EF4-FFF2-40B4-BE49-F238E27FC236}">
              <a16:creationId xmlns:a16="http://schemas.microsoft.com/office/drawing/2014/main" id="{4E9084BF-5F24-45FF-ABCB-494A82C44719}"/>
            </a:ext>
          </a:extLst>
        </xdr:cNvPr>
        <xdr:cNvSpPr/>
      </xdr:nvSpPr>
      <xdr:spPr>
        <a:xfrm>
          <a:off x="17937480" y="66828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18612</xdr:rowOff>
    </xdr:from>
    <xdr:to>
      <xdr:col>111</xdr:col>
      <xdr:colOff>177800</xdr:colOff>
      <xdr:row>40</xdr:row>
      <xdr:rowOff>24205</xdr:rowOff>
    </xdr:to>
    <xdr:cxnSp macro="">
      <xdr:nvCxnSpPr>
        <xdr:cNvPr id="494" name="直線コネクタ 493">
          <a:extLst>
            <a:ext uri="{FF2B5EF4-FFF2-40B4-BE49-F238E27FC236}">
              <a16:creationId xmlns:a16="http://schemas.microsoft.com/office/drawing/2014/main" id="{2A00EB85-AB71-4A4E-8F98-7862EF379059}"/>
            </a:ext>
          </a:extLst>
        </xdr:cNvPr>
        <xdr:cNvCxnSpPr/>
      </xdr:nvCxnSpPr>
      <xdr:spPr>
        <a:xfrm flipV="1">
          <a:off x="17988280" y="6724212"/>
          <a:ext cx="789940" cy="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149583</xdr:rowOff>
    </xdr:from>
    <xdr:to>
      <xdr:col>102</xdr:col>
      <xdr:colOff>165100</xdr:colOff>
      <xdr:row>40</xdr:row>
      <xdr:rowOff>79733</xdr:rowOff>
    </xdr:to>
    <xdr:sp macro="" textlink="">
      <xdr:nvSpPr>
        <xdr:cNvPr id="495" name="楕円 494">
          <a:extLst>
            <a:ext uri="{FF2B5EF4-FFF2-40B4-BE49-F238E27FC236}">
              <a16:creationId xmlns:a16="http://schemas.microsoft.com/office/drawing/2014/main" id="{1B650E76-9FB5-4A26-9C26-CA4EEDB897CA}"/>
            </a:ext>
          </a:extLst>
        </xdr:cNvPr>
        <xdr:cNvSpPr/>
      </xdr:nvSpPr>
      <xdr:spPr>
        <a:xfrm>
          <a:off x="17162780" y="66875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24205</xdr:rowOff>
    </xdr:from>
    <xdr:to>
      <xdr:col>107</xdr:col>
      <xdr:colOff>50800</xdr:colOff>
      <xdr:row>40</xdr:row>
      <xdr:rowOff>28933</xdr:rowOff>
    </xdr:to>
    <xdr:cxnSp macro="">
      <xdr:nvCxnSpPr>
        <xdr:cNvPr id="496" name="直線コネクタ 495">
          <a:extLst>
            <a:ext uri="{FF2B5EF4-FFF2-40B4-BE49-F238E27FC236}">
              <a16:creationId xmlns:a16="http://schemas.microsoft.com/office/drawing/2014/main" id="{A8BA43B2-CF98-4ED3-869F-F58FFE2C660E}"/>
            </a:ext>
          </a:extLst>
        </xdr:cNvPr>
        <xdr:cNvCxnSpPr/>
      </xdr:nvCxnSpPr>
      <xdr:spPr>
        <a:xfrm flipV="1">
          <a:off x="17213580" y="6729805"/>
          <a:ext cx="774700" cy="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153877</xdr:rowOff>
    </xdr:from>
    <xdr:to>
      <xdr:col>98</xdr:col>
      <xdr:colOff>38100</xdr:colOff>
      <xdr:row>40</xdr:row>
      <xdr:rowOff>84027</xdr:rowOff>
    </xdr:to>
    <xdr:sp macro="" textlink="">
      <xdr:nvSpPr>
        <xdr:cNvPr id="497" name="楕円 496">
          <a:extLst>
            <a:ext uri="{FF2B5EF4-FFF2-40B4-BE49-F238E27FC236}">
              <a16:creationId xmlns:a16="http://schemas.microsoft.com/office/drawing/2014/main" id="{8B3044FD-2A58-43B5-BDE7-0C12231F3210}"/>
            </a:ext>
          </a:extLst>
        </xdr:cNvPr>
        <xdr:cNvSpPr/>
      </xdr:nvSpPr>
      <xdr:spPr>
        <a:xfrm>
          <a:off x="16388080" y="66918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28933</xdr:rowOff>
    </xdr:from>
    <xdr:to>
      <xdr:col>102</xdr:col>
      <xdr:colOff>114300</xdr:colOff>
      <xdr:row>40</xdr:row>
      <xdr:rowOff>33227</xdr:rowOff>
    </xdr:to>
    <xdr:cxnSp macro="">
      <xdr:nvCxnSpPr>
        <xdr:cNvPr id="498" name="直線コネクタ 497">
          <a:extLst>
            <a:ext uri="{FF2B5EF4-FFF2-40B4-BE49-F238E27FC236}">
              <a16:creationId xmlns:a16="http://schemas.microsoft.com/office/drawing/2014/main" id="{1419CB5B-7BFF-4B9B-BE19-7CD16C7B1948}"/>
            </a:ext>
          </a:extLst>
        </xdr:cNvPr>
        <xdr:cNvCxnSpPr/>
      </xdr:nvCxnSpPr>
      <xdr:spPr>
        <a:xfrm flipV="1">
          <a:off x="16431260" y="6734533"/>
          <a:ext cx="782320" cy="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66772</xdr:rowOff>
    </xdr:from>
    <xdr:ext cx="534377" cy="259045"/>
    <xdr:sp macro="" textlink="">
      <xdr:nvSpPr>
        <xdr:cNvPr id="499" name="n_1aveValue【一般廃棄物処理施設】&#10;一人当たり有形固定資産（償却資産）額">
          <a:extLst>
            <a:ext uri="{FF2B5EF4-FFF2-40B4-BE49-F238E27FC236}">
              <a16:creationId xmlns:a16="http://schemas.microsoft.com/office/drawing/2014/main" id="{BBAA1B37-DD2C-4385-9E7A-414D8656AF8D}"/>
            </a:ext>
          </a:extLst>
        </xdr:cNvPr>
        <xdr:cNvSpPr txBox="1"/>
      </xdr:nvSpPr>
      <xdr:spPr>
        <a:xfrm>
          <a:off x="18528811" y="677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95180</xdr:rowOff>
    </xdr:from>
    <xdr:ext cx="534377" cy="259045"/>
    <xdr:sp macro="" textlink="">
      <xdr:nvSpPr>
        <xdr:cNvPr id="500" name="n_2aveValue【一般廃棄物処理施設】&#10;一人当たり有形固定資産（償却資産）額">
          <a:extLst>
            <a:ext uri="{FF2B5EF4-FFF2-40B4-BE49-F238E27FC236}">
              <a16:creationId xmlns:a16="http://schemas.microsoft.com/office/drawing/2014/main" id="{272E686C-8F72-4014-863C-EC0E6B2220CC}"/>
            </a:ext>
          </a:extLst>
        </xdr:cNvPr>
        <xdr:cNvSpPr txBox="1"/>
      </xdr:nvSpPr>
      <xdr:spPr>
        <a:xfrm>
          <a:off x="17766811" y="680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74129</xdr:rowOff>
    </xdr:from>
    <xdr:ext cx="534377" cy="259045"/>
    <xdr:sp macro="" textlink="">
      <xdr:nvSpPr>
        <xdr:cNvPr id="501" name="n_3aveValue【一般廃棄物処理施設】&#10;一人当たり有形固定資産（償却資産）額">
          <a:extLst>
            <a:ext uri="{FF2B5EF4-FFF2-40B4-BE49-F238E27FC236}">
              <a16:creationId xmlns:a16="http://schemas.microsoft.com/office/drawing/2014/main" id="{9877EB47-953E-476F-9375-6383F437ECA1}"/>
            </a:ext>
          </a:extLst>
        </xdr:cNvPr>
        <xdr:cNvSpPr txBox="1"/>
      </xdr:nvSpPr>
      <xdr:spPr>
        <a:xfrm>
          <a:off x="16969251" y="677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98695</xdr:rowOff>
    </xdr:from>
    <xdr:ext cx="534377" cy="259045"/>
    <xdr:sp macro="" textlink="">
      <xdr:nvSpPr>
        <xdr:cNvPr id="502" name="n_4aveValue【一般廃棄物処理施設】&#10;一人当たり有形固定資産（償却資産）額">
          <a:extLst>
            <a:ext uri="{FF2B5EF4-FFF2-40B4-BE49-F238E27FC236}">
              <a16:creationId xmlns:a16="http://schemas.microsoft.com/office/drawing/2014/main" id="{FFD5D795-4C19-4781-B6B1-13201C20BDCB}"/>
            </a:ext>
          </a:extLst>
        </xdr:cNvPr>
        <xdr:cNvSpPr txBox="1"/>
      </xdr:nvSpPr>
      <xdr:spPr>
        <a:xfrm>
          <a:off x="16194551" y="646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85939</xdr:rowOff>
    </xdr:from>
    <xdr:ext cx="534377" cy="259045"/>
    <xdr:sp macro="" textlink="">
      <xdr:nvSpPr>
        <xdr:cNvPr id="503" name="n_1mainValue【一般廃棄物処理施設】&#10;一人当たり有形固定資産（償却資産）額">
          <a:extLst>
            <a:ext uri="{FF2B5EF4-FFF2-40B4-BE49-F238E27FC236}">
              <a16:creationId xmlns:a16="http://schemas.microsoft.com/office/drawing/2014/main" id="{E4556ADC-436F-4F55-BC0C-008ED032718A}"/>
            </a:ext>
          </a:extLst>
        </xdr:cNvPr>
        <xdr:cNvSpPr txBox="1"/>
      </xdr:nvSpPr>
      <xdr:spPr>
        <a:xfrm>
          <a:off x="18528811" y="645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91532</xdr:rowOff>
    </xdr:from>
    <xdr:ext cx="534377" cy="259045"/>
    <xdr:sp macro="" textlink="">
      <xdr:nvSpPr>
        <xdr:cNvPr id="504" name="n_2mainValue【一般廃棄物処理施設】&#10;一人当たり有形固定資産（償却資産）額">
          <a:extLst>
            <a:ext uri="{FF2B5EF4-FFF2-40B4-BE49-F238E27FC236}">
              <a16:creationId xmlns:a16="http://schemas.microsoft.com/office/drawing/2014/main" id="{BE523D3B-24CF-4CA3-A988-79913BEF9EF4}"/>
            </a:ext>
          </a:extLst>
        </xdr:cNvPr>
        <xdr:cNvSpPr txBox="1"/>
      </xdr:nvSpPr>
      <xdr:spPr>
        <a:xfrm>
          <a:off x="17766811" y="646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96260</xdr:rowOff>
    </xdr:from>
    <xdr:ext cx="534377" cy="259045"/>
    <xdr:sp macro="" textlink="">
      <xdr:nvSpPr>
        <xdr:cNvPr id="505" name="n_3mainValue【一般廃棄物処理施設】&#10;一人当たり有形固定資産（償却資産）額">
          <a:extLst>
            <a:ext uri="{FF2B5EF4-FFF2-40B4-BE49-F238E27FC236}">
              <a16:creationId xmlns:a16="http://schemas.microsoft.com/office/drawing/2014/main" id="{97B322C3-ACDC-4D0D-BCA3-38875F6C8BC1}"/>
            </a:ext>
          </a:extLst>
        </xdr:cNvPr>
        <xdr:cNvSpPr txBox="1"/>
      </xdr:nvSpPr>
      <xdr:spPr>
        <a:xfrm>
          <a:off x="16969251" y="646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75154</xdr:rowOff>
    </xdr:from>
    <xdr:ext cx="534377" cy="259045"/>
    <xdr:sp macro="" textlink="">
      <xdr:nvSpPr>
        <xdr:cNvPr id="506" name="n_4mainValue【一般廃棄物処理施設】&#10;一人当たり有形固定資産（償却資産）額">
          <a:extLst>
            <a:ext uri="{FF2B5EF4-FFF2-40B4-BE49-F238E27FC236}">
              <a16:creationId xmlns:a16="http://schemas.microsoft.com/office/drawing/2014/main" id="{325EE3A7-C3E3-4FCB-A664-FB595448BF4F}"/>
            </a:ext>
          </a:extLst>
        </xdr:cNvPr>
        <xdr:cNvSpPr txBox="1"/>
      </xdr:nvSpPr>
      <xdr:spPr>
        <a:xfrm>
          <a:off x="16194551" y="678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F451878C-26DB-415A-BAB5-2B3C85501CFF}"/>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97A66359-0C0A-4621-8242-F84AE6CEC5F1}"/>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670D99B3-D933-4E37-B1F2-9A8414F1328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BA5A19D2-28B4-4210-B92D-9A16F5C935EA}"/>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E61D8CF7-B2E4-48BD-89DC-E051E69CC671}"/>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15D7269D-C0C0-4633-B494-EC7D4B7F3073}"/>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72330FF5-9C53-4009-8EF4-40CFEDD498AD}"/>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0B39599D-BCB0-40FA-8A5D-B6DE0FC6D92D}"/>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9DD879C9-A879-4719-8977-614511F75186}"/>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A8DECC87-6F2C-4758-A505-238B3A939A0A}"/>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15B55EA6-ABEC-4BBA-957D-B6E20046A3F2}"/>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F0445CCF-4067-41BD-977A-41D15C9902B9}"/>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9" name="テキスト ボックス 518">
          <a:extLst>
            <a:ext uri="{FF2B5EF4-FFF2-40B4-BE49-F238E27FC236}">
              <a16:creationId xmlns:a16="http://schemas.microsoft.com/office/drawing/2014/main" id="{EF3907CB-BB97-42E6-86C8-7F5F669A3B11}"/>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8F6B3DD8-D571-408D-9E3E-6442BCC99BD2}"/>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7CDDC9FC-FC17-434C-B50D-C56F090AD69E}"/>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9C7379C0-1498-4BC7-A572-C7CFB34FFE82}"/>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EFEB451B-60D6-4138-BD57-45CF0EC68B04}"/>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580F718D-8B6D-43B3-938A-2FDE536BB588}"/>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17A7F200-27FA-4AE9-B727-D0B783BFE6C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87DCF17C-A5E2-4A93-AF71-C700D7C467DA}"/>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A6A153EB-489E-47A1-87F6-31C8A1B9025C}"/>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7861D8E0-C1E5-4A6A-A016-1BD8758C571E}"/>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9" name="テキスト ボックス 528">
          <a:extLst>
            <a:ext uri="{FF2B5EF4-FFF2-40B4-BE49-F238E27FC236}">
              <a16:creationId xmlns:a16="http://schemas.microsoft.com/office/drawing/2014/main" id="{84775602-C239-4530-A4CB-9E372538E379}"/>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C1321EBA-3A6E-4A1A-8A0A-519C61CC3EA1}"/>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保健センター・保健所】&#10;有形固定資産減価償却率グラフ枠">
          <a:extLst>
            <a:ext uri="{FF2B5EF4-FFF2-40B4-BE49-F238E27FC236}">
              <a16:creationId xmlns:a16="http://schemas.microsoft.com/office/drawing/2014/main" id="{6B2DCC3A-0E01-4FDE-BA3D-C7016B3CE35E}"/>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532" name="直線コネクタ 531">
          <a:extLst>
            <a:ext uri="{FF2B5EF4-FFF2-40B4-BE49-F238E27FC236}">
              <a16:creationId xmlns:a16="http://schemas.microsoft.com/office/drawing/2014/main" id="{3BCF2CDD-FA12-4AE3-B5FA-C2115AC5DC64}"/>
            </a:ext>
          </a:extLst>
        </xdr:cNvPr>
        <xdr:cNvCxnSpPr/>
      </xdr:nvCxnSpPr>
      <xdr:spPr>
        <a:xfrm flipV="1">
          <a:off x="14375764" y="9331234"/>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3" name="【保健センター・保健所】&#10;有形固定資産減価償却率最小値テキスト">
          <a:extLst>
            <a:ext uri="{FF2B5EF4-FFF2-40B4-BE49-F238E27FC236}">
              <a16:creationId xmlns:a16="http://schemas.microsoft.com/office/drawing/2014/main" id="{71C3E3AE-05BB-4FBD-83BC-F0E4CAA96798}"/>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4" name="直線コネクタ 533">
          <a:extLst>
            <a:ext uri="{FF2B5EF4-FFF2-40B4-BE49-F238E27FC236}">
              <a16:creationId xmlns:a16="http://schemas.microsoft.com/office/drawing/2014/main" id="{6EC335A6-37D5-440A-96A9-26058D7993B0}"/>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535" name="【保健センター・保健所】&#10;有形固定資産減価償却率最大値テキスト">
          <a:extLst>
            <a:ext uri="{FF2B5EF4-FFF2-40B4-BE49-F238E27FC236}">
              <a16:creationId xmlns:a16="http://schemas.microsoft.com/office/drawing/2014/main" id="{0C4CB3AA-628C-4AA6-9562-A9F04C8FDDBB}"/>
            </a:ext>
          </a:extLst>
        </xdr:cNvPr>
        <xdr:cNvSpPr txBox="1"/>
      </xdr:nvSpPr>
      <xdr:spPr>
        <a:xfrm>
          <a:off x="14414500" y="91102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536" name="直線コネクタ 535">
          <a:extLst>
            <a:ext uri="{FF2B5EF4-FFF2-40B4-BE49-F238E27FC236}">
              <a16:creationId xmlns:a16="http://schemas.microsoft.com/office/drawing/2014/main" id="{7DEB555A-15C7-4DFB-B849-6C4EF64A841D}"/>
            </a:ext>
          </a:extLst>
        </xdr:cNvPr>
        <xdr:cNvCxnSpPr/>
      </xdr:nvCxnSpPr>
      <xdr:spPr>
        <a:xfrm>
          <a:off x="14287500" y="9331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6004</xdr:rowOff>
    </xdr:from>
    <xdr:ext cx="405111" cy="259045"/>
    <xdr:sp macro="" textlink="">
      <xdr:nvSpPr>
        <xdr:cNvPr id="537" name="【保健センター・保健所】&#10;有形固定資産減価償却率平均値テキスト">
          <a:extLst>
            <a:ext uri="{FF2B5EF4-FFF2-40B4-BE49-F238E27FC236}">
              <a16:creationId xmlns:a16="http://schemas.microsoft.com/office/drawing/2014/main" id="{77E844FB-0C37-4F54-8C15-E19EBA0EA72E}"/>
            </a:ext>
          </a:extLst>
        </xdr:cNvPr>
        <xdr:cNvSpPr txBox="1"/>
      </xdr:nvSpPr>
      <xdr:spPr>
        <a:xfrm>
          <a:off x="14414500" y="100644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538" name="フローチャート: 判断 537">
          <a:extLst>
            <a:ext uri="{FF2B5EF4-FFF2-40B4-BE49-F238E27FC236}">
              <a16:creationId xmlns:a16="http://schemas.microsoft.com/office/drawing/2014/main" id="{16B35B6A-09B9-4D1C-9275-5CB023175CF4}"/>
            </a:ext>
          </a:extLst>
        </xdr:cNvPr>
        <xdr:cNvSpPr/>
      </xdr:nvSpPr>
      <xdr:spPr>
        <a:xfrm>
          <a:off x="14325600" y="1008597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539" name="フローチャート: 判断 538">
          <a:extLst>
            <a:ext uri="{FF2B5EF4-FFF2-40B4-BE49-F238E27FC236}">
              <a16:creationId xmlns:a16="http://schemas.microsoft.com/office/drawing/2014/main" id="{9710647B-DBCE-4ECA-9C8C-ED9040C65F7D}"/>
            </a:ext>
          </a:extLst>
        </xdr:cNvPr>
        <xdr:cNvSpPr/>
      </xdr:nvSpPr>
      <xdr:spPr>
        <a:xfrm>
          <a:off x="13578840" y="1008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540" name="フローチャート: 判断 539">
          <a:extLst>
            <a:ext uri="{FF2B5EF4-FFF2-40B4-BE49-F238E27FC236}">
              <a16:creationId xmlns:a16="http://schemas.microsoft.com/office/drawing/2014/main" id="{828781F5-BC9D-4F05-9F08-212249795786}"/>
            </a:ext>
          </a:extLst>
        </xdr:cNvPr>
        <xdr:cNvSpPr/>
      </xdr:nvSpPr>
      <xdr:spPr>
        <a:xfrm>
          <a:off x="1280414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541" name="フローチャート: 判断 540">
          <a:extLst>
            <a:ext uri="{FF2B5EF4-FFF2-40B4-BE49-F238E27FC236}">
              <a16:creationId xmlns:a16="http://schemas.microsoft.com/office/drawing/2014/main" id="{5CA3D1B0-4879-4AF1-8963-8C977C26E527}"/>
            </a:ext>
          </a:extLst>
        </xdr:cNvPr>
        <xdr:cNvSpPr/>
      </xdr:nvSpPr>
      <xdr:spPr>
        <a:xfrm>
          <a:off x="12029440" y="100598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542" name="フローチャート: 判断 541">
          <a:extLst>
            <a:ext uri="{FF2B5EF4-FFF2-40B4-BE49-F238E27FC236}">
              <a16:creationId xmlns:a16="http://schemas.microsoft.com/office/drawing/2014/main" id="{D940D5A8-AF77-49A4-8F03-88AB626E2474}"/>
            </a:ext>
          </a:extLst>
        </xdr:cNvPr>
        <xdr:cNvSpPr/>
      </xdr:nvSpPr>
      <xdr:spPr>
        <a:xfrm>
          <a:off x="11231880" y="100391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EC04B6D2-2FE3-4377-B568-4367D2672B4F}"/>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3A7A99E9-4487-4600-87C2-69E240337B7F}"/>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F977719-D46D-4371-B85D-62C8051FB0C6}"/>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445497CC-78F5-43F1-9022-B0E0483664B8}"/>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5AB9A542-A63F-4953-872B-EB624AD34EB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19413</xdr:rowOff>
    </xdr:from>
    <xdr:to>
      <xdr:col>85</xdr:col>
      <xdr:colOff>177800</xdr:colOff>
      <xdr:row>60</xdr:row>
      <xdr:rowOff>121013</xdr:rowOff>
    </xdr:to>
    <xdr:sp macro="" textlink="">
      <xdr:nvSpPr>
        <xdr:cNvPr id="548" name="楕円 547">
          <a:extLst>
            <a:ext uri="{FF2B5EF4-FFF2-40B4-BE49-F238E27FC236}">
              <a16:creationId xmlns:a16="http://schemas.microsoft.com/office/drawing/2014/main" id="{1357DCA5-3391-40D5-B762-993DFE2CC383}"/>
            </a:ext>
          </a:extLst>
        </xdr:cNvPr>
        <xdr:cNvSpPr/>
      </xdr:nvSpPr>
      <xdr:spPr>
        <a:xfrm>
          <a:off x="14325600" y="1007781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42290</xdr:rowOff>
    </xdr:from>
    <xdr:ext cx="405111" cy="259045"/>
    <xdr:sp macro="" textlink="">
      <xdr:nvSpPr>
        <xdr:cNvPr id="549" name="【保健センター・保健所】&#10;有形固定資産減価償却率該当値テキスト">
          <a:extLst>
            <a:ext uri="{FF2B5EF4-FFF2-40B4-BE49-F238E27FC236}">
              <a16:creationId xmlns:a16="http://schemas.microsoft.com/office/drawing/2014/main" id="{CBF46E4D-C912-4F25-93CD-E36F14D59B1E}"/>
            </a:ext>
          </a:extLst>
        </xdr:cNvPr>
        <xdr:cNvSpPr txBox="1"/>
      </xdr:nvSpPr>
      <xdr:spPr>
        <a:xfrm>
          <a:off x="14414500"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156573</xdr:rowOff>
    </xdr:from>
    <xdr:to>
      <xdr:col>81</xdr:col>
      <xdr:colOff>101600</xdr:colOff>
      <xdr:row>60</xdr:row>
      <xdr:rowOff>86723</xdr:rowOff>
    </xdr:to>
    <xdr:sp macro="" textlink="">
      <xdr:nvSpPr>
        <xdr:cNvPr id="550" name="楕円 549">
          <a:extLst>
            <a:ext uri="{FF2B5EF4-FFF2-40B4-BE49-F238E27FC236}">
              <a16:creationId xmlns:a16="http://schemas.microsoft.com/office/drawing/2014/main" id="{46B9D90B-8698-4633-97AF-A697C41DAC3E}"/>
            </a:ext>
          </a:extLst>
        </xdr:cNvPr>
        <xdr:cNvSpPr/>
      </xdr:nvSpPr>
      <xdr:spPr>
        <a:xfrm>
          <a:off x="13578840" y="100473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35923</xdr:rowOff>
    </xdr:from>
    <xdr:to>
      <xdr:col>85</xdr:col>
      <xdr:colOff>127000</xdr:colOff>
      <xdr:row>60</xdr:row>
      <xdr:rowOff>70213</xdr:rowOff>
    </xdr:to>
    <xdr:cxnSp macro="">
      <xdr:nvCxnSpPr>
        <xdr:cNvPr id="551" name="直線コネクタ 550">
          <a:extLst>
            <a:ext uri="{FF2B5EF4-FFF2-40B4-BE49-F238E27FC236}">
              <a16:creationId xmlns:a16="http://schemas.microsoft.com/office/drawing/2014/main" id="{80909FEB-B2FE-4058-A74A-8A7F09B46290}"/>
            </a:ext>
          </a:extLst>
        </xdr:cNvPr>
        <xdr:cNvCxnSpPr/>
      </xdr:nvCxnSpPr>
      <xdr:spPr>
        <a:xfrm>
          <a:off x="13629640" y="10094323"/>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123916</xdr:rowOff>
    </xdr:from>
    <xdr:to>
      <xdr:col>76</xdr:col>
      <xdr:colOff>165100</xdr:colOff>
      <xdr:row>60</xdr:row>
      <xdr:rowOff>54066</xdr:rowOff>
    </xdr:to>
    <xdr:sp macro="" textlink="">
      <xdr:nvSpPr>
        <xdr:cNvPr id="552" name="楕円 551">
          <a:extLst>
            <a:ext uri="{FF2B5EF4-FFF2-40B4-BE49-F238E27FC236}">
              <a16:creationId xmlns:a16="http://schemas.microsoft.com/office/drawing/2014/main" id="{93EFBE8A-759D-4510-A366-A3ADC6288D7D}"/>
            </a:ext>
          </a:extLst>
        </xdr:cNvPr>
        <xdr:cNvSpPr/>
      </xdr:nvSpPr>
      <xdr:spPr>
        <a:xfrm>
          <a:off x="12804140" y="100146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3266</xdr:rowOff>
    </xdr:from>
    <xdr:to>
      <xdr:col>81</xdr:col>
      <xdr:colOff>50800</xdr:colOff>
      <xdr:row>60</xdr:row>
      <xdr:rowOff>35923</xdr:rowOff>
    </xdr:to>
    <xdr:cxnSp macro="">
      <xdr:nvCxnSpPr>
        <xdr:cNvPr id="553" name="直線コネクタ 552">
          <a:extLst>
            <a:ext uri="{FF2B5EF4-FFF2-40B4-BE49-F238E27FC236}">
              <a16:creationId xmlns:a16="http://schemas.microsoft.com/office/drawing/2014/main" id="{4F883B37-291B-4086-A47B-927793EFDEC2}"/>
            </a:ext>
          </a:extLst>
        </xdr:cNvPr>
        <xdr:cNvCxnSpPr/>
      </xdr:nvCxnSpPr>
      <xdr:spPr>
        <a:xfrm>
          <a:off x="12854940" y="10061666"/>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92891</xdr:rowOff>
    </xdr:from>
    <xdr:to>
      <xdr:col>72</xdr:col>
      <xdr:colOff>38100</xdr:colOff>
      <xdr:row>60</xdr:row>
      <xdr:rowOff>23041</xdr:rowOff>
    </xdr:to>
    <xdr:sp macro="" textlink="">
      <xdr:nvSpPr>
        <xdr:cNvPr id="554" name="楕円 553">
          <a:extLst>
            <a:ext uri="{FF2B5EF4-FFF2-40B4-BE49-F238E27FC236}">
              <a16:creationId xmlns:a16="http://schemas.microsoft.com/office/drawing/2014/main" id="{FFAC6EC8-D2F0-4387-8BB3-E4AAD0D342BD}"/>
            </a:ext>
          </a:extLst>
        </xdr:cNvPr>
        <xdr:cNvSpPr/>
      </xdr:nvSpPr>
      <xdr:spPr>
        <a:xfrm>
          <a:off x="12029440" y="99836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143691</xdr:rowOff>
    </xdr:from>
    <xdr:to>
      <xdr:col>76</xdr:col>
      <xdr:colOff>114300</xdr:colOff>
      <xdr:row>60</xdr:row>
      <xdr:rowOff>3266</xdr:rowOff>
    </xdr:to>
    <xdr:cxnSp macro="">
      <xdr:nvCxnSpPr>
        <xdr:cNvPr id="555" name="直線コネクタ 554">
          <a:extLst>
            <a:ext uri="{FF2B5EF4-FFF2-40B4-BE49-F238E27FC236}">
              <a16:creationId xmlns:a16="http://schemas.microsoft.com/office/drawing/2014/main" id="{B8591AE7-0F26-4D87-BF41-96CE2AE4532D}"/>
            </a:ext>
          </a:extLst>
        </xdr:cNvPr>
        <xdr:cNvCxnSpPr/>
      </xdr:nvCxnSpPr>
      <xdr:spPr>
        <a:xfrm>
          <a:off x="12072620" y="10034451"/>
          <a:ext cx="782320" cy="2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61867</xdr:rowOff>
    </xdr:from>
    <xdr:to>
      <xdr:col>67</xdr:col>
      <xdr:colOff>101600</xdr:colOff>
      <xdr:row>59</xdr:row>
      <xdr:rowOff>163467</xdr:rowOff>
    </xdr:to>
    <xdr:sp macro="" textlink="">
      <xdr:nvSpPr>
        <xdr:cNvPr id="556" name="楕円 555">
          <a:extLst>
            <a:ext uri="{FF2B5EF4-FFF2-40B4-BE49-F238E27FC236}">
              <a16:creationId xmlns:a16="http://schemas.microsoft.com/office/drawing/2014/main" id="{0AC1884F-20C8-47AA-96A6-C649E472D2A0}"/>
            </a:ext>
          </a:extLst>
        </xdr:cNvPr>
        <xdr:cNvSpPr/>
      </xdr:nvSpPr>
      <xdr:spPr>
        <a:xfrm>
          <a:off x="11231880" y="995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112667</xdr:rowOff>
    </xdr:from>
    <xdr:to>
      <xdr:col>71</xdr:col>
      <xdr:colOff>177800</xdr:colOff>
      <xdr:row>59</xdr:row>
      <xdr:rowOff>143691</xdr:rowOff>
    </xdr:to>
    <xdr:cxnSp macro="">
      <xdr:nvCxnSpPr>
        <xdr:cNvPr id="557" name="直線コネクタ 556">
          <a:extLst>
            <a:ext uri="{FF2B5EF4-FFF2-40B4-BE49-F238E27FC236}">
              <a16:creationId xmlns:a16="http://schemas.microsoft.com/office/drawing/2014/main" id="{1FBC8B0F-1256-4ECC-8BE1-8071D72FD6DE}"/>
            </a:ext>
          </a:extLst>
        </xdr:cNvPr>
        <xdr:cNvCxnSpPr/>
      </xdr:nvCxnSpPr>
      <xdr:spPr>
        <a:xfrm>
          <a:off x="11282680" y="10003427"/>
          <a:ext cx="78994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118671</xdr:rowOff>
    </xdr:from>
    <xdr:ext cx="405111" cy="259045"/>
    <xdr:sp macro="" textlink="">
      <xdr:nvSpPr>
        <xdr:cNvPr id="558" name="n_1aveValue【保健センター・保健所】&#10;有形固定資産減価償却率">
          <a:extLst>
            <a:ext uri="{FF2B5EF4-FFF2-40B4-BE49-F238E27FC236}">
              <a16:creationId xmlns:a16="http://schemas.microsoft.com/office/drawing/2014/main" id="{23E5B601-E08F-42D0-8B61-8A2AEB86C719}"/>
            </a:ext>
          </a:extLst>
        </xdr:cNvPr>
        <xdr:cNvSpPr txBox="1"/>
      </xdr:nvSpPr>
      <xdr:spPr>
        <a:xfrm>
          <a:off x="13437244" y="1017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95811</xdr:rowOff>
    </xdr:from>
    <xdr:ext cx="405111" cy="259045"/>
    <xdr:sp macro="" textlink="">
      <xdr:nvSpPr>
        <xdr:cNvPr id="559" name="n_2aveValue【保健センター・保健所】&#10;有形固定資産減価償却率">
          <a:extLst>
            <a:ext uri="{FF2B5EF4-FFF2-40B4-BE49-F238E27FC236}">
              <a16:creationId xmlns:a16="http://schemas.microsoft.com/office/drawing/2014/main" id="{9DBAE3E2-0F3C-4E62-A02B-0605E7372A8A}"/>
            </a:ext>
          </a:extLst>
        </xdr:cNvPr>
        <xdr:cNvSpPr txBox="1"/>
      </xdr:nvSpPr>
      <xdr:spPr>
        <a:xfrm>
          <a:off x="12675244" y="1015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94178</xdr:rowOff>
    </xdr:from>
    <xdr:ext cx="405111" cy="259045"/>
    <xdr:sp macro="" textlink="">
      <xdr:nvSpPr>
        <xdr:cNvPr id="560" name="n_3aveValue【保健センター・保健所】&#10;有形固定資産減価償却率">
          <a:extLst>
            <a:ext uri="{FF2B5EF4-FFF2-40B4-BE49-F238E27FC236}">
              <a16:creationId xmlns:a16="http://schemas.microsoft.com/office/drawing/2014/main" id="{748B35F4-04D5-4EB8-882E-9ECA528AF3C1}"/>
            </a:ext>
          </a:extLst>
        </xdr:cNvPr>
        <xdr:cNvSpPr txBox="1"/>
      </xdr:nvSpPr>
      <xdr:spPr>
        <a:xfrm>
          <a:off x="11900544" y="1015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69686</xdr:rowOff>
    </xdr:from>
    <xdr:ext cx="405111" cy="259045"/>
    <xdr:sp macro="" textlink="">
      <xdr:nvSpPr>
        <xdr:cNvPr id="561" name="n_4aveValue【保健センター・保健所】&#10;有形固定資産減価償却率">
          <a:extLst>
            <a:ext uri="{FF2B5EF4-FFF2-40B4-BE49-F238E27FC236}">
              <a16:creationId xmlns:a16="http://schemas.microsoft.com/office/drawing/2014/main" id="{FADD0D19-B019-4979-84E2-0382C4261EA6}"/>
            </a:ext>
          </a:extLst>
        </xdr:cNvPr>
        <xdr:cNvSpPr txBox="1"/>
      </xdr:nvSpPr>
      <xdr:spPr>
        <a:xfrm>
          <a:off x="11102984" y="10128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103250</xdr:rowOff>
    </xdr:from>
    <xdr:ext cx="405111" cy="259045"/>
    <xdr:sp macro="" textlink="">
      <xdr:nvSpPr>
        <xdr:cNvPr id="562" name="n_1mainValue【保健センター・保健所】&#10;有形固定資産減価償却率">
          <a:extLst>
            <a:ext uri="{FF2B5EF4-FFF2-40B4-BE49-F238E27FC236}">
              <a16:creationId xmlns:a16="http://schemas.microsoft.com/office/drawing/2014/main" id="{9F0B7B4B-3E67-459A-BD29-E9A95B8FBDCC}"/>
            </a:ext>
          </a:extLst>
        </xdr:cNvPr>
        <xdr:cNvSpPr txBox="1"/>
      </xdr:nvSpPr>
      <xdr:spPr>
        <a:xfrm>
          <a:off x="13437244" y="982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70593</xdr:rowOff>
    </xdr:from>
    <xdr:ext cx="405111" cy="259045"/>
    <xdr:sp macro="" textlink="">
      <xdr:nvSpPr>
        <xdr:cNvPr id="563" name="n_2mainValue【保健センター・保健所】&#10;有形固定資産減価償却率">
          <a:extLst>
            <a:ext uri="{FF2B5EF4-FFF2-40B4-BE49-F238E27FC236}">
              <a16:creationId xmlns:a16="http://schemas.microsoft.com/office/drawing/2014/main" id="{E0712515-D00F-48D6-9BE7-CA8778989D15}"/>
            </a:ext>
          </a:extLst>
        </xdr:cNvPr>
        <xdr:cNvSpPr txBox="1"/>
      </xdr:nvSpPr>
      <xdr:spPr>
        <a:xfrm>
          <a:off x="12675244" y="979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39568</xdr:rowOff>
    </xdr:from>
    <xdr:ext cx="405111" cy="259045"/>
    <xdr:sp macro="" textlink="">
      <xdr:nvSpPr>
        <xdr:cNvPr id="564" name="n_3mainValue【保健センター・保健所】&#10;有形固定資産減価償却率">
          <a:extLst>
            <a:ext uri="{FF2B5EF4-FFF2-40B4-BE49-F238E27FC236}">
              <a16:creationId xmlns:a16="http://schemas.microsoft.com/office/drawing/2014/main" id="{6E85F894-2BD8-4DC1-98CF-A9E8A2B5F73B}"/>
            </a:ext>
          </a:extLst>
        </xdr:cNvPr>
        <xdr:cNvSpPr txBox="1"/>
      </xdr:nvSpPr>
      <xdr:spPr>
        <a:xfrm>
          <a:off x="11900544" y="9762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8544</xdr:rowOff>
    </xdr:from>
    <xdr:ext cx="405111" cy="259045"/>
    <xdr:sp macro="" textlink="">
      <xdr:nvSpPr>
        <xdr:cNvPr id="565" name="n_4mainValue【保健センター・保健所】&#10;有形固定資産減価償却率">
          <a:extLst>
            <a:ext uri="{FF2B5EF4-FFF2-40B4-BE49-F238E27FC236}">
              <a16:creationId xmlns:a16="http://schemas.microsoft.com/office/drawing/2014/main" id="{2FEAF021-1A0C-4638-BE51-F0C120014F2A}"/>
            </a:ext>
          </a:extLst>
        </xdr:cNvPr>
        <xdr:cNvSpPr txBox="1"/>
      </xdr:nvSpPr>
      <xdr:spPr>
        <a:xfrm>
          <a:off x="11102984" y="973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DC741B52-12DC-4B12-A138-361D4EE9E435}"/>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73CA0479-62DF-42F8-AAEE-54B7ABC0739A}"/>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97423B48-7C3E-457C-9119-78B7A40EC01A}"/>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51A13FA8-842A-492F-B96A-515C1747F2D6}"/>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0FA78F63-A1C9-4B56-85E9-45AC5E6DADE5}"/>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D8F1E6A8-825F-4104-B5AF-8E599E6CFE8C}"/>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2F5265D1-3759-469D-8D1E-AE1E53D53D0B}"/>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65ED9BA6-0AAE-4377-9635-4AE0342DBF53}"/>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049B239D-78B1-4279-85CD-A9D3EF6822EE}"/>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25E12783-EDB7-4186-A1B3-0CF00771AB77}"/>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6" name="直線コネクタ 575">
          <a:extLst>
            <a:ext uri="{FF2B5EF4-FFF2-40B4-BE49-F238E27FC236}">
              <a16:creationId xmlns:a16="http://schemas.microsoft.com/office/drawing/2014/main" id="{2C8021C8-EE4A-413D-99CA-B127A5551784}"/>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7" name="テキスト ボックス 576">
          <a:extLst>
            <a:ext uri="{FF2B5EF4-FFF2-40B4-BE49-F238E27FC236}">
              <a16:creationId xmlns:a16="http://schemas.microsoft.com/office/drawing/2014/main" id="{0292C5EE-F77A-4C76-8C5D-841C2AE966F5}"/>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8" name="直線コネクタ 577">
          <a:extLst>
            <a:ext uri="{FF2B5EF4-FFF2-40B4-BE49-F238E27FC236}">
              <a16:creationId xmlns:a16="http://schemas.microsoft.com/office/drawing/2014/main" id="{68F564B8-857C-4A05-88A4-207BAEF26123}"/>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9" name="テキスト ボックス 578">
          <a:extLst>
            <a:ext uri="{FF2B5EF4-FFF2-40B4-BE49-F238E27FC236}">
              <a16:creationId xmlns:a16="http://schemas.microsoft.com/office/drawing/2014/main" id="{C93F3ED1-248C-4536-9FB0-1FD696CC81B5}"/>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0" name="直線コネクタ 579">
          <a:extLst>
            <a:ext uri="{FF2B5EF4-FFF2-40B4-BE49-F238E27FC236}">
              <a16:creationId xmlns:a16="http://schemas.microsoft.com/office/drawing/2014/main" id="{145720CA-76D9-4D2F-AEE5-687738CA2C26}"/>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1" name="テキスト ボックス 580">
          <a:extLst>
            <a:ext uri="{FF2B5EF4-FFF2-40B4-BE49-F238E27FC236}">
              <a16:creationId xmlns:a16="http://schemas.microsoft.com/office/drawing/2014/main" id="{D28BE349-B1C3-46A5-B3B7-20CFF630D396}"/>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2" name="直線コネクタ 581">
          <a:extLst>
            <a:ext uri="{FF2B5EF4-FFF2-40B4-BE49-F238E27FC236}">
              <a16:creationId xmlns:a16="http://schemas.microsoft.com/office/drawing/2014/main" id="{B96FC078-886B-463A-88DA-7AEE6F4FFCF7}"/>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3" name="テキスト ボックス 582">
          <a:extLst>
            <a:ext uri="{FF2B5EF4-FFF2-40B4-BE49-F238E27FC236}">
              <a16:creationId xmlns:a16="http://schemas.microsoft.com/office/drawing/2014/main" id="{2E32EA94-DA5D-41F1-A438-5199B57AA458}"/>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4" name="直線コネクタ 583">
          <a:extLst>
            <a:ext uri="{FF2B5EF4-FFF2-40B4-BE49-F238E27FC236}">
              <a16:creationId xmlns:a16="http://schemas.microsoft.com/office/drawing/2014/main" id="{A6695BAB-BD5D-4E2B-91B6-13AC8059B11B}"/>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5" name="テキスト ボックス 584">
          <a:extLst>
            <a:ext uri="{FF2B5EF4-FFF2-40B4-BE49-F238E27FC236}">
              <a16:creationId xmlns:a16="http://schemas.microsoft.com/office/drawing/2014/main" id="{DD47E118-C23D-4F4F-9ED6-55A1170BBC5B}"/>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6" name="直線コネクタ 585">
          <a:extLst>
            <a:ext uri="{FF2B5EF4-FFF2-40B4-BE49-F238E27FC236}">
              <a16:creationId xmlns:a16="http://schemas.microsoft.com/office/drawing/2014/main" id="{72250A36-060B-4463-99D9-7CB5CDF2628A}"/>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7" name="テキスト ボックス 586">
          <a:extLst>
            <a:ext uri="{FF2B5EF4-FFF2-40B4-BE49-F238E27FC236}">
              <a16:creationId xmlns:a16="http://schemas.microsoft.com/office/drawing/2014/main" id="{80DD25C3-7630-4B99-BDF7-54A50FA9F4A0}"/>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99E2A167-4817-4CFA-853A-1C478BC6C999}"/>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FA4D14F1-5F0A-49FA-B4A3-1863F337764F}"/>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保健センター・保健所】&#10;一人当たり面積グラフ枠">
          <a:extLst>
            <a:ext uri="{FF2B5EF4-FFF2-40B4-BE49-F238E27FC236}">
              <a16:creationId xmlns:a16="http://schemas.microsoft.com/office/drawing/2014/main" id="{9446FD70-F3BE-468D-876E-C2174267FFB9}"/>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591" name="直線コネクタ 590">
          <a:extLst>
            <a:ext uri="{FF2B5EF4-FFF2-40B4-BE49-F238E27FC236}">
              <a16:creationId xmlns:a16="http://schemas.microsoft.com/office/drawing/2014/main" id="{DA0C57C2-79FE-4299-BBEA-DF729FADB5B6}"/>
            </a:ext>
          </a:extLst>
        </xdr:cNvPr>
        <xdr:cNvCxnSpPr/>
      </xdr:nvCxnSpPr>
      <xdr:spPr>
        <a:xfrm flipV="1">
          <a:off x="19509104" y="9387840"/>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592" name="【保健センター・保健所】&#10;一人当たり面積最小値テキスト">
          <a:extLst>
            <a:ext uri="{FF2B5EF4-FFF2-40B4-BE49-F238E27FC236}">
              <a16:creationId xmlns:a16="http://schemas.microsoft.com/office/drawing/2014/main" id="{F771872B-16BB-444F-BF61-1059F4853094}"/>
            </a:ext>
          </a:extLst>
        </xdr:cNvPr>
        <xdr:cNvSpPr txBox="1"/>
      </xdr:nvSpPr>
      <xdr:spPr>
        <a:xfrm>
          <a:off x="19547840" y="1084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593" name="直線コネクタ 592">
          <a:extLst>
            <a:ext uri="{FF2B5EF4-FFF2-40B4-BE49-F238E27FC236}">
              <a16:creationId xmlns:a16="http://schemas.microsoft.com/office/drawing/2014/main" id="{691B4873-A7A2-430F-8465-700BCA739769}"/>
            </a:ext>
          </a:extLst>
        </xdr:cNvPr>
        <xdr:cNvCxnSpPr/>
      </xdr:nvCxnSpPr>
      <xdr:spPr>
        <a:xfrm>
          <a:off x="19443700" y="108378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94" name="【保健センター・保健所】&#10;一人当たり面積最大値テキスト">
          <a:extLst>
            <a:ext uri="{FF2B5EF4-FFF2-40B4-BE49-F238E27FC236}">
              <a16:creationId xmlns:a16="http://schemas.microsoft.com/office/drawing/2014/main" id="{D042E3C5-41E3-4437-9CDA-B2685551E5AE}"/>
            </a:ext>
          </a:extLst>
        </xdr:cNvPr>
        <xdr:cNvSpPr txBox="1"/>
      </xdr:nvSpPr>
      <xdr:spPr>
        <a:xfrm>
          <a:off x="1954784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95" name="直線コネクタ 594">
          <a:extLst>
            <a:ext uri="{FF2B5EF4-FFF2-40B4-BE49-F238E27FC236}">
              <a16:creationId xmlns:a16="http://schemas.microsoft.com/office/drawing/2014/main" id="{3CE5C401-0AF5-4A87-9D84-82604962C606}"/>
            </a:ext>
          </a:extLst>
        </xdr:cNvPr>
        <xdr:cNvCxnSpPr/>
      </xdr:nvCxnSpPr>
      <xdr:spPr>
        <a:xfrm>
          <a:off x="1944370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104520</xdr:rowOff>
    </xdr:from>
    <xdr:ext cx="469744" cy="259045"/>
    <xdr:sp macro="" textlink="">
      <xdr:nvSpPr>
        <xdr:cNvPr id="596" name="【保健センター・保健所】&#10;一人当たり面積平均値テキスト">
          <a:extLst>
            <a:ext uri="{FF2B5EF4-FFF2-40B4-BE49-F238E27FC236}">
              <a16:creationId xmlns:a16="http://schemas.microsoft.com/office/drawing/2014/main" id="{27E3F3A5-3F9D-43CF-B1DB-2A4240D8E8EA}"/>
            </a:ext>
          </a:extLst>
        </xdr:cNvPr>
        <xdr:cNvSpPr txBox="1"/>
      </xdr:nvSpPr>
      <xdr:spPr>
        <a:xfrm>
          <a:off x="19547840" y="10330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597" name="フローチャート: 判断 596">
          <a:extLst>
            <a:ext uri="{FF2B5EF4-FFF2-40B4-BE49-F238E27FC236}">
              <a16:creationId xmlns:a16="http://schemas.microsoft.com/office/drawing/2014/main" id="{BA2A3B4F-1D8E-418D-8891-A8F93164C8C5}"/>
            </a:ext>
          </a:extLst>
        </xdr:cNvPr>
        <xdr:cNvSpPr/>
      </xdr:nvSpPr>
      <xdr:spPr>
        <a:xfrm>
          <a:off x="19458940" y="103521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598" name="フローチャート: 判断 597">
          <a:extLst>
            <a:ext uri="{FF2B5EF4-FFF2-40B4-BE49-F238E27FC236}">
              <a16:creationId xmlns:a16="http://schemas.microsoft.com/office/drawing/2014/main" id="{4B450284-129A-4AE3-BE12-5358A5F58DF6}"/>
            </a:ext>
          </a:extLst>
        </xdr:cNvPr>
        <xdr:cNvSpPr/>
      </xdr:nvSpPr>
      <xdr:spPr>
        <a:xfrm>
          <a:off x="18735040" y="103739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599" name="フローチャート: 判断 598">
          <a:extLst>
            <a:ext uri="{FF2B5EF4-FFF2-40B4-BE49-F238E27FC236}">
              <a16:creationId xmlns:a16="http://schemas.microsoft.com/office/drawing/2014/main" id="{CA030F4D-4812-4C6F-9152-FDA940B2EA19}"/>
            </a:ext>
          </a:extLst>
        </xdr:cNvPr>
        <xdr:cNvSpPr/>
      </xdr:nvSpPr>
      <xdr:spPr>
        <a:xfrm>
          <a:off x="17937480" y="10373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00" name="フローチャート: 判断 599">
          <a:extLst>
            <a:ext uri="{FF2B5EF4-FFF2-40B4-BE49-F238E27FC236}">
              <a16:creationId xmlns:a16="http://schemas.microsoft.com/office/drawing/2014/main" id="{CBC32219-EB91-49E1-AE8B-2BB7D9F8C7B1}"/>
            </a:ext>
          </a:extLst>
        </xdr:cNvPr>
        <xdr:cNvSpPr/>
      </xdr:nvSpPr>
      <xdr:spPr>
        <a:xfrm>
          <a:off x="1716278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601" name="フローチャート: 判断 600">
          <a:extLst>
            <a:ext uri="{FF2B5EF4-FFF2-40B4-BE49-F238E27FC236}">
              <a16:creationId xmlns:a16="http://schemas.microsoft.com/office/drawing/2014/main" id="{3223C742-9C5D-435F-AABD-E6FC63B0449C}"/>
            </a:ext>
          </a:extLst>
        </xdr:cNvPr>
        <xdr:cNvSpPr/>
      </xdr:nvSpPr>
      <xdr:spPr>
        <a:xfrm>
          <a:off x="1638808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B6FE714C-C3B8-4C3C-B5D2-9547DAF4E1DC}"/>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D608F4E-E56F-43F3-B25D-411EFCF18C33}"/>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7FD5AD36-0CF4-46EE-8E38-55819D61D12F}"/>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8AA15F7-1BB8-452A-B9B5-1E38FB144792}"/>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253FC96D-9E9F-4DDB-B983-988866683BDA}"/>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22678</xdr:rowOff>
    </xdr:from>
    <xdr:to>
      <xdr:col>116</xdr:col>
      <xdr:colOff>114300</xdr:colOff>
      <xdr:row>59</xdr:row>
      <xdr:rowOff>124278</xdr:rowOff>
    </xdr:to>
    <xdr:sp macro="" textlink="">
      <xdr:nvSpPr>
        <xdr:cNvPr id="607" name="楕円 606">
          <a:extLst>
            <a:ext uri="{FF2B5EF4-FFF2-40B4-BE49-F238E27FC236}">
              <a16:creationId xmlns:a16="http://schemas.microsoft.com/office/drawing/2014/main" id="{AA073EA3-9F57-4A2F-ADCD-EE34DA3E1947}"/>
            </a:ext>
          </a:extLst>
        </xdr:cNvPr>
        <xdr:cNvSpPr/>
      </xdr:nvSpPr>
      <xdr:spPr>
        <a:xfrm>
          <a:off x="19458940" y="991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45555</xdr:rowOff>
    </xdr:from>
    <xdr:ext cx="469744" cy="259045"/>
    <xdr:sp macro="" textlink="">
      <xdr:nvSpPr>
        <xdr:cNvPr id="608" name="【保健センター・保健所】&#10;一人当たり面積該当値テキスト">
          <a:extLst>
            <a:ext uri="{FF2B5EF4-FFF2-40B4-BE49-F238E27FC236}">
              <a16:creationId xmlns:a16="http://schemas.microsoft.com/office/drawing/2014/main" id="{666CB06C-0AB4-4850-933B-B73C4F46CE0C}"/>
            </a:ext>
          </a:extLst>
        </xdr:cNvPr>
        <xdr:cNvSpPr txBox="1"/>
      </xdr:nvSpPr>
      <xdr:spPr>
        <a:xfrm>
          <a:off x="19547840" y="976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44450</xdr:rowOff>
    </xdr:from>
    <xdr:to>
      <xdr:col>112</xdr:col>
      <xdr:colOff>38100</xdr:colOff>
      <xdr:row>59</xdr:row>
      <xdr:rowOff>146050</xdr:rowOff>
    </xdr:to>
    <xdr:sp macro="" textlink="">
      <xdr:nvSpPr>
        <xdr:cNvPr id="609" name="楕円 608">
          <a:extLst>
            <a:ext uri="{FF2B5EF4-FFF2-40B4-BE49-F238E27FC236}">
              <a16:creationId xmlns:a16="http://schemas.microsoft.com/office/drawing/2014/main" id="{CD5CB6D2-3850-4F1A-B855-E3F27DB85AF8}"/>
            </a:ext>
          </a:extLst>
        </xdr:cNvPr>
        <xdr:cNvSpPr/>
      </xdr:nvSpPr>
      <xdr:spPr>
        <a:xfrm>
          <a:off x="18735040" y="99352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73478</xdr:rowOff>
    </xdr:from>
    <xdr:to>
      <xdr:col>116</xdr:col>
      <xdr:colOff>63500</xdr:colOff>
      <xdr:row>59</xdr:row>
      <xdr:rowOff>95250</xdr:rowOff>
    </xdr:to>
    <xdr:cxnSp macro="">
      <xdr:nvCxnSpPr>
        <xdr:cNvPr id="610" name="直線コネクタ 609">
          <a:extLst>
            <a:ext uri="{FF2B5EF4-FFF2-40B4-BE49-F238E27FC236}">
              <a16:creationId xmlns:a16="http://schemas.microsoft.com/office/drawing/2014/main" id="{D260155D-EED0-47CC-AC87-9BE8BCA1787C}"/>
            </a:ext>
          </a:extLst>
        </xdr:cNvPr>
        <xdr:cNvCxnSpPr/>
      </xdr:nvCxnSpPr>
      <xdr:spPr>
        <a:xfrm flipV="1">
          <a:off x="18778220" y="9964238"/>
          <a:ext cx="73152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55335</xdr:rowOff>
    </xdr:from>
    <xdr:to>
      <xdr:col>107</xdr:col>
      <xdr:colOff>101600</xdr:colOff>
      <xdr:row>59</xdr:row>
      <xdr:rowOff>156935</xdr:rowOff>
    </xdr:to>
    <xdr:sp macro="" textlink="">
      <xdr:nvSpPr>
        <xdr:cNvPr id="611" name="楕円 610">
          <a:extLst>
            <a:ext uri="{FF2B5EF4-FFF2-40B4-BE49-F238E27FC236}">
              <a16:creationId xmlns:a16="http://schemas.microsoft.com/office/drawing/2014/main" id="{77FDA14F-E6E8-40C8-86E2-7F9F92477263}"/>
            </a:ext>
          </a:extLst>
        </xdr:cNvPr>
        <xdr:cNvSpPr/>
      </xdr:nvSpPr>
      <xdr:spPr>
        <a:xfrm>
          <a:off x="17937480" y="994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95250</xdr:rowOff>
    </xdr:from>
    <xdr:to>
      <xdr:col>111</xdr:col>
      <xdr:colOff>177800</xdr:colOff>
      <xdr:row>59</xdr:row>
      <xdr:rowOff>106135</xdr:rowOff>
    </xdr:to>
    <xdr:cxnSp macro="">
      <xdr:nvCxnSpPr>
        <xdr:cNvPr id="612" name="直線コネクタ 611">
          <a:extLst>
            <a:ext uri="{FF2B5EF4-FFF2-40B4-BE49-F238E27FC236}">
              <a16:creationId xmlns:a16="http://schemas.microsoft.com/office/drawing/2014/main" id="{FA3DD1EC-7500-49B5-9707-DE91710F4308}"/>
            </a:ext>
          </a:extLst>
        </xdr:cNvPr>
        <xdr:cNvCxnSpPr/>
      </xdr:nvCxnSpPr>
      <xdr:spPr>
        <a:xfrm flipV="1">
          <a:off x="17988280" y="9986010"/>
          <a:ext cx="78994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66222</xdr:rowOff>
    </xdr:from>
    <xdr:to>
      <xdr:col>102</xdr:col>
      <xdr:colOff>165100</xdr:colOff>
      <xdr:row>59</xdr:row>
      <xdr:rowOff>167822</xdr:rowOff>
    </xdr:to>
    <xdr:sp macro="" textlink="">
      <xdr:nvSpPr>
        <xdr:cNvPr id="613" name="楕円 612">
          <a:extLst>
            <a:ext uri="{FF2B5EF4-FFF2-40B4-BE49-F238E27FC236}">
              <a16:creationId xmlns:a16="http://schemas.microsoft.com/office/drawing/2014/main" id="{99E7E24F-0B53-433C-A352-7D2905849B33}"/>
            </a:ext>
          </a:extLst>
        </xdr:cNvPr>
        <xdr:cNvSpPr/>
      </xdr:nvSpPr>
      <xdr:spPr>
        <a:xfrm>
          <a:off x="17162780" y="995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106135</xdr:rowOff>
    </xdr:from>
    <xdr:to>
      <xdr:col>107</xdr:col>
      <xdr:colOff>50800</xdr:colOff>
      <xdr:row>59</xdr:row>
      <xdr:rowOff>117022</xdr:rowOff>
    </xdr:to>
    <xdr:cxnSp macro="">
      <xdr:nvCxnSpPr>
        <xdr:cNvPr id="614" name="直線コネクタ 613">
          <a:extLst>
            <a:ext uri="{FF2B5EF4-FFF2-40B4-BE49-F238E27FC236}">
              <a16:creationId xmlns:a16="http://schemas.microsoft.com/office/drawing/2014/main" id="{92C75179-DD03-4E39-9E4E-0A0396E32D57}"/>
            </a:ext>
          </a:extLst>
        </xdr:cNvPr>
        <xdr:cNvCxnSpPr/>
      </xdr:nvCxnSpPr>
      <xdr:spPr>
        <a:xfrm flipV="1">
          <a:off x="17213580" y="9996895"/>
          <a:ext cx="7747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77107</xdr:rowOff>
    </xdr:from>
    <xdr:to>
      <xdr:col>98</xdr:col>
      <xdr:colOff>38100</xdr:colOff>
      <xdr:row>60</xdr:row>
      <xdr:rowOff>7257</xdr:rowOff>
    </xdr:to>
    <xdr:sp macro="" textlink="">
      <xdr:nvSpPr>
        <xdr:cNvPr id="615" name="楕円 614">
          <a:extLst>
            <a:ext uri="{FF2B5EF4-FFF2-40B4-BE49-F238E27FC236}">
              <a16:creationId xmlns:a16="http://schemas.microsoft.com/office/drawing/2014/main" id="{0F3665F3-EE10-417B-9794-BACDBEB4CDF2}"/>
            </a:ext>
          </a:extLst>
        </xdr:cNvPr>
        <xdr:cNvSpPr/>
      </xdr:nvSpPr>
      <xdr:spPr>
        <a:xfrm>
          <a:off x="16388080" y="99678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117022</xdr:rowOff>
    </xdr:from>
    <xdr:to>
      <xdr:col>102</xdr:col>
      <xdr:colOff>114300</xdr:colOff>
      <xdr:row>59</xdr:row>
      <xdr:rowOff>127907</xdr:rowOff>
    </xdr:to>
    <xdr:cxnSp macro="">
      <xdr:nvCxnSpPr>
        <xdr:cNvPr id="616" name="直線コネクタ 615">
          <a:extLst>
            <a:ext uri="{FF2B5EF4-FFF2-40B4-BE49-F238E27FC236}">
              <a16:creationId xmlns:a16="http://schemas.microsoft.com/office/drawing/2014/main" id="{A0DD6C46-EBEA-4D4F-8A36-83DFCEE45F7A}"/>
            </a:ext>
          </a:extLst>
        </xdr:cNvPr>
        <xdr:cNvCxnSpPr/>
      </xdr:nvCxnSpPr>
      <xdr:spPr>
        <a:xfrm flipV="1">
          <a:off x="16431260" y="10007782"/>
          <a:ext cx="78232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69142</xdr:rowOff>
    </xdr:from>
    <xdr:ext cx="469744" cy="259045"/>
    <xdr:sp macro="" textlink="">
      <xdr:nvSpPr>
        <xdr:cNvPr id="617" name="n_1aveValue【保健センター・保健所】&#10;一人当たり面積">
          <a:extLst>
            <a:ext uri="{FF2B5EF4-FFF2-40B4-BE49-F238E27FC236}">
              <a16:creationId xmlns:a16="http://schemas.microsoft.com/office/drawing/2014/main" id="{702B7969-5E60-4CA1-BBE1-E738909BF896}"/>
            </a:ext>
          </a:extLst>
        </xdr:cNvPr>
        <xdr:cNvSpPr txBox="1"/>
      </xdr:nvSpPr>
      <xdr:spPr>
        <a:xfrm>
          <a:off x="18561127" y="1046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69142</xdr:rowOff>
    </xdr:from>
    <xdr:ext cx="469744" cy="259045"/>
    <xdr:sp macro="" textlink="">
      <xdr:nvSpPr>
        <xdr:cNvPr id="618" name="n_2aveValue【保健センター・保健所】&#10;一人当たり面積">
          <a:extLst>
            <a:ext uri="{FF2B5EF4-FFF2-40B4-BE49-F238E27FC236}">
              <a16:creationId xmlns:a16="http://schemas.microsoft.com/office/drawing/2014/main" id="{7F85AFE7-4062-4FE3-8A4A-A00F5445D5D5}"/>
            </a:ext>
          </a:extLst>
        </xdr:cNvPr>
        <xdr:cNvSpPr txBox="1"/>
      </xdr:nvSpPr>
      <xdr:spPr>
        <a:xfrm>
          <a:off x="17776267" y="1046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macro="" textlink="">
      <xdr:nvSpPr>
        <xdr:cNvPr id="619" name="n_3aveValue【保健センター・保健所】&#10;一人当たり面積">
          <a:extLst>
            <a:ext uri="{FF2B5EF4-FFF2-40B4-BE49-F238E27FC236}">
              <a16:creationId xmlns:a16="http://schemas.microsoft.com/office/drawing/2014/main" id="{98FA5D3F-0199-471A-B3BE-41B8BA35C487}"/>
            </a:ext>
          </a:extLst>
        </xdr:cNvPr>
        <xdr:cNvSpPr txBox="1"/>
      </xdr:nvSpPr>
      <xdr:spPr>
        <a:xfrm>
          <a:off x="17001567" y="1045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58255</xdr:rowOff>
    </xdr:from>
    <xdr:ext cx="469744" cy="259045"/>
    <xdr:sp macro="" textlink="">
      <xdr:nvSpPr>
        <xdr:cNvPr id="620" name="n_4aveValue【保健センター・保健所】&#10;一人当たり面積">
          <a:extLst>
            <a:ext uri="{FF2B5EF4-FFF2-40B4-BE49-F238E27FC236}">
              <a16:creationId xmlns:a16="http://schemas.microsoft.com/office/drawing/2014/main" id="{61A6CD9C-9EED-405D-BA0D-3C0DC60D25CC}"/>
            </a:ext>
          </a:extLst>
        </xdr:cNvPr>
        <xdr:cNvSpPr txBox="1"/>
      </xdr:nvSpPr>
      <xdr:spPr>
        <a:xfrm>
          <a:off x="16226867" y="1045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162577</xdr:rowOff>
    </xdr:from>
    <xdr:ext cx="469744" cy="259045"/>
    <xdr:sp macro="" textlink="">
      <xdr:nvSpPr>
        <xdr:cNvPr id="621" name="n_1mainValue【保健センター・保健所】&#10;一人当たり面積">
          <a:extLst>
            <a:ext uri="{FF2B5EF4-FFF2-40B4-BE49-F238E27FC236}">
              <a16:creationId xmlns:a16="http://schemas.microsoft.com/office/drawing/2014/main" id="{4D289EDF-B81D-4F6A-AC0A-5CF2A456DF25}"/>
            </a:ext>
          </a:extLst>
        </xdr:cNvPr>
        <xdr:cNvSpPr txBox="1"/>
      </xdr:nvSpPr>
      <xdr:spPr>
        <a:xfrm>
          <a:off x="18561127" y="971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2012</xdr:rowOff>
    </xdr:from>
    <xdr:ext cx="469744" cy="259045"/>
    <xdr:sp macro="" textlink="">
      <xdr:nvSpPr>
        <xdr:cNvPr id="622" name="n_2mainValue【保健センター・保健所】&#10;一人当たり面積">
          <a:extLst>
            <a:ext uri="{FF2B5EF4-FFF2-40B4-BE49-F238E27FC236}">
              <a16:creationId xmlns:a16="http://schemas.microsoft.com/office/drawing/2014/main" id="{C842D6A7-7BEC-4F81-8D66-1693255CE1D9}"/>
            </a:ext>
          </a:extLst>
        </xdr:cNvPr>
        <xdr:cNvSpPr txBox="1"/>
      </xdr:nvSpPr>
      <xdr:spPr>
        <a:xfrm>
          <a:off x="17776267" y="972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12899</xdr:rowOff>
    </xdr:from>
    <xdr:ext cx="469744" cy="259045"/>
    <xdr:sp macro="" textlink="">
      <xdr:nvSpPr>
        <xdr:cNvPr id="623" name="n_3mainValue【保健センター・保健所】&#10;一人当たり面積">
          <a:extLst>
            <a:ext uri="{FF2B5EF4-FFF2-40B4-BE49-F238E27FC236}">
              <a16:creationId xmlns:a16="http://schemas.microsoft.com/office/drawing/2014/main" id="{6D83BE0D-476E-47E4-AF7C-07A63062FA1C}"/>
            </a:ext>
          </a:extLst>
        </xdr:cNvPr>
        <xdr:cNvSpPr txBox="1"/>
      </xdr:nvSpPr>
      <xdr:spPr>
        <a:xfrm>
          <a:off x="17001567" y="973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23784</xdr:rowOff>
    </xdr:from>
    <xdr:ext cx="469744" cy="259045"/>
    <xdr:sp macro="" textlink="">
      <xdr:nvSpPr>
        <xdr:cNvPr id="624" name="n_4mainValue【保健センター・保健所】&#10;一人当たり面積">
          <a:extLst>
            <a:ext uri="{FF2B5EF4-FFF2-40B4-BE49-F238E27FC236}">
              <a16:creationId xmlns:a16="http://schemas.microsoft.com/office/drawing/2014/main" id="{B5718F0F-9565-4BAE-9A9A-56B2B9763206}"/>
            </a:ext>
          </a:extLst>
        </xdr:cNvPr>
        <xdr:cNvSpPr txBox="1"/>
      </xdr:nvSpPr>
      <xdr:spPr>
        <a:xfrm>
          <a:off x="16226867" y="974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910FE873-F46A-4392-AAC0-D5A072867E82}"/>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66C08B31-290D-4074-ABC9-50C65BF84E86}"/>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880BCFDC-75AC-4ACC-AD65-E409933A7AA5}"/>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96F994F4-0392-485B-8C71-98479DF57D7A}"/>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5990C19E-9A7B-4A69-BB9B-A8983AF72E73}"/>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A41F5428-C9EE-451A-9C4C-8048885A6B9D}"/>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D12DE600-6EF4-4A7A-8459-8E922B7E32DC}"/>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D7154DEE-2868-43B3-A396-4B3B17C5AE9C}"/>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3A54FC4A-E6C8-405B-8790-B69C142F695F}"/>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1BB2A5E1-9925-4363-9839-A3EB9A54EEC9}"/>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BFD64B5E-7950-48F3-9F8D-C45B3C298C42}"/>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a:extLst>
            <a:ext uri="{FF2B5EF4-FFF2-40B4-BE49-F238E27FC236}">
              <a16:creationId xmlns:a16="http://schemas.microsoft.com/office/drawing/2014/main" id="{227BB08C-4A1B-441F-A5F1-F52A0713D9E6}"/>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a:extLst>
            <a:ext uri="{FF2B5EF4-FFF2-40B4-BE49-F238E27FC236}">
              <a16:creationId xmlns:a16="http://schemas.microsoft.com/office/drawing/2014/main" id="{9488166F-41B3-4392-A37A-F449888FE3C5}"/>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a:extLst>
            <a:ext uri="{FF2B5EF4-FFF2-40B4-BE49-F238E27FC236}">
              <a16:creationId xmlns:a16="http://schemas.microsoft.com/office/drawing/2014/main" id="{69BD25EF-2BCC-41CE-8BA6-7F4F1D101739}"/>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a:extLst>
            <a:ext uri="{FF2B5EF4-FFF2-40B4-BE49-F238E27FC236}">
              <a16:creationId xmlns:a16="http://schemas.microsoft.com/office/drawing/2014/main" id="{8A7A5000-BCE9-45E6-8F37-272BE2D473D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a:extLst>
            <a:ext uri="{FF2B5EF4-FFF2-40B4-BE49-F238E27FC236}">
              <a16:creationId xmlns:a16="http://schemas.microsoft.com/office/drawing/2014/main" id="{9FCAACFC-2FE6-4384-9B6B-64DB16E0F138}"/>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a:extLst>
            <a:ext uri="{FF2B5EF4-FFF2-40B4-BE49-F238E27FC236}">
              <a16:creationId xmlns:a16="http://schemas.microsoft.com/office/drawing/2014/main" id="{7A253586-4F44-45D2-ABD2-C68D64E7961C}"/>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a:extLst>
            <a:ext uri="{FF2B5EF4-FFF2-40B4-BE49-F238E27FC236}">
              <a16:creationId xmlns:a16="http://schemas.microsoft.com/office/drawing/2014/main" id="{7DAF8793-F14B-4B20-9053-9161FA692C13}"/>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a:extLst>
            <a:ext uri="{FF2B5EF4-FFF2-40B4-BE49-F238E27FC236}">
              <a16:creationId xmlns:a16="http://schemas.microsoft.com/office/drawing/2014/main" id="{B3A6C10A-CD67-45E1-A168-08AF7C30EF42}"/>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a:extLst>
            <a:ext uri="{FF2B5EF4-FFF2-40B4-BE49-F238E27FC236}">
              <a16:creationId xmlns:a16="http://schemas.microsoft.com/office/drawing/2014/main" id="{BA00A88E-7461-4B86-8CE2-0FBFB1FE9F5D}"/>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5" name="テキスト ボックス 644">
          <a:extLst>
            <a:ext uri="{FF2B5EF4-FFF2-40B4-BE49-F238E27FC236}">
              <a16:creationId xmlns:a16="http://schemas.microsoft.com/office/drawing/2014/main" id="{EFD09BDA-E04F-4E35-91A0-AE036FFA5368}"/>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DD204762-315D-4A5A-A4F0-4B6636251037}"/>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7" name="テキスト ボックス 646">
          <a:extLst>
            <a:ext uri="{FF2B5EF4-FFF2-40B4-BE49-F238E27FC236}">
              <a16:creationId xmlns:a16="http://schemas.microsoft.com/office/drawing/2014/main" id="{549F6B89-13FA-42C1-A29E-B2C37CE58A87}"/>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a:extLst>
            <a:ext uri="{FF2B5EF4-FFF2-40B4-BE49-F238E27FC236}">
              <a16:creationId xmlns:a16="http://schemas.microsoft.com/office/drawing/2014/main" id="{CD8716FE-C1BD-46F0-98A3-4A92F8B1AAFD}"/>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649" name="直線コネクタ 648">
          <a:extLst>
            <a:ext uri="{FF2B5EF4-FFF2-40B4-BE49-F238E27FC236}">
              <a16:creationId xmlns:a16="http://schemas.microsoft.com/office/drawing/2014/main" id="{AE53B835-F001-4C18-9072-D8A8967F3416}"/>
            </a:ext>
          </a:extLst>
        </xdr:cNvPr>
        <xdr:cNvCxnSpPr/>
      </xdr:nvCxnSpPr>
      <xdr:spPr>
        <a:xfrm flipV="1">
          <a:off x="14375764" y="13134975"/>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650" name="【消防施設】&#10;有形固定資産減価償却率最小値テキスト">
          <a:extLst>
            <a:ext uri="{FF2B5EF4-FFF2-40B4-BE49-F238E27FC236}">
              <a16:creationId xmlns:a16="http://schemas.microsoft.com/office/drawing/2014/main" id="{FC7B9D00-F197-4E86-94B1-ECDFF696D614}"/>
            </a:ext>
          </a:extLst>
        </xdr:cNvPr>
        <xdr:cNvSpPr txBox="1"/>
      </xdr:nvSpPr>
      <xdr:spPr>
        <a:xfrm>
          <a:off x="14414500" y="1450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651" name="直線コネクタ 650">
          <a:extLst>
            <a:ext uri="{FF2B5EF4-FFF2-40B4-BE49-F238E27FC236}">
              <a16:creationId xmlns:a16="http://schemas.microsoft.com/office/drawing/2014/main" id="{1DC43176-AF21-40CE-917D-A5EC3AD3E95D}"/>
            </a:ext>
          </a:extLst>
        </xdr:cNvPr>
        <xdr:cNvCxnSpPr/>
      </xdr:nvCxnSpPr>
      <xdr:spPr>
        <a:xfrm>
          <a:off x="14287500" y="14500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652" name="【消防施設】&#10;有形固定資産減価償却率最大値テキスト">
          <a:extLst>
            <a:ext uri="{FF2B5EF4-FFF2-40B4-BE49-F238E27FC236}">
              <a16:creationId xmlns:a16="http://schemas.microsoft.com/office/drawing/2014/main" id="{433EBB46-92B7-4E8E-99A7-A67BA1164CB8}"/>
            </a:ext>
          </a:extLst>
        </xdr:cNvPr>
        <xdr:cNvSpPr txBox="1"/>
      </xdr:nvSpPr>
      <xdr:spPr>
        <a:xfrm>
          <a:off x="14414500" y="12914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653" name="直線コネクタ 652">
          <a:extLst>
            <a:ext uri="{FF2B5EF4-FFF2-40B4-BE49-F238E27FC236}">
              <a16:creationId xmlns:a16="http://schemas.microsoft.com/office/drawing/2014/main" id="{825694F7-96C6-4015-ADA8-45FF703D10B1}"/>
            </a:ext>
          </a:extLst>
        </xdr:cNvPr>
        <xdr:cNvCxnSpPr/>
      </xdr:nvCxnSpPr>
      <xdr:spPr>
        <a:xfrm>
          <a:off x="14287500" y="13134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51452</xdr:rowOff>
    </xdr:from>
    <xdr:ext cx="405111" cy="259045"/>
    <xdr:sp macro="" textlink="">
      <xdr:nvSpPr>
        <xdr:cNvPr id="654" name="【消防施設】&#10;有形固定資産減価償却率平均値テキスト">
          <a:extLst>
            <a:ext uri="{FF2B5EF4-FFF2-40B4-BE49-F238E27FC236}">
              <a16:creationId xmlns:a16="http://schemas.microsoft.com/office/drawing/2014/main" id="{F56C14B2-B900-42F2-BFA8-9FAAE0EAE288}"/>
            </a:ext>
          </a:extLst>
        </xdr:cNvPr>
        <xdr:cNvSpPr txBox="1"/>
      </xdr:nvSpPr>
      <xdr:spPr>
        <a:xfrm>
          <a:off x="14414500" y="13797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655" name="フローチャート: 判断 654">
          <a:extLst>
            <a:ext uri="{FF2B5EF4-FFF2-40B4-BE49-F238E27FC236}">
              <a16:creationId xmlns:a16="http://schemas.microsoft.com/office/drawing/2014/main" id="{FE275E5F-EB0B-4C3B-9DCA-3969364281D1}"/>
            </a:ext>
          </a:extLst>
        </xdr:cNvPr>
        <xdr:cNvSpPr/>
      </xdr:nvSpPr>
      <xdr:spPr>
        <a:xfrm>
          <a:off x="14325600" y="138195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656" name="フローチャート: 判断 655">
          <a:extLst>
            <a:ext uri="{FF2B5EF4-FFF2-40B4-BE49-F238E27FC236}">
              <a16:creationId xmlns:a16="http://schemas.microsoft.com/office/drawing/2014/main" id="{979677C5-479A-4BFA-A342-BA3AF1AA379E}"/>
            </a:ext>
          </a:extLst>
        </xdr:cNvPr>
        <xdr:cNvSpPr/>
      </xdr:nvSpPr>
      <xdr:spPr>
        <a:xfrm>
          <a:off x="13578840" y="1380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657" name="フローチャート: 判断 656">
          <a:extLst>
            <a:ext uri="{FF2B5EF4-FFF2-40B4-BE49-F238E27FC236}">
              <a16:creationId xmlns:a16="http://schemas.microsoft.com/office/drawing/2014/main" id="{C33FF6F7-F972-4DB4-AC6D-8C3458C6AC1B}"/>
            </a:ext>
          </a:extLst>
        </xdr:cNvPr>
        <xdr:cNvSpPr/>
      </xdr:nvSpPr>
      <xdr:spPr>
        <a:xfrm>
          <a:off x="12804140" y="1376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658" name="フローチャート: 判断 657">
          <a:extLst>
            <a:ext uri="{FF2B5EF4-FFF2-40B4-BE49-F238E27FC236}">
              <a16:creationId xmlns:a16="http://schemas.microsoft.com/office/drawing/2014/main" id="{67210DCA-F7FD-4075-BD74-7E06AAD6817B}"/>
            </a:ext>
          </a:extLst>
        </xdr:cNvPr>
        <xdr:cNvSpPr/>
      </xdr:nvSpPr>
      <xdr:spPr>
        <a:xfrm>
          <a:off x="12029440" y="137509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659" name="フローチャート: 判断 658">
          <a:extLst>
            <a:ext uri="{FF2B5EF4-FFF2-40B4-BE49-F238E27FC236}">
              <a16:creationId xmlns:a16="http://schemas.microsoft.com/office/drawing/2014/main" id="{E5E38C81-5A8B-4E6E-AAD6-5B8B03ECB13B}"/>
            </a:ext>
          </a:extLst>
        </xdr:cNvPr>
        <xdr:cNvSpPr/>
      </xdr:nvSpPr>
      <xdr:spPr>
        <a:xfrm>
          <a:off x="11231880" y="13739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8AE63E8C-2B84-4A52-A80F-A9DEBC42A9FC}"/>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B3BD87D1-08FC-45F9-B1B8-A84CEB77F411}"/>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6226D817-22F2-4DA6-A03B-F802ECB74CA4}"/>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BA9DDF50-15EC-4701-B166-BF014FE78152}"/>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968CEE79-15E0-4D13-84C7-B1341C83469D}"/>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19686</xdr:rowOff>
    </xdr:from>
    <xdr:to>
      <xdr:col>85</xdr:col>
      <xdr:colOff>177800</xdr:colOff>
      <xdr:row>81</xdr:row>
      <xdr:rowOff>121286</xdr:rowOff>
    </xdr:to>
    <xdr:sp macro="" textlink="">
      <xdr:nvSpPr>
        <xdr:cNvPr id="665" name="楕円 664">
          <a:extLst>
            <a:ext uri="{FF2B5EF4-FFF2-40B4-BE49-F238E27FC236}">
              <a16:creationId xmlns:a16="http://schemas.microsoft.com/office/drawing/2014/main" id="{B63B19AC-BF38-4236-AD4A-5CA7C0EFF915}"/>
            </a:ext>
          </a:extLst>
        </xdr:cNvPr>
        <xdr:cNvSpPr/>
      </xdr:nvSpPr>
      <xdr:spPr>
        <a:xfrm>
          <a:off x="14325600" y="1359852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42563</xdr:rowOff>
    </xdr:from>
    <xdr:ext cx="405111" cy="259045"/>
    <xdr:sp macro="" textlink="">
      <xdr:nvSpPr>
        <xdr:cNvPr id="666" name="【消防施設】&#10;有形固定資産減価償却率該当値テキスト">
          <a:extLst>
            <a:ext uri="{FF2B5EF4-FFF2-40B4-BE49-F238E27FC236}">
              <a16:creationId xmlns:a16="http://schemas.microsoft.com/office/drawing/2014/main" id="{6848CA36-6939-4EB7-A0C1-B7EDE1A085ED}"/>
            </a:ext>
          </a:extLst>
        </xdr:cNvPr>
        <xdr:cNvSpPr txBox="1"/>
      </xdr:nvSpPr>
      <xdr:spPr>
        <a:xfrm>
          <a:off x="14414500"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636</xdr:rowOff>
    </xdr:from>
    <xdr:to>
      <xdr:col>81</xdr:col>
      <xdr:colOff>101600</xdr:colOff>
      <xdr:row>81</xdr:row>
      <xdr:rowOff>102236</xdr:rowOff>
    </xdr:to>
    <xdr:sp macro="" textlink="">
      <xdr:nvSpPr>
        <xdr:cNvPr id="667" name="楕円 666">
          <a:extLst>
            <a:ext uri="{FF2B5EF4-FFF2-40B4-BE49-F238E27FC236}">
              <a16:creationId xmlns:a16="http://schemas.microsoft.com/office/drawing/2014/main" id="{5C7E05EF-1F0F-4DB9-979E-45E2FA5B79E1}"/>
            </a:ext>
          </a:extLst>
        </xdr:cNvPr>
        <xdr:cNvSpPr/>
      </xdr:nvSpPr>
      <xdr:spPr>
        <a:xfrm>
          <a:off x="13578840" y="1357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51436</xdr:rowOff>
    </xdr:from>
    <xdr:to>
      <xdr:col>85</xdr:col>
      <xdr:colOff>127000</xdr:colOff>
      <xdr:row>81</xdr:row>
      <xdr:rowOff>70486</xdr:rowOff>
    </xdr:to>
    <xdr:cxnSp macro="">
      <xdr:nvCxnSpPr>
        <xdr:cNvPr id="668" name="直線コネクタ 667">
          <a:extLst>
            <a:ext uri="{FF2B5EF4-FFF2-40B4-BE49-F238E27FC236}">
              <a16:creationId xmlns:a16="http://schemas.microsoft.com/office/drawing/2014/main" id="{23CE73C2-00D9-4A19-9469-4FB3F7F5AB7D}"/>
            </a:ext>
          </a:extLst>
        </xdr:cNvPr>
        <xdr:cNvCxnSpPr/>
      </xdr:nvCxnSpPr>
      <xdr:spPr>
        <a:xfrm>
          <a:off x="13629640" y="13630276"/>
          <a:ext cx="7467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139700</xdr:rowOff>
    </xdr:from>
    <xdr:to>
      <xdr:col>76</xdr:col>
      <xdr:colOff>165100</xdr:colOff>
      <xdr:row>81</xdr:row>
      <xdr:rowOff>69850</xdr:rowOff>
    </xdr:to>
    <xdr:sp macro="" textlink="">
      <xdr:nvSpPr>
        <xdr:cNvPr id="669" name="楕円 668">
          <a:extLst>
            <a:ext uri="{FF2B5EF4-FFF2-40B4-BE49-F238E27FC236}">
              <a16:creationId xmlns:a16="http://schemas.microsoft.com/office/drawing/2014/main" id="{361A64A7-59AC-4042-B006-6BF72837EA0E}"/>
            </a:ext>
          </a:extLst>
        </xdr:cNvPr>
        <xdr:cNvSpPr/>
      </xdr:nvSpPr>
      <xdr:spPr>
        <a:xfrm>
          <a:off x="12804140" y="13550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19050</xdr:rowOff>
    </xdr:from>
    <xdr:to>
      <xdr:col>81</xdr:col>
      <xdr:colOff>50800</xdr:colOff>
      <xdr:row>81</xdr:row>
      <xdr:rowOff>51436</xdr:rowOff>
    </xdr:to>
    <xdr:cxnSp macro="">
      <xdr:nvCxnSpPr>
        <xdr:cNvPr id="670" name="直線コネクタ 669">
          <a:extLst>
            <a:ext uri="{FF2B5EF4-FFF2-40B4-BE49-F238E27FC236}">
              <a16:creationId xmlns:a16="http://schemas.microsoft.com/office/drawing/2014/main" id="{2C179BA4-D6C5-460A-82E6-E0D0A091AFA1}"/>
            </a:ext>
          </a:extLst>
        </xdr:cNvPr>
        <xdr:cNvCxnSpPr/>
      </xdr:nvCxnSpPr>
      <xdr:spPr>
        <a:xfrm>
          <a:off x="12854940" y="13597890"/>
          <a:ext cx="7747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99695</xdr:rowOff>
    </xdr:from>
    <xdr:to>
      <xdr:col>72</xdr:col>
      <xdr:colOff>38100</xdr:colOff>
      <xdr:row>81</xdr:row>
      <xdr:rowOff>29845</xdr:rowOff>
    </xdr:to>
    <xdr:sp macro="" textlink="">
      <xdr:nvSpPr>
        <xdr:cNvPr id="671" name="楕円 670">
          <a:extLst>
            <a:ext uri="{FF2B5EF4-FFF2-40B4-BE49-F238E27FC236}">
              <a16:creationId xmlns:a16="http://schemas.microsoft.com/office/drawing/2014/main" id="{00632321-FA54-445C-9CF0-6B6A4CE0F598}"/>
            </a:ext>
          </a:extLst>
        </xdr:cNvPr>
        <xdr:cNvSpPr/>
      </xdr:nvSpPr>
      <xdr:spPr>
        <a:xfrm>
          <a:off x="12029440" y="135108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150495</xdr:rowOff>
    </xdr:from>
    <xdr:to>
      <xdr:col>76</xdr:col>
      <xdr:colOff>114300</xdr:colOff>
      <xdr:row>81</xdr:row>
      <xdr:rowOff>19050</xdr:rowOff>
    </xdr:to>
    <xdr:cxnSp macro="">
      <xdr:nvCxnSpPr>
        <xdr:cNvPr id="672" name="直線コネクタ 671">
          <a:extLst>
            <a:ext uri="{FF2B5EF4-FFF2-40B4-BE49-F238E27FC236}">
              <a16:creationId xmlns:a16="http://schemas.microsoft.com/office/drawing/2014/main" id="{E816B313-5D28-4F5A-AB9E-82621B36883F}"/>
            </a:ext>
          </a:extLst>
        </xdr:cNvPr>
        <xdr:cNvCxnSpPr/>
      </xdr:nvCxnSpPr>
      <xdr:spPr>
        <a:xfrm>
          <a:off x="12072620" y="13561695"/>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59689</xdr:rowOff>
    </xdr:from>
    <xdr:to>
      <xdr:col>67</xdr:col>
      <xdr:colOff>101600</xdr:colOff>
      <xdr:row>80</xdr:row>
      <xdr:rowOff>161289</xdr:rowOff>
    </xdr:to>
    <xdr:sp macro="" textlink="">
      <xdr:nvSpPr>
        <xdr:cNvPr id="673" name="楕円 672">
          <a:extLst>
            <a:ext uri="{FF2B5EF4-FFF2-40B4-BE49-F238E27FC236}">
              <a16:creationId xmlns:a16="http://schemas.microsoft.com/office/drawing/2014/main" id="{3DF86102-FE74-4A14-89F0-535EEC9FFD48}"/>
            </a:ext>
          </a:extLst>
        </xdr:cNvPr>
        <xdr:cNvSpPr/>
      </xdr:nvSpPr>
      <xdr:spPr>
        <a:xfrm>
          <a:off x="11231880" y="1347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110489</xdr:rowOff>
    </xdr:from>
    <xdr:to>
      <xdr:col>71</xdr:col>
      <xdr:colOff>177800</xdr:colOff>
      <xdr:row>80</xdr:row>
      <xdr:rowOff>150495</xdr:rowOff>
    </xdr:to>
    <xdr:cxnSp macro="">
      <xdr:nvCxnSpPr>
        <xdr:cNvPr id="674" name="直線コネクタ 673">
          <a:extLst>
            <a:ext uri="{FF2B5EF4-FFF2-40B4-BE49-F238E27FC236}">
              <a16:creationId xmlns:a16="http://schemas.microsoft.com/office/drawing/2014/main" id="{7519114C-6717-4D3A-A8D9-34365CA22135}"/>
            </a:ext>
          </a:extLst>
        </xdr:cNvPr>
        <xdr:cNvCxnSpPr/>
      </xdr:nvCxnSpPr>
      <xdr:spPr>
        <a:xfrm>
          <a:off x="11282680" y="13521689"/>
          <a:ext cx="78994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675" name="n_1aveValue【消防施設】&#10;有形固定資産減価償却率">
          <a:extLst>
            <a:ext uri="{FF2B5EF4-FFF2-40B4-BE49-F238E27FC236}">
              <a16:creationId xmlns:a16="http://schemas.microsoft.com/office/drawing/2014/main" id="{48D81B16-E7B0-4830-A76C-5DB0144EA2BB}"/>
            </a:ext>
          </a:extLst>
        </xdr:cNvPr>
        <xdr:cNvSpPr txBox="1"/>
      </xdr:nvSpPr>
      <xdr:spPr>
        <a:xfrm>
          <a:off x="13437244" y="1389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112413</xdr:rowOff>
    </xdr:from>
    <xdr:ext cx="405111" cy="259045"/>
    <xdr:sp macro="" textlink="">
      <xdr:nvSpPr>
        <xdr:cNvPr id="676" name="n_2aveValue【消防施設】&#10;有形固定資産減価償却率">
          <a:extLst>
            <a:ext uri="{FF2B5EF4-FFF2-40B4-BE49-F238E27FC236}">
              <a16:creationId xmlns:a16="http://schemas.microsoft.com/office/drawing/2014/main" id="{A02257D3-2637-4930-9F0C-13DEC477D5FB}"/>
            </a:ext>
          </a:extLst>
        </xdr:cNvPr>
        <xdr:cNvSpPr txBox="1"/>
      </xdr:nvSpPr>
      <xdr:spPr>
        <a:xfrm>
          <a:off x="12675244" y="13858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97172</xdr:rowOff>
    </xdr:from>
    <xdr:ext cx="405111" cy="259045"/>
    <xdr:sp macro="" textlink="">
      <xdr:nvSpPr>
        <xdr:cNvPr id="677" name="n_3aveValue【消防施設】&#10;有形固定資産減価償却率">
          <a:extLst>
            <a:ext uri="{FF2B5EF4-FFF2-40B4-BE49-F238E27FC236}">
              <a16:creationId xmlns:a16="http://schemas.microsoft.com/office/drawing/2014/main" id="{F9EEBB7D-9C92-46F9-AFF3-0226E187D26E}"/>
            </a:ext>
          </a:extLst>
        </xdr:cNvPr>
        <xdr:cNvSpPr txBox="1"/>
      </xdr:nvSpPr>
      <xdr:spPr>
        <a:xfrm>
          <a:off x="11900544" y="1384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81932</xdr:rowOff>
    </xdr:from>
    <xdr:ext cx="405111" cy="259045"/>
    <xdr:sp macro="" textlink="">
      <xdr:nvSpPr>
        <xdr:cNvPr id="678" name="n_4aveValue【消防施設】&#10;有形固定資産減価償却率">
          <a:extLst>
            <a:ext uri="{FF2B5EF4-FFF2-40B4-BE49-F238E27FC236}">
              <a16:creationId xmlns:a16="http://schemas.microsoft.com/office/drawing/2014/main" id="{7DB9B3CD-450F-4E5E-8CA3-B5C58BC3AF11}"/>
            </a:ext>
          </a:extLst>
        </xdr:cNvPr>
        <xdr:cNvSpPr txBox="1"/>
      </xdr:nvSpPr>
      <xdr:spPr>
        <a:xfrm>
          <a:off x="11102984" y="1382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118763</xdr:rowOff>
    </xdr:from>
    <xdr:ext cx="405111" cy="259045"/>
    <xdr:sp macro="" textlink="">
      <xdr:nvSpPr>
        <xdr:cNvPr id="679" name="n_1mainValue【消防施設】&#10;有形固定資産減価償却率">
          <a:extLst>
            <a:ext uri="{FF2B5EF4-FFF2-40B4-BE49-F238E27FC236}">
              <a16:creationId xmlns:a16="http://schemas.microsoft.com/office/drawing/2014/main" id="{0382AF20-A803-4D74-904A-A988CD3DC3C7}"/>
            </a:ext>
          </a:extLst>
        </xdr:cNvPr>
        <xdr:cNvSpPr txBox="1"/>
      </xdr:nvSpPr>
      <xdr:spPr>
        <a:xfrm>
          <a:off x="13437244" y="1336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86377</xdr:rowOff>
    </xdr:from>
    <xdr:ext cx="405111" cy="259045"/>
    <xdr:sp macro="" textlink="">
      <xdr:nvSpPr>
        <xdr:cNvPr id="680" name="n_2mainValue【消防施設】&#10;有形固定資産減価償却率">
          <a:extLst>
            <a:ext uri="{FF2B5EF4-FFF2-40B4-BE49-F238E27FC236}">
              <a16:creationId xmlns:a16="http://schemas.microsoft.com/office/drawing/2014/main" id="{3F7E7EAB-9AD8-467B-9980-4FAAAB2CCB0E}"/>
            </a:ext>
          </a:extLst>
        </xdr:cNvPr>
        <xdr:cNvSpPr txBox="1"/>
      </xdr:nvSpPr>
      <xdr:spPr>
        <a:xfrm>
          <a:off x="12675244" y="1332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46372</xdr:rowOff>
    </xdr:from>
    <xdr:ext cx="405111" cy="259045"/>
    <xdr:sp macro="" textlink="">
      <xdr:nvSpPr>
        <xdr:cNvPr id="681" name="n_3mainValue【消防施設】&#10;有形固定資産減価償却率">
          <a:extLst>
            <a:ext uri="{FF2B5EF4-FFF2-40B4-BE49-F238E27FC236}">
              <a16:creationId xmlns:a16="http://schemas.microsoft.com/office/drawing/2014/main" id="{77C1917F-A679-461E-864F-683C1100899E}"/>
            </a:ext>
          </a:extLst>
        </xdr:cNvPr>
        <xdr:cNvSpPr txBox="1"/>
      </xdr:nvSpPr>
      <xdr:spPr>
        <a:xfrm>
          <a:off x="11900544" y="1328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6366</xdr:rowOff>
    </xdr:from>
    <xdr:ext cx="405111" cy="259045"/>
    <xdr:sp macro="" textlink="">
      <xdr:nvSpPr>
        <xdr:cNvPr id="682" name="n_4mainValue【消防施設】&#10;有形固定資産減価償却率">
          <a:extLst>
            <a:ext uri="{FF2B5EF4-FFF2-40B4-BE49-F238E27FC236}">
              <a16:creationId xmlns:a16="http://schemas.microsoft.com/office/drawing/2014/main" id="{EA35D8DD-CF94-4132-B4B8-63CBCC669833}"/>
            </a:ext>
          </a:extLst>
        </xdr:cNvPr>
        <xdr:cNvSpPr txBox="1"/>
      </xdr:nvSpPr>
      <xdr:spPr>
        <a:xfrm>
          <a:off x="11102984" y="13249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C8E5BC1F-2452-4C01-8E78-2FBDBB196B53}"/>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296F3EDB-9AE5-4598-B24D-8F96EA6F6CF8}"/>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6600E261-DFA1-4BE8-8085-AAC393BBF034}"/>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75FF2B41-F839-40FB-8553-C85EEC0D1662}"/>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212A5015-BF2C-4BE4-A5F4-0041FF92B1E7}"/>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C67848C2-837C-41A0-BF23-64ACAFE0C9D1}"/>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4460E4D1-3153-440C-98D4-873E873C91EE}"/>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827C252E-6491-4DCD-A40E-1BC4BFC29F6D}"/>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2084E90C-CBFC-49FF-9071-AA2B6EBBCA2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CD753EF2-F429-47D8-89E8-593084658E69}"/>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3" name="直線コネクタ 692">
          <a:extLst>
            <a:ext uri="{FF2B5EF4-FFF2-40B4-BE49-F238E27FC236}">
              <a16:creationId xmlns:a16="http://schemas.microsoft.com/office/drawing/2014/main" id="{B8A0A47A-9809-459D-B623-061EFC186B15}"/>
            </a:ext>
          </a:extLst>
        </xdr:cNvPr>
        <xdr:cNvCxnSpPr/>
      </xdr:nvCxnSpPr>
      <xdr:spPr>
        <a:xfrm>
          <a:off x="16093440" y="14344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4" name="テキスト ボックス 693">
          <a:extLst>
            <a:ext uri="{FF2B5EF4-FFF2-40B4-BE49-F238E27FC236}">
              <a16:creationId xmlns:a16="http://schemas.microsoft.com/office/drawing/2014/main" id="{49A151A8-4848-43BE-8489-CA197C5D0123}"/>
            </a:ext>
          </a:extLst>
        </xdr:cNvPr>
        <xdr:cNvSpPr txBox="1"/>
      </xdr:nvSpPr>
      <xdr:spPr>
        <a:xfrm>
          <a:off x="1569484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a:extLst>
            <a:ext uri="{FF2B5EF4-FFF2-40B4-BE49-F238E27FC236}">
              <a16:creationId xmlns:a16="http://schemas.microsoft.com/office/drawing/2014/main" id="{F352E117-8A85-432B-9AA1-7182B08DF8EC}"/>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a:extLst>
            <a:ext uri="{FF2B5EF4-FFF2-40B4-BE49-F238E27FC236}">
              <a16:creationId xmlns:a16="http://schemas.microsoft.com/office/drawing/2014/main" id="{82AF8934-759E-48D6-B9A3-8F2B0794C204}"/>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7" name="直線コネクタ 696">
          <a:extLst>
            <a:ext uri="{FF2B5EF4-FFF2-40B4-BE49-F238E27FC236}">
              <a16:creationId xmlns:a16="http://schemas.microsoft.com/office/drawing/2014/main" id="{A0CBE011-140B-421D-853E-892C2F1586DC}"/>
            </a:ext>
          </a:extLst>
        </xdr:cNvPr>
        <xdr:cNvCxnSpPr/>
      </xdr:nvCxnSpPr>
      <xdr:spPr>
        <a:xfrm>
          <a:off x="16093440" y="13228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98" name="テキスト ボックス 697">
          <a:extLst>
            <a:ext uri="{FF2B5EF4-FFF2-40B4-BE49-F238E27FC236}">
              <a16:creationId xmlns:a16="http://schemas.microsoft.com/office/drawing/2014/main" id="{D0CA2DB0-9363-4895-9B66-C0F727E6DB50}"/>
            </a:ext>
          </a:extLst>
        </xdr:cNvPr>
        <xdr:cNvSpPr txBox="1"/>
      </xdr:nvSpPr>
      <xdr:spPr>
        <a:xfrm>
          <a:off x="1569484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a:extLst>
            <a:ext uri="{FF2B5EF4-FFF2-40B4-BE49-F238E27FC236}">
              <a16:creationId xmlns:a16="http://schemas.microsoft.com/office/drawing/2014/main" id="{EBB39992-878B-4113-BAB6-141FF729229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a:extLst>
            <a:ext uri="{FF2B5EF4-FFF2-40B4-BE49-F238E27FC236}">
              <a16:creationId xmlns:a16="http://schemas.microsoft.com/office/drawing/2014/main" id="{83E52BD1-4EB5-43BE-825A-9A1AAAC58503}"/>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消防施設】&#10;一人当たり面積グラフ枠">
          <a:extLst>
            <a:ext uri="{FF2B5EF4-FFF2-40B4-BE49-F238E27FC236}">
              <a16:creationId xmlns:a16="http://schemas.microsoft.com/office/drawing/2014/main" id="{FB92B470-B896-4684-B73C-1F348E165AB2}"/>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702" name="直線コネクタ 701">
          <a:extLst>
            <a:ext uri="{FF2B5EF4-FFF2-40B4-BE49-F238E27FC236}">
              <a16:creationId xmlns:a16="http://schemas.microsoft.com/office/drawing/2014/main" id="{5F5DCD06-236D-4A39-9724-DBCABC119B12}"/>
            </a:ext>
          </a:extLst>
        </xdr:cNvPr>
        <xdr:cNvCxnSpPr/>
      </xdr:nvCxnSpPr>
      <xdr:spPr>
        <a:xfrm flipV="1">
          <a:off x="19509104" y="13085445"/>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703" name="【消防施設】&#10;一人当たり面積最小値テキスト">
          <a:extLst>
            <a:ext uri="{FF2B5EF4-FFF2-40B4-BE49-F238E27FC236}">
              <a16:creationId xmlns:a16="http://schemas.microsoft.com/office/drawing/2014/main" id="{15E9EA36-2B03-4035-AA71-4C8B4F3FB2D0}"/>
            </a:ext>
          </a:extLst>
        </xdr:cNvPr>
        <xdr:cNvSpPr txBox="1"/>
      </xdr:nvSpPr>
      <xdr:spPr>
        <a:xfrm>
          <a:off x="19547840" y="1430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704" name="直線コネクタ 703">
          <a:extLst>
            <a:ext uri="{FF2B5EF4-FFF2-40B4-BE49-F238E27FC236}">
              <a16:creationId xmlns:a16="http://schemas.microsoft.com/office/drawing/2014/main" id="{B02353EF-B981-4F16-A90C-D1003480EA09}"/>
            </a:ext>
          </a:extLst>
        </xdr:cNvPr>
        <xdr:cNvCxnSpPr/>
      </xdr:nvCxnSpPr>
      <xdr:spPr>
        <a:xfrm>
          <a:off x="19443700" y="143046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705" name="【消防施設】&#10;一人当たり面積最大値テキスト">
          <a:extLst>
            <a:ext uri="{FF2B5EF4-FFF2-40B4-BE49-F238E27FC236}">
              <a16:creationId xmlns:a16="http://schemas.microsoft.com/office/drawing/2014/main" id="{8FDFDFAA-FAB1-43B1-90BF-5E1364DCE24B}"/>
            </a:ext>
          </a:extLst>
        </xdr:cNvPr>
        <xdr:cNvSpPr txBox="1"/>
      </xdr:nvSpPr>
      <xdr:spPr>
        <a:xfrm>
          <a:off x="19547840" y="1286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706" name="直線コネクタ 705">
          <a:extLst>
            <a:ext uri="{FF2B5EF4-FFF2-40B4-BE49-F238E27FC236}">
              <a16:creationId xmlns:a16="http://schemas.microsoft.com/office/drawing/2014/main" id="{A8ABC2D6-E54B-4638-8972-A3DC2965F895}"/>
            </a:ext>
          </a:extLst>
        </xdr:cNvPr>
        <xdr:cNvCxnSpPr/>
      </xdr:nvCxnSpPr>
      <xdr:spPr>
        <a:xfrm>
          <a:off x="19443700" y="130854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51452</xdr:rowOff>
    </xdr:from>
    <xdr:ext cx="469744" cy="259045"/>
    <xdr:sp macro="" textlink="">
      <xdr:nvSpPr>
        <xdr:cNvPr id="707" name="【消防施設】&#10;一人当たり面積平均値テキスト">
          <a:extLst>
            <a:ext uri="{FF2B5EF4-FFF2-40B4-BE49-F238E27FC236}">
              <a16:creationId xmlns:a16="http://schemas.microsoft.com/office/drawing/2014/main" id="{FE125EDE-CE7D-44EC-8A13-036E6010CA41}"/>
            </a:ext>
          </a:extLst>
        </xdr:cNvPr>
        <xdr:cNvSpPr txBox="1"/>
      </xdr:nvSpPr>
      <xdr:spPr>
        <a:xfrm>
          <a:off x="19547840" y="13797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708" name="フローチャート: 判断 707">
          <a:extLst>
            <a:ext uri="{FF2B5EF4-FFF2-40B4-BE49-F238E27FC236}">
              <a16:creationId xmlns:a16="http://schemas.microsoft.com/office/drawing/2014/main" id="{FFDAA08D-0C78-4368-91D1-32B2E22A1C7E}"/>
            </a:ext>
          </a:extLst>
        </xdr:cNvPr>
        <xdr:cNvSpPr/>
      </xdr:nvSpPr>
      <xdr:spPr>
        <a:xfrm>
          <a:off x="19458940" y="1381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709" name="フローチャート: 判断 708">
          <a:extLst>
            <a:ext uri="{FF2B5EF4-FFF2-40B4-BE49-F238E27FC236}">
              <a16:creationId xmlns:a16="http://schemas.microsoft.com/office/drawing/2014/main" id="{214648F3-CDA3-412A-8B42-C5FD52E48CA0}"/>
            </a:ext>
          </a:extLst>
        </xdr:cNvPr>
        <xdr:cNvSpPr/>
      </xdr:nvSpPr>
      <xdr:spPr>
        <a:xfrm>
          <a:off x="18735040" y="13802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710" name="フローチャート: 判断 709">
          <a:extLst>
            <a:ext uri="{FF2B5EF4-FFF2-40B4-BE49-F238E27FC236}">
              <a16:creationId xmlns:a16="http://schemas.microsoft.com/office/drawing/2014/main" id="{AFD63592-E056-4817-B704-54C79341354E}"/>
            </a:ext>
          </a:extLst>
        </xdr:cNvPr>
        <xdr:cNvSpPr/>
      </xdr:nvSpPr>
      <xdr:spPr>
        <a:xfrm>
          <a:off x="17937480" y="1378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711" name="フローチャート: 判断 710">
          <a:extLst>
            <a:ext uri="{FF2B5EF4-FFF2-40B4-BE49-F238E27FC236}">
              <a16:creationId xmlns:a16="http://schemas.microsoft.com/office/drawing/2014/main" id="{1C607C81-63E0-4BE9-97A1-3CCA64D7A215}"/>
            </a:ext>
          </a:extLst>
        </xdr:cNvPr>
        <xdr:cNvSpPr/>
      </xdr:nvSpPr>
      <xdr:spPr>
        <a:xfrm>
          <a:off x="17162780" y="13836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712" name="フローチャート: 判断 711">
          <a:extLst>
            <a:ext uri="{FF2B5EF4-FFF2-40B4-BE49-F238E27FC236}">
              <a16:creationId xmlns:a16="http://schemas.microsoft.com/office/drawing/2014/main" id="{29F65373-0180-48FA-B974-DB84BB20C22E}"/>
            </a:ext>
          </a:extLst>
        </xdr:cNvPr>
        <xdr:cNvSpPr/>
      </xdr:nvSpPr>
      <xdr:spPr>
        <a:xfrm>
          <a:off x="16388080" y="137909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6AFDB740-D3CF-48AC-8B80-B58D39D6ABAB}"/>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E03C5FAD-4712-48BE-93FE-D376CEA8EEE6}"/>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D1B98E19-97C3-4E71-A811-3A31491F205E}"/>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36D5547F-68C1-4B74-888A-8410381F14C2}"/>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9C78DA46-948D-4142-870E-88ED4DE3CA63}"/>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124461</xdr:rowOff>
    </xdr:from>
    <xdr:to>
      <xdr:col>116</xdr:col>
      <xdr:colOff>114300</xdr:colOff>
      <xdr:row>81</xdr:row>
      <xdr:rowOff>54611</xdr:rowOff>
    </xdr:to>
    <xdr:sp macro="" textlink="">
      <xdr:nvSpPr>
        <xdr:cNvPr id="718" name="楕円 717">
          <a:extLst>
            <a:ext uri="{FF2B5EF4-FFF2-40B4-BE49-F238E27FC236}">
              <a16:creationId xmlns:a16="http://schemas.microsoft.com/office/drawing/2014/main" id="{8C3E2969-B946-4ECA-BF45-4B186836CE2F}"/>
            </a:ext>
          </a:extLst>
        </xdr:cNvPr>
        <xdr:cNvSpPr/>
      </xdr:nvSpPr>
      <xdr:spPr>
        <a:xfrm>
          <a:off x="19458940" y="135356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147338</xdr:rowOff>
    </xdr:from>
    <xdr:ext cx="469744" cy="259045"/>
    <xdr:sp macro="" textlink="">
      <xdr:nvSpPr>
        <xdr:cNvPr id="719" name="【消防施設】&#10;一人当たり面積該当値テキスト">
          <a:extLst>
            <a:ext uri="{FF2B5EF4-FFF2-40B4-BE49-F238E27FC236}">
              <a16:creationId xmlns:a16="http://schemas.microsoft.com/office/drawing/2014/main" id="{9853BED1-569D-42B4-BD69-0F70924E8D68}"/>
            </a:ext>
          </a:extLst>
        </xdr:cNvPr>
        <xdr:cNvSpPr txBox="1"/>
      </xdr:nvSpPr>
      <xdr:spPr>
        <a:xfrm>
          <a:off x="19547840" y="13390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135889</xdr:rowOff>
    </xdr:from>
    <xdr:to>
      <xdr:col>112</xdr:col>
      <xdr:colOff>38100</xdr:colOff>
      <xdr:row>81</xdr:row>
      <xdr:rowOff>66039</xdr:rowOff>
    </xdr:to>
    <xdr:sp macro="" textlink="">
      <xdr:nvSpPr>
        <xdr:cNvPr id="720" name="楕円 719">
          <a:extLst>
            <a:ext uri="{FF2B5EF4-FFF2-40B4-BE49-F238E27FC236}">
              <a16:creationId xmlns:a16="http://schemas.microsoft.com/office/drawing/2014/main" id="{8BDE0A31-EE42-41AC-82BD-C615F53C5C07}"/>
            </a:ext>
          </a:extLst>
        </xdr:cNvPr>
        <xdr:cNvSpPr/>
      </xdr:nvSpPr>
      <xdr:spPr>
        <a:xfrm>
          <a:off x="18735040" y="135470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3811</xdr:rowOff>
    </xdr:from>
    <xdr:to>
      <xdr:col>116</xdr:col>
      <xdr:colOff>63500</xdr:colOff>
      <xdr:row>81</xdr:row>
      <xdr:rowOff>15239</xdr:rowOff>
    </xdr:to>
    <xdr:cxnSp macro="">
      <xdr:nvCxnSpPr>
        <xdr:cNvPr id="721" name="直線コネクタ 720">
          <a:extLst>
            <a:ext uri="{FF2B5EF4-FFF2-40B4-BE49-F238E27FC236}">
              <a16:creationId xmlns:a16="http://schemas.microsoft.com/office/drawing/2014/main" id="{6648E8D7-8D2E-4857-8141-EF14C59FD771}"/>
            </a:ext>
          </a:extLst>
        </xdr:cNvPr>
        <xdr:cNvCxnSpPr/>
      </xdr:nvCxnSpPr>
      <xdr:spPr>
        <a:xfrm flipV="1">
          <a:off x="18778220" y="13582651"/>
          <a:ext cx="73152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147320</xdr:rowOff>
    </xdr:from>
    <xdr:to>
      <xdr:col>107</xdr:col>
      <xdr:colOff>101600</xdr:colOff>
      <xdr:row>81</xdr:row>
      <xdr:rowOff>77470</xdr:rowOff>
    </xdr:to>
    <xdr:sp macro="" textlink="">
      <xdr:nvSpPr>
        <xdr:cNvPr id="722" name="楕円 721">
          <a:extLst>
            <a:ext uri="{FF2B5EF4-FFF2-40B4-BE49-F238E27FC236}">
              <a16:creationId xmlns:a16="http://schemas.microsoft.com/office/drawing/2014/main" id="{58BA7F12-4884-4404-94BA-BAB4860900C6}"/>
            </a:ext>
          </a:extLst>
        </xdr:cNvPr>
        <xdr:cNvSpPr/>
      </xdr:nvSpPr>
      <xdr:spPr>
        <a:xfrm>
          <a:off x="17937480" y="13558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15239</xdr:rowOff>
    </xdr:from>
    <xdr:to>
      <xdr:col>111</xdr:col>
      <xdr:colOff>177800</xdr:colOff>
      <xdr:row>81</xdr:row>
      <xdr:rowOff>26670</xdr:rowOff>
    </xdr:to>
    <xdr:cxnSp macro="">
      <xdr:nvCxnSpPr>
        <xdr:cNvPr id="723" name="直線コネクタ 722">
          <a:extLst>
            <a:ext uri="{FF2B5EF4-FFF2-40B4-BE49-F238E27FC236}">
              <a16:creationId xmlns:a16="http://schemas.microsoft.com/office/drawing/2014/main" id="{1FC0AF31-101D-4085-850F-7196B38D2909}"/>
            </a:ext>
          </a:extLst>
        </xdr:cNvPr>
        <xdr:cNvCxnSpPr/>
      </xdr:nvCxnSpPr>
      <xdr:spPr>
        <a:xfrm flipV="1">
          <a:off x="17988280" y="13594079"/>
          <a:ext cx="78994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158750</xdr:rowOff>
    </xdr:from>
    <xdr:to>
      <xdr:col>102</xdr:col>
      <xdr:colOff>165100</xdr:colOff>
      <xdr:row>81</xdr:row>
      <xdr:rowOff>88900</xdr:rowOff>
    </xdr:to>
    <xdr:sp macro="" textlink="">
      <xdr:nvSpPr>
        <xdr:cNvPr id="724" name="楕円 723">
          <a:extLst>
            <a:ext uri="{FF2B5EF4-FFF2-40B4-BE49-F238E27FC236}">
              <a16:creationId xmlns:a16="http://schemas.microsoft.com/office/drawing/2014/main" id="{F7B39495-F09B-424B-BCCB-91E60288CB74}"/>
            </a:ext>
          </a:extLst>
        </xdr:cNvPr>
        <xdr:cNvSpPr/>
      </xdr:nvSpPr>
      <xdr:spPr>
        <a:xfrm>
          <a:off x="17162780" y="13569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26670</xdr:rowOff>
    </xdr:from>
    <xdr:to>
      <xdr:col>107</xdr:col>
      <xdr:colOff>50800</xdr:colOff>
      <xdr:row>81</xdr:row>
      <xdr:rowOff>38100</xdr:rowOff>
    </xdr:to>
    <xdr:cxnSp macro="">
      <xdr:nvCxnSpPr>
        <xdr:cNvPr id="725" name="直線コネクタ 724">
          <a:extLst>
            <a:ext uri="{FF2B5EF4-FFF2-40B4-BE49-F238E27FC236}">
              <a16:creationId xmlns:a16="http://schemas.microsoft.com/office/drawing/2014/main" id="{993B25BE-6EA1-4A98-BE01-43DEFA9DE9DD}"/>
            </a:ext>
          </a:extLst>
        </xdr:cNvPr>
        <xdr:cNvCxnSpPr/>
      </xdr:nvCxnSpPr>
      <xdr:spPr>
        <a:xfrm flipV="1">
          <a:off x="17213580" y="13605510"/>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170180</xdr:rowOff>
    </xdr:from>
    <xdr:to>
      <xdr:col>98</xdr:col>
      <xdr:colOff>38100</xdr:colOff>
      <xdr:row>81</xdr:row>
      <xdr:rowOff>100330</xdr:rowOff>
    </xdr:to>
    <xdr:sp macro="" textlink="">
      <xdr:nvSpPr>
        <xdr:cNvPr id="726" name="楕円 725">
          <a:extLst>
            <a:ext uri="{FF2B5EF4-FFF2-40B4-BE49-F238E27FC236}">
              <a16:creationId xmlns:a16="http://schemas.microsoft.com/office/drawing/2014/main" id="{3A26B360-A336-4CC7-8E09-28E468DCAC5A}"/>
            </a:ext>
          </a:extLst>
        </xdr:cNvPr>
        <xdr:cNvSpPr/>
      </xdr:nvSpPr>
      <xdr:spPr>
        <a:xfrm>
          <a:off x="16388080" y="13581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38100</xdr:rowOff>
    </xdr:from>
    <xdr:to>
      <xdr:col>102</xdr:col>
      <xdr:colOff>114300</xdr:colOff>
      <xdr:row>81</xdr:row>
      <xdr:rowOff>49530</xdr:rowOff>
    </xdr:to>
    <xdr:cxnSp macro="">
      <xdr:nvCxnSpPr>
        <xdr:cNvPr id="727" name="直線コネクタ 726">
          <a:extLst>
            <a:ext uri="{FF2B5EF4-FFF2-40B4-BE49-F238E27FC236}">
              <a16:creationId xmlns:a16="http://schemas.microsoft.com/office/drawing/2014/main" id="{C65A48D2-6EAF-4539-9E1A-0CC5D1FA77E5}"/>
            </a:ext>
          </a:extLst>
        </xdr:cNvPr>
        <xdr:cNvCxnSpPr/>
      </xdr:nvCxnSpPr>
      <xdr:spPr>
        <a:xfrm flipV="1">
          <a:off x="16431260" y="13616940"/>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148607</xdr:rowOff>
    </xdr:from>
    <xdr:ext cx="469744" cy="259045"/>
    <xdr:sp macro="" textlink="">
      <xdr:nvSpPr>
        <xdr:cNvPr id="728" name="n_1aveValue【消防施設】&#10;一人当たり面積">
          <a:extLst>
            <a:ext uri="{FF2B5EF4-FFF2-40B4-BE49-F238E27FC236}">
              <a16:creationId xmlns:a16="http://schemas.microsoft.com/office/drawing/2014/main" id="{EA99A197-C668-4131-9190-0941F60D33E4}"/>
            </a:ext>
          </a:extLst>
        </xdr:cNvPr>
        <xdr:cNvSpPr txBox="1"/>
      </xdr:nvSpPr>
      <xdr:spPr>
        <a:xfrm>
          <a:off x="18561127" y="1389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131463</xdr:rowOff>
    </xdr:from>
    <xdr:ext cx="469744" cy="259045"/>
    <xdr:sp macro="" textlink="">
      <xdr:nvSpPr>
        <xdr:cNvPr id="729" name="n_2aveValue【消防施設】&#10;一人当たり面積">
          <a:extLst>
            <a:ext uri="{FF2B5EF4-FFF2-40B4-BE49-F238E27FC236}">
              <a16:creationId xmlns:a16="http://schemas.microsoft.com/office/drawing/2014/main" id="{89512B56-BBCB-43E1-A34D-A853AF38D619}"/>
            </a:ext>
          </a:extLst>
        </xdr:cNvPr>
        <xdr:cNvSpPr txBox="1"/>
      </xdr:nvSpPr>
      <xdr:spPr>
        <a:xfrm>
          <a:off x="17776267" y="1387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11447</xdr:rowOff>
    </xdr:from>
    <xdr:ext cx="469744" cy="259045"/>
    <xdr:sp macro="" textlink="">
      <xdr:nvSpPr>
        <xdr:cNvPr id="730" name="n_3aveValue【消防施設】&#10;一人当たり面積">
          <a:extLst>
            <a:ext uri="{FF2B5EF4-FFF2-40B4-BE49-F238E27FC236}">
              <a16:creationId xmlns:a16="http://schemas.microsoft.com/office/drawing/2014/main" id="{CC1DB270-4CF8-47B8-B3CA-70533CAE8AE5}"/>
            </a:ext>
          </a:extLst>
        </xdr:cNvPr>
        <xdr:cNvSpPr txBox="1"/>
      </xdr:nvSpPr>
      <xdr:spPr>
        <a:xfrm>
          <a:off x="17001567" y="1392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137177</xdr:rowOff>
    </xdr:from>
    <xdr:ext cx="469744" cy="259045"/>
    <xdr:sp macro="" textlink="">
      <xdr:nvSpPr>
        <xdr:cNvPr id="731" name="n_4aveValue【消防施設】&#10;一人当たり面積">
          <a:extLst>
            <a:ext uri="{FF2B5EF4-FFF2-40B4-BE49-F238E27FC236}">
              <a16:creationId xmlns:a16="http://schemas.microsoft.com/office/drawing/2014/main" id="{8410DD54-5473-4DAB-BD0C-D1C64D6C358F}"/>
            </a:ext>
          </a:extLst>
        </xdr:cNvPr>
        <xdr:cNvSpPr txBox="1"/>
      </xdr:nvSpPr>
      <xdr:spPr>
        <a:xfrm>
          <a:off x="16226867" y="1388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82566</xdr:rowOff>
    </xdr:from>
    <xdr:ext cx="469744" cy="259045"/>
    <xdr:sp macro="" textlink="">
      <xdr:nvSpPr>
        <xdr:cNvPr id="732" name="n_1mainValue【消防施設】&#10;一人当たり面積">
          <a:extLst>
            <a:ext uri="{FF2B5EF4-FFF2-40B4-BE49-F238E27FC236}">
              <a16:creationId xmlns:a16="http://schemas.microsoft.com/office/drawing/2014/main" id="{C535B80F-9BCB-4F1A-84B0-1DAEB387C766}"/>
            </a:ext>
          </a:extLst>
        </xdr:cNvPr>
        <xdr:cNvSpPr txBox="1"/>
      </xdr:nvSpPr>
      <xdr:spPr>
        <a:xfrm>
          <a:off x="18561127" y="1332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93997</xdr:rowOff>
    </xdr:from>
    <xdr:ext cx="469744" cy="259045"/>
    <xdr:sp macro="" textlink="">
      <xdr:nvSpPr>
        <xdr:cNvPr id="733" name="n_2mainValue【消防施設】&#10;一人当たり面積">
          <a:extLst>
            <a:ext uri="{FF2B5EF4-FFF2-40B4-BE49-F238E27FC236}">
              <a16:creationId xmlns:a16="http://schemas.microsoft.com/office/drawing/2014/main" id="{087245A3-A0EA-4CB3-86DA-171EB93C582D}"/>
            </a:ext>
          </a:extLst>
        </xdr:cNvPr>
        <xdr:cNvSpPr txBox="1"/>
      </xdr:nvSpPr>
      <xdr:spPr>
        <a:xfrm>
          <a:off x="17776267" y="1333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105427</xdr:rowOff>
    </xdr:from>
    <xdr:ext cx="469744" cy="259045"/>
    <xdr:sp macro="" textlink="">
      <xdr:nvSpPr>
        <xdr:cNvPr id="734" name="n_3mainValue【消防施設】&#10;一人当たり面積">
          <a:extLst>
            <a:ext uri="{FF2B5EF4-FFF2-40B4-BE49-F238E27FC236}">
              <a16:creationId xmlns:a16="http://schemas.microsoft.com/office/drawing/2014/main" id="{58E905CD-1C76-4BA0-A9DF-ABF714F4026F}"/>
            </a:ext>
          </a:extLst>
        </xdr:cNvPr>
        <xdr:cNvSpPr txBox="1"/>
      </xdr:nvSpPr>
      <xdr:spPr>
        <a:xfrm>
          <a:off x="17001567" y="1334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116857</xdr:rowOff>
    </xdr:from>
    <xdr:ext cx="469744" cy="259045"/>
    <xdr:sp macro="" textlink="">
      <xdr:nvSpPr>
        <xdr:cNvPr id="735" name="n_4mainValue【消防施設】&#10;一人当たり面積">
          <a:extLst>
            <a:ext uri="{FF2B5EF4-FFF2-40B4-BE49-F238E27FC236}">
              <a16:creationId xmlns:a16="http://schemas.microsoft.com/office/drawing/2014/main" id="{58D166E8-7354-4218-9ACB-DB1850735DB1}"/>
            </a:ext>
          </a:extLst>
        </xdr:cNvPr>
        <xdr:cNvSpPr txBox="1"/>
      </xdr:nvSpPr>
      <xdr:spPr>
        <a:xfrm>
          <a:off x="16226867" y="1336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1A3E5078-70DE-44B6-9B4C-8A19EC493E1E}"/>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7B19C118-DDFD-478D-A884-5DCB3622B50B}"/>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85F67E21-C3B7-4BEA-ACC2-85836B1EF4F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DB837F61-59BF-4263-BB8E-BE0326944BCC}"/>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5D767A52-AF35-46D4-85FF-926B4B91373D}"/>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C6C2DAA1-36E2-4507-B054-64FE547B6481}"/>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1DE99C2C-EA1D-4363-9AAA-BD76BD184B34}"/>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C3BEAB5C-342F-4EE8-9D2B-0F386D9591E7}"/>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8319AC04-BE5B-4363-8FC9-C2CF2F2E1F4D}"/>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B591E3E6-D266-40E2-B1FF-5CC77E25BF28}"/>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C4353057-2BE4-4A6F-8A94-123C84C51A88}"/>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7" name="直線コネクタ 746">
          <a:extLst>
            <a:ext uri="{FF2B5EF4-FFF2-40B4-BE49-F238E27FC236}">
              <a16:creationId xmlns:a16="http://schemas.microsoft.com/office/drawing/2014/main" id="{2CA33C0A-1BEC-4DA3-9196-F992B90EE71F}"/>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8" name="テキスト ボックス 747">
          <a:extLst>
            <a:ext uri="{FF2B5EF4-FFF2-40B4-BE49-F238E27FC236}">
              <a16:creationId xmlns:a16="http://schemas.microsoft.com/office/drawing/2014/main" id="{3E71FCE1-EABF-40C5-9EED-B103F53E135F}"/>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9" name="直線コネクタ 748">
          <a:extLst>
            <a:ext uri="{FF2B5EF4-FFF2-40B4-BE49-F238E27FC236}">
              <a16:creationId xmlns:a16="http://schemas.microsoft.com/office/drawing/2014/main" id="{9A11F0A3-56CB-422D-A43B-9F3F0D4B421F}"/>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0" name="テキスト ボックス 749">
          <a:extLst>
            <a:ext uri="{FF2B5EF4-FFF2-40B4-BE49-F238E27FC236}">
              <a16:creationId xmlns:a16="http://schemas.microsoft.com/office/drawing/2014/main" id="{A8CF5ABB-06B9-4B48-B790-E149A64248FD}"/>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1" name="直線コネクタ 750">
          <a:extLst>
            <a:ext uri="{FF2B5EF4-FFF2-40B4-BE49-F238E27FC236}">
              <a16:creationId xmlns:a16="http://schemas.microsoft.com/office/drawing/2014/main" id="{B571967D-F5F2-46E1-AE8A-3B1A2D413773}"/>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2" name="テキスト ボックス 751">
          <a:extLst>
            <a:ext uri="{FF2B5EF4-FFF2-40B4-BE49-F238E27FC236}">
              <a16:creationId xmlns:a16="http://schemas.microsoft.com/office/drawing/2014/main" id="{B93AA3B6-7534-49C4-A2DC-E05DC8AE8C25}"/>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3" name="直線コネクタ 752">
          <a:extLst>
            <a:ext uri="{FF2B5EF4-FFF2-40B4-BE49-F238E27FC236}">
              <a16:creationId xmlns:a16="http://schemas.microsoft.com/office/drawing/2014/main" id="{344E6A1E-13D8-4407-A113-2789825EDE8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4" name="テキスト ボックス 753">
          <a:extLst>
            <a:ext uri="{FF2B5EF4-FFF2-40B4-BE49-F238E27FC236}">
              <a16:creationId xmlns:a16="http://schemas.microsoft.com/office/drawing/2014/main" id="{1F76E5D7-004A-4C73-B53E-EB0133C74F11}"/>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5" name="直線コネクタ 754">
          <a:extLst>
            <a:ext uri="{FF2B5EF4-FFF2-40B4-BE49-F238E27FC236}">
              <a16:creationId xmlns:a16="http://schemas.microsoft.com/office/drawing/2014/main" id="{FEDB4F79-A17E-4BFA-A0A7-87583E8ED699}"/>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6" name="テキスト ボックス 755">
          <a:extLst>
            <a:ext uri="{FF2B5EF4-FFF2-40B4-BE49-F238E27FC236}">
              <a16:creationId xmlns:a16="http://schemas.microsoft.com/office/drawing/2014/main" id="{5FD5E2C6-0BBE-468A-B751-77FE8F9DCFFF}"/>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7" name="直線コネクタ 756">
          <a:extLst>
            <a:ext uri="{FF2B5EF4-FFF2-40B4-BE49-F238E27FC236}">
              <a16:creationId xmlns:a16="http://schemas.microsoft.com/office/drawing/2014/main" id="{F018483B-3A60-4018-9F68-301F5EA5E1A6}"/>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8" name="テキスト ボックス 757">
          <a:extLst>
            <a:ext uri="{FF2B5EF4-FFF2-40B4-BE49-F238E27FC236}">
              <a16:creationId xmlns:a16="http://schemas.microsoft.com/office/drawing/2014/main" id="{591CB9FD-DC95-48B1-B859-6CA9D2D13873}"/>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FA426CE0-D36E-4C93-94D7-E0F2E3EB9E8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0" name="【庁舎】&#10;有形固定資産減価償却率グラフ枠">
          <a:extLst>
            <a:ext uri="{FF2B5EF4-FFF2-40B4-BE49-F238E27FC236}">
              <a16:creationId xmlns:a16="http://schemas.microsoft.com/office/drawing/2014/main" id="{46806EFA-125F-4A6A-9BB5-C821BAD37214}"/>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761" name="直線コネクタ 760">
          <a:extLst>
            <a:ext uri="{FF2B5EF4-FFF2-40B4-BE49-F238E27FC236}">
              <a16:creationId xmlns:a16="http://schemas.microsoft.com/office/drawing/2014/main" id="{27F2696D-9B3C-4B92-B8C0-3280F4F9F786}"/>
            </a:ext>
          </a:extLst>
        </xdr:cNvPr>
        <xdr:cNvCxnSpPr/>
      </xdr:nvCxnSpPr>
      <xdr:spPr>
        <a:xfrm flipV="1">
          <a:off x="14375764" y="16900616"/>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762" name="【庁舎】&#10;有形固定資産減価償却率最小値テキスト">
          <a:extLst>
            <a:ext uri="{FF2B5EF4-FFF2-40B4-BE49-F238E27FC236}">
              <a16:creationId xmlns:a16="http://schemas.microsoft.com/office/drawing/2014/main" id="{91507356-B92D-4B0C-87BA-61B639AB7E20}"/>
            </a:ext>
          </a:extLst>
        </xdr:cNvPr>
        <xdr:cNvSpPr txBox="1"/>
      </xdr:nvSpPr>
      <xdr:spPr>
        <a:xfrm>
          <a:off x="14414500" y="1831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763" name="直線コネクタ 762">
          <a:extLst>
            <a:ext uri="{FF2B5EF4-FFF2-40B4-BE49-F238E27FC236}">
              <a16:creationId xmlns:a16="http://schemas.microsoft.com/office/drawing/2014/main" id="{E60B3A93-DE88-4723-97FF-459342F57320}"/>
            </a:ext>
          </a:extLst>
        </xdr:cNvPr>
        <xdr:cNvCxnSpPr/>
      </xdr:nvCxnSpPr>
      <xdr:spPr>
        <a:xfrm>
          <a:off x="14287500" y="183065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764" name="【庁舎】&#10;有形固定資産減価償却率最大値テキスト">
          <a:extLst>
            <a:ext uri="{FF2B5EF4-FFF2-40B4-BE49-F238E27FC236}">
              <a16:creationId xmlns:a16="http://schemas.microsoft.com/office/drawing/2014/main" id="{7948DF3D-6BF8-4FC8-958C-991B29419595}"/>
            </a:ext>
          </a:extLst>
        </xdr:cNvPr>
        <xdr:cNvSpPr txBox="1"/>
      </xdr:nvSpPr>
      <xdr:spPr>
        <a:xfrm>
          <a:off x="14414500" y="16679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765" name="直線コネクタ 764">
          <a:extLst>
            <a:ext uri="{FF2B5EF4-FFF2-40B4-BE49-F238E27FC236}">
              <a16:creationId xmlns:a16="http://schemas.microsoft.com/office/drawing/2014/main" id="{2B599EE5-BA5E-4C9D-A840-E0E554002880}"/>
            </a:ext>
          </a:extLst>
        </xdr:cNvPr>
        <xdr:cNvCxnSpPr/>
      </xdr:nvCxnSpPr>
      <xdr:spPr>
        <a:xfrm>
          <a:off x="14287500" y="169006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163847</xdr:rowOff>
    </xdr:from>
    <xdr:ext cx="405111" cy="259045"/>
    <xdr:sp macro="" textlink="">
      <xdr:nvSpPr>
        <xdr:cNvPr id="766" name="【庁舎】&#10;有形固定資産減価償却率平均値テキスト">
          <a:extLst>
            <a:ext uri="{FF2B5EF4-FFF2-40B4-BE49-F238E27FC236}">
              <a16:creationId xmlns:a16="http://schemas.microsoft.com/office/drawing/2014/main" id="{7FBCF133-575F-473C-B035-87994559E48F}"/>
            </a:ext>
          </a:extLst>
        </xdr:cNvPr>
        <xdr:cNvSpPr txBox="1"/>
      </xdr:nvSpPr>
      <xdr:spPr>
        <a:xfrm>
          <a:off x="14414500" y="17430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767" name="フローチャート: 判断 766">
          <a:extLst>
            <a:ext uri="{FF2B5EF4-FFF2-40B4-BE49-F238E27FC236}">
              <a16:creationId xmlns:a16="http://schemas.microsoft.com/office/drawing/2014/main" id="{E926747B-3C73-4C50-81AF-E2A3FBB50CED}"/>
            </a:ext>
          </a:extLst>
        </xdr:cNvPr>
        <xdr:cNvSpPr/>
      </xdr:nvSpPr>
      <xdr:spPr>
        <a:xfrm>
          <a:off x="14325600" y="1744853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768" name="フローチャート: 判断 767">
          <a:extLst>
            <a:ext uri="{FF2B5EF4-FFF2-40B4-BE49-F238E27FC236}">
              <a16:creationId xmlns:a16="http://schemas.microsoft.com/office/drawing/2014/main" id="{9905148D-AB47-4463-BAAD-831E89BE8B02}"/>
            </a:ext>
          </a:extLst>
        </xdr:cNvPr>
        <xdr:cNvSpPr/>
      </xdr:nvSpPr>
      <xdr:spPr>
        <a:xfrm>
          <a:off x="13578840" y="1745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69" name="フローチャート: 判断 768">
          <a:extLst>
            <a:ext uri="{FF2B5EF4-FFF2-40B4-BE49-F238E27FC236}">
              <a16:creationId xmlns:a16="http://schemas.microsoft.com/office/drawing/2014/main" id="{1EEF47FF-E281-451B-B6D0-2EFC2021BCB3}"/>
            </a:ext>
          </a:extLst>
        </xdr:cNvPr>
        <xdr:cNvSpPr/>
      </xdr:nvSpPr>
      <xdr:spPr>
        <a:xfrm>
          <a:off x="1280414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770" name="フローチャート: 判断 769">
          <a:extLst>
            <a:ext uri="{FF2B5EF4-FFF2-40B4-BE49-F238E27FC236}">
              <a16:creationId xmlns:a16="http://schemas.microsoft.com/office/drawing/2014/main" id="{F673B090-5865-4E94-A6F9-27AB075BF7C6}"/>
            </a:ext>
          </a:extLst>
        </xdr:cNvPr>
        <xdr:cNvSpPr/>
      </xdr:nvSpPr>
      <xdr:spPr>
        <a:xfrm>
          <a:off x="12029440" y="174730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71" name="フローチャート: 判断 770">
          <a:extLst>
            <a:ext uri="{FF2B5EF4-FFF2-40B4-BE49-F238E27FC236}">
              <a16:creationId xmlns:a16="http://schemas.microsoft.com/office/drawing/2014/main" id="{F409F83B-4A99-4976-A04A-F21EAF208791}"/>
            </a:ext>
          </a:extLst>
        </xdr:cNvPr>
        <xdr:cNvSpPr/>
      </xdr:nvSpPr>
      <xdr:spPr>
        <a:xfrm>
          <a:off x="1123188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D9D417CF-F4F1-4972-97F6-56EF4FD9F895}"/>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55EA1624-A8C7-4C1B-B6FF-597414018741}"/>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4398F85-C71D-436E-8825-00B46DF76ABA}"/>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11DEDB9C-A9BC-4045-996C-3D07ECB10265}"/>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C9A7370B-EA22-46DF-B212-B66FE79C1864}"/>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66221</xdr:rowOff>
    </xdr:from>
    <xdr:to>
      <xdr:col>85</xdr:col>
      <xdr:colOff>177800</xdr:colOff>
      <xdr:row>101</xdr:row>
      <xdr:rowOff>167821</xdr:rowOff>
    </xdr:to>
    <xdr:sp macro="" textlink="">
      <xdr:nvSpPr>
        <xdr:cNvPr id="777" name="楕円 776">
          <a:extLst>
            <a:ext uri="{FF2B5EF4-FFF2-40B4-BE49-F238E27FC236}">
              <a16:creationId xmlns:a16="http://schemas.microsoft.com/office/drawing/2014/main" id="{598300EA-1318-46BF-B1B7-3D3B3FDA8736}"/>
            </a:ext>
          </a:extLst>
        </xdr:cNvPr>
        <xdr:cNvSpPr/>
      </xdr:nvSpPr>
      <xdr:spPr>
        <a:xfrm>
          <a:off x="14325600" y="1699786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89098</xdr:rowOff>
    </xdr:from>
    <xdr:ext cx="405111" cy="259045"/>
    <xdr:sp macro="" textlink="">
      <xdr:nvSpPr>
        <xdr:cNvPr id="778" name="【庁舎】&#10;有形固定資産減価償却率該当値テキスト">
          <a:extLst>
            <a:ext uri="{FF2B5EF4-FFF2-40B4-BE49-F238E27FC236}">
              <a16:creationId xmlns:a16="http://schemas.microsoft.com/office/drawing/2014/main" id="{FB3A58AD-A019-40B4-9809-F19DB4FE863F}"/>
            </a:ext>
          </a:extLst>
        </xdr:cNvPr>
        <xdr:cNvSpPr txBox="1"/>
      </xdr:nvSpPr>
      <xdr:spPr>
        <a:xfrm>
          <a:off x="14414500" y="16853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2539</xdr:rowOff>
    </xdr:from>
    <xdr:to>
      <xdr:col>81</xdr:col>
      <xdr:colOff>101600</xdr:colOff>
      <xdr:row>101</xdr:row>
      <xdr:rowOff>104139</xdr:rowOff>
    </xdr:to>
    <xdr:sp macro="" textlink="">
      <xdr:nvSpPr>
        <xdr:cNvPr id="779" name="楕円 778">
          <a:extLst>
            <a:ext uri="{FF2B5EF4-FFF2-40B4-BE49-F238E27FC236}">
              <a16:creationId xmlns:a16="http://schemas.microsoft.com/office/drawing/2014/main" id="{ECD9C3A8-2D6D-4C6D-960B-1EC0B939C009}"/>
            </a:ext>
          </a:extLst>
        </xdr:cNvPr>
        <xdr:cNvSpPr/>
      </xdr:nvSpPr>
      <xdr:spPr>
        <a:xfrm>
          <a:off x="13578840" y="1693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53339</xdr:rowOff>
    </xdr:from>
    <xdr:to>
      <xdr:col>85</xdr:col>
      <xdr:colOff>127000</xdr:colOff>
      <xdr:row>101</xdr:row>
      <xdr:rowOff>117021</xdr:rowOff>
    </xdr:to>
    <xdr:cxnSp macro="">
      <xdr:nvCxnSpPr>
        <xdr:cNvPr id="780" name="直線コネクタ 779">
          <a:extLst>
            <a:ext uri="{FF2B5EF4-FFF2-40B4-BE49-F238E27FC236}">
              <a16:creationId xmlns:a16="http://schemas.microsoft.com/office/drawing/2014/main" id="{C3CD5EC5-95B0-4D9A-85E9-22506CA3EA09}"/>
            </a:ext>
          </a:extLst>
        </xdr:cNvPr>
        <xdr:cNvCxnSpPr/>
      </xdr:nvCxnSpPr>
      <xdr:spPr>
        <a:xfrm>
          <a:off x="13629640" y="16984979"/>
          <a:ext cx="74676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113574</xdr:rowOff>
    </xdr:from>
    <xdr:to>
      <xdr:col>76</xdr:col>
      <xdr:colOff>165100</xdr:colOff>
      <xdr:row>101</xdr:row>
      <xdr:rowOff>43724</xdr:rowOff>
    </xdr:to>
    <xdr:sp macro="" textlink="">
      <xdr:nvSpPr>
        <xdr:cNvPr id="781" name="楕円 780">
          <a:extLst>
            <a:ext uri="{FF2B5EF4-FFF2-40B4-BE49-F238E27FC236}">
              <a16:creationId xmlns:a16="http://schemas.microsoft.com/office/drawing/2014/main" id="{311BD240-C170-4AE2-A6BE-974CFD328864}"/>
            </a:ext>
          </a:extLst>
        </xdr:cNvPr>
        <xdr:cNvSpPr/>
      </xdr:nvSpPr>
      <xdr:spPr>
        <a:xfrm>
          <a:off x="12804140" y="168775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164374</xdr:rowOff>
    </xdr:from>
    <xdr:to>
      <xdr:col>81</xdr:col>
      <xdr:colOff>50800</xdr:colOff>
      <xdr:row>101</xdr:row>
      <xdr:rowOff>53339</xdr:rowOff>
    </xdr:to>
    <xdr:cxnSp macro="">
      <xdr:nvCxnSpPr>
        <xdr:cNvPr id="782" name="直線コネクタ 781">
          <a:extLst>
            <a:ext uri="{FF2B5EF4-FFF2-40B4-BE49-F238E27FC236}">
              <a16:creationId xmlns:a16="http://schemas.microsoft.com/office/drawing/2014/main" id="{62B2D75A-550C-454A-8466-11AE3218FBF9}"/>
            </a:ext>
          </a:extLst>
        </xdr:cNvPr>
        <xdr:cNvCxnSpPr/>
      </xdr:nvCxnSpPr>
      <xdr:spPr>
        <a:xfrm>
          <a:off x="12854940" y="16928374"/>
          <a:ext cx="774700" cy="5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51526</xdr:rowOff>
    </xdr:from>
    <xdr:to>
      <xdr:col>72</xdr:col>
      <xdr:colOff>38100</xdr:colOff>
      <xdr:row>100</xdr:row>
      <xdr:rowOff>153126</xdr:rowOff>
    </xdr:to>
    <xdr:sp macro="" textlink="">
      <xdr:nvSpPr>
        <xdr:cNvPr id="783" name="楕円 782">
          <a:extLst>
            <a:ext uri="{FF2B5EF4-FFF2-40B4-BE49-F238E27FC236}">
              <a16:creationId xmlns:a16="http://schemas.microsoft.com/office/drawing/2014/main" id="{443963CE-312E-4AB7-ADA5-4B18E8E895C8}"/>
            </a:ext>
          </a:extLst>
        </xdr:cNvPr>
        <xdr:cNvSpPr/>
      </xdr:nvSpPr>
      <xdr:spPr>
        <a:xfrm>
          <a:off x="12029440" y="168155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102326</xdr:rowOff>
    </xdr:from>
    <xdr:to>
      <xdr:col>76</xdr:col>
      <xdr:colOff>114300</xdr:colOff>
      <xdr:row>100</xdr:row>
      <xdr:rowOff>164374</xdr:rowOff>
    </xdr:to>
    <xdr:cxnSp macro="">
      <xdr:nvCxnSpPr>
        <xdr:cNvPr id="784" name="直線コネクタ 783">
          <a:extLst>
            <a:ext uri="{FF2B5EF4-FFF2-40B4-BE49-F238E27FC236}">
              <a16:creationId xmlns:a16="http://schemas.microsoft.com/office/drawing/2014/main" id="{5932954B-0EC3-46ED-A1E0-BEAAD86DC573}"/>
            </a:ext>
          </a:extLst>
        </xdr:cNvPr>
        <xdr:cNvCxnSpPr/>
      </xdr:nvCxnSpPr>
      <xdr:spPr>
        <a:xfrm>
          <a:off x="12072620" y="16866326"/>
          <a:ext cx="78232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160927</xdr:rowOff>
    </xdr:from>
    <xdr:to>
      <xdr:col>67</xdr:col>
      <xdr:colOff>101600</xdr:colOff>
      <xdr:row>100</xdr:row>
      <xdr:rowOff>91077</xdr:rowOff>
    </xdr:to>
    <xdr:sp macro="" textlink="">
      <xdr:nvSpPr>
        <xdr:cNvPr id="785" name="楕円 784">
          <a:extLst>
            <a:ext uri="{FF2B5EF4-FFF2-40B4-BE49-F238E27FC236}">
              <a16:creationId xmlns:a16="http://schemas.microsoft.com/office/drawing/2014/main" id="{1D93D160-4B83-4EB0-ACE8-F48D68A4F7F0}"/>
            </a:ext>
          </a:extLst>
        </xdr:cNvPr>
        <xdr:cNvSpPr/>
      </xdr:nvSpPr>
      <xdr:spPr>
        <a:xfrm>
          <a:off x="11231880" y="167572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40277</xdr:rowOff>
    </xdr:from>
    <xdr:to>
      <xdr:col>71</xdr:col>
      <xdr:colOff>177800</xdr:colOff>
      <xdr:row>100</xdr:row>
      <xdr:rowOff>102326</xdr:rowOff>
    </xdr:to>
    <xdr:cxnSp macro="">
      <xdr:nvCxnSpPr>
        <xdr:cNvPr id="786" name="直線コネクタ 785">
          <a:extLst>
            <a:ext uri="{FF2B5EF4-FFF2-40B4-BE49-F238E27FC236}">
              <a16:creationId xmlns:a16="http://schemas.microsoft.com/office/drawing/2014/main" id="{1475A373-4D7C-42A3-A5EF-52D96E0ED7EF}"/>
            </a:ext>
          </a:extLst>
        </xdr:cNvPr>
        <xdr:cNvCxnSpPr/>
      </xdr:nvCxnSpPr>
      <xdr:spPr>
        <a:xfrm>
          <a:off x="11282680" y="16804277"/>
          <a:ext cx="78994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109963</xdr:rowOff>
    </xdr:from>
    <xdr:ext cx="405111" cy="259045"/>
    <xdr:sp macro="" textlink="">
      <xdr:nvSpPr>
        <xdr:cNvPr id="787" name="n_1aveValue【庁舎】&#10;有形固定資産減価償却率">
          <a:extLst>
            <a:ext uri="{FF2B5EF4-FFF2-40B4-BE49-F238E27FC236}">
              <a16:creationId xmlns:a16="http://schemas.microsoft.com/office/drawing/2014/main" id="{ACFF3847-108F-4485-92EF-90A7A97650CD}"/>
            </a:ext>
          </a:extLst>
        </xdr:cNvPr>
        <xdr:cNvSpPr txBox="1"/>
      </xdr:nvSpPr>
      <xdr:spPr>
        <a:xfrm>
          <a:off x="13437244" y="17544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788" name="n_2aveValue【庁舎】&#10;有形固定資産減価償却率">
          <a:extLst>
            <a:ext uri="{FF2B5EF4-FFF2-40B4-BE49-F238E27FC236}">
              <a16:creationId xmlns:a16="http://schemas.microsoft.com/office/drawing/2014/main" id="{AE037F22-4A59-45F9-8D88-3B2EA343847C}"/>
            </a:ext>
          </a:extLst>
        </xdr:cNvPr>
        <xdr:cNvSpPr txBox="1"/>
      </xdr:nvSpPr>
      <xdr:spPr>
        <a:xfrm>
          <a:off x="12675244" y="1754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131190</xdr:rowOff>
    </xdr:from>
    <xdr:ext cx="405111" cy="259045"/>
    <xdr:sp macro="" textlink="">
      <xdr:nvSpPr>
        <xdr:cNvPr id="789" name="n_3aveValue【庁舎】&#10;有形固定資産減価償却率">
          <a:extLst>
            <a:ext uri="{FF2B5EF4-FFF2-40B4-BE49-F238E27FC236}">
              <a16:creationId xmlns:a16="http://schemas.microsoft.com/office/drawing/2014/main" id="{045D25BA-3A82-4CAB-A532-0364562D7DF1}"/>
            </a:ext>
          </a:extLst>
        </xdr:cNvPr>
        <xdr:cNvSpPr txBox="1"/>
      </xdr:nvSpPr>
      <xdr:spPr>
        <a:xfrm>
          <a:off x="11900544" y="17565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790" name="n_4aveValue【庁舎】&#10;有形固定資産減価償却率">
          <a:extLst>
            <a:ext uri="{FF2B5EF4-FFF2-40B4-BE49-F238E27FC236}">
              <a16:creationId xmlns:a16="http://schemas.microsoft.com/office/drawing/2014/main" id="{82B0225B-A189-4777-A112-6E53DA506AE4}"/>
            </a:ext>
          </a:extLst>
        </xdr:cNvPr>
        <xdr:cNvSpPr txBox="1"/>
      </xdr:nvSpPr>
      <xdr:spPr>
        <a:xfrm>
          <a:off x="11102984" y="1761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120666</xdr:rowOff>
    </xdr:from>
    <xdr:ext cx="405111" cy="259045"/>
    <xdr:sp macro="" textlink="">
      <xdr:nvSpPr>
        <xdr:cNvPr id="791" name="n_1mainValue【庁舎】&#10;有形固定資産減価償却率">
          <a:extLst>
            <a:ext uri="{FF2B5EF4-FFF2-40B4-BE49-F238E27FC236}">
              <a16:creationId xmlns:a16="http://schemas.microsoft.com/office/drawing/2014/main" id="{F5AF32D9-C9F6-4B94-AD22-D8072EE695F4}"/>
            </a:ext>
          </a:extLst>
        </xdr:cNvPr>
        <xdr:cNvSpPr txBox="1"/>
      </xdr:nvSpPr>
      <xdr:spPr>
        <a:xfrm>
          <a:off x="13437244" y="16717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60251</xdr:rowOff>
    </xdr:from>
    <xdr:ext cx="405111" cy="259045"/>
    <xdr:sp macro="" textlink="">
      <xdr:nvSpPr>
        <xdr:cNvPr id="792" name="n_2mainValue【庁舎】&#10;有形固定資産減価償却率">
          <a:extLst>
            <a:ext uri="{FF2B5EF4-FFF2-40B4-BE49-F238E27FC236}">
              <a16:creationId xmlns:a16="http://schemas.microsoft.com/office/drawing/2014/main" id="{46E21239-CDB4-42D4-ADC9-98C42C54485A}"/>
            </a:ext>
          </a:extLst>
        </xdr:cNvPr>
        <xdr:cNvSpPr txBox="1"/>
      </xdr:nvSpPr>
      <xdr:spPr>
        <a:xfrm>
          <a:off x="12675244" y="16656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169653</xdr:rowOff>
    </xdr:from>
    <xdr:ext cx="340478" cy="259045"/>
    <xdr:sp macro="" textlink="">
      <xdr:nvSpPr>
        <xdr:cNvPr id="793" name="n_3mainValue【庁舎】&#10;有形固定資産減価償却率">
          <a:extLst>
            <a:ext uri="{FF2B5EF4-FFF2-40B4-BE49-F238E27FC236}">
              <a16:creationId xmlns:a16="http://schemas.microsoft.com/office/drawing/2014/main" id="{482835A3-EAE1-4315-BFEF-D73DEB8BC7AB}"/>
            </a:ext>
          </a:extLst>
        </xdr:cNvPr>
        <xdr:cNvSpPr txBox="1"/>
      </xdr:nvSpPr>
      <xdr:spPr>
        <a:xfrm>
          <a:off x="11910001" y="165983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107604</xdr:rowOff>
    </xdr:from>
    <xdr:ext cx="340478" cy="259045"/>
    <xdr:sp macro="" textlink="">
      <xdr:nvSpPr>
        <xdr:cNvPr id="794" name="n_4mainValue【庁舎】&#10;有形固定資産減価償却率">
          <a:extLst>
            <a:ext uri="{FF2B5EF4-FFF2-40B4-BE49-F238E27FC236}">
              <a16:creationId xmlns:a16="http://schemas.microsoft.com/office/drawing/2014/main" id="{484C577F-E87B-4C98-B95E-815F94C80376}"/>
            </a:ext>
          </a:extLst>
        </xdr:cNvPr>
        <xdr:cNvSpPr txBox="1"/>
      </xdr:nvSpPr>
      <xdr:spPr>
        <a:xfrm>
          <a:off x="11135301" y="165363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49713EB9-7EC5-499C-ADE6-D34DFF93D9A1}"/>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623DD276-5FD7-4C81-B596-88614EC1E88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4D9B4972-B977-47E1-BC6D-9897DF1CB04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8D184472-F43F-4940-A2D1-CBC0FE21DBB7}"/>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166AC51C-F0E7-4737-B1C1-6D402A5CBC91}"/>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89311EB0-A3AB-4999-B082-6CFC4EAE0854}"/>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ED845788-D1AD-4121-B7B1-6F61AACAA72B}"/>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5DE0CCA6-BFB1-42F9-B63D-057B74375FD3}"/>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CC5FF809-FB4E-4DCC-B967-87E4376BC483}"/>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5B79FD4E-75DD-4A41-9E84-25705ADDFF9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5" name="テキスト ボックス 804">
          <a:extLst>
            <a:ext uri="{FF2B5EF4-FFF2-40B4-BE49-F238E27FC236}">
              <a16:creationId xmlns:a16="http://schemas.microsoft.com/office/drawing/2014/main" id="{3AF3B23F-AF3F-4F08-8AB4-BDA3724A5E64}"/>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a:extLst>
            <a:ext uri="{FF2B5EF4-FFF2-40B4-BE49-F238E27FC236}">
              <a16:creationId xmlns:a16="http://schemas.microsoft.com/office/drawing/2014/main" id="{F9EB25BD-6022-440F-B948-6ADB85EEC842}"/>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a:extLst>
            <a:ext uri="{FF2B5EF4-FFF2-40B4-BE49-F238E27FC236}">
              <a16:creationId xmlns:a16="http://schemas.microsoft.com/office/drawing/2014/main" id="{54CB22F8-40CD-4B9B-87D2-2E516D3E1B21}"/>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a:extLst>
            <a:ext uri="{FF2B5EF4-FFF2-40B4-BE49-F238E27FC236}">
              <a16:creationId xmlns:a16="http://schemas.microsoft.com/office/drawing/2014/main" id="{47758B5C-5EC2-454B-8577-3BBF8C92A94C}"/>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a:extLst>
            <a:ext uri="{FF2B5EF4-FFF2-40B4-BE49-F238E27FC236}">
              <a16:creationId xmlns:a16="http://schemas.microsoft.com/office/drawing/2014/main" id="{B17A0C09-E972-455F-A573-0CB64B09E9FF}"/>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a:extLst>
            <a:ext uri="{FF2B5EF4-FFF2-40B4-BE49-F238E27FC236}">
              <a16:creationId xmlns:a16="http://schemas.microsoft.com/office/drawing/2014/main" id="{3A329001-363E-4ED5-9755-E8501C59EE9B}"/>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a:extLst>
            <a:ext uri="{FF2B5EF4-FFF2-40B4-BE49-F238E27FC236}">
              <a16:creationId xmlns:a16="http://schemas.microsoft.com/office/drawing/2014/main" id="{46EC3A84-CAE3-4906-9ACA-DCEFF4248D77}"/>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a:extLst>
            <a:ext uri="{FF2B5EF4-FFF2-40B4-BE49-F238E27FC236}">
              <a16:creationId xmlns:a16="http://schemas.microsoft.com/office/drawing/2014/main" id="{C8E967E4-A154-4134-B4EB-1D1607E02811}"/>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a:extLst>
            <a:ext uri="{FF2B5EF4-FFF2-40B4-BE49-F238E27FC236}">
              <a16:creationId xmlns:a16="http://schemas.microsoft.com/office/drawing/2014/main" id="{D453AF10-D3EC-4602-A30F-DE8438D033AB}"/>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a:extLst>
            <a:ext uri="{FF2B5EF4-FFF2-40B4-BE49-F238E27FC236}">
              <a16:creationId xmlns:a16="http://schemas.microsoft.com/office/drawing/2014/main" id="{532B7433-5FC1-4C2A-97B0-6F96837ECAF2}"/>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a:extLst>
            <a:ext uri="{FF2B5EF4-FFF2-40B4-BE49-F238E27FC236}">
              <a16:creationId xmlns:a16="http://schemas.microsoft.com/office/drawing/2014/main" id="{D3E27DA2-73BD-42DC-8717-F0E4C9D43F59}"/>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a:extLst>
            <a:ext uri="{FF2B5EF4-FFF2-40B4-BE49-F238E27FC236}">
              <a16:creationId xmlns:a16="http://schemas.microsoft.com/office/drawing/2014/main" id="{6E420259-FFFD-420F-BE82-F6546390A2BB}"/>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a:extLst>
            <a:ext uri="{FF2B5EF4-FFF2-40B4-BE49-F238E27FC236}">
              <a16:creationId xmlns:a16="http://schemas.microsoft.com/office/drawing/2014/main" id="{41AF2E21-0AAB-452A-8835-F2B8C8FC5986}"/>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45531130-06ED-4CAE-AAFB-5AE60A7D4BAD}"/>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089C9EED-0D7C-4A7C-8C15-63DBCCEA5C03}"/>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庁舎】&#10;一人当たり面積グラフ枠">
          <a:extLst>
            <a:ext uri="{FF2B5EF4-FFF2-40B4-BE49-F238E27FC236}">
              <a16:creationId xmlns:a16="http://schemas.microsoft.com/office/drawing/2014/main" id="{9D92D413-AA3E-4744-B916-35B6922A0C53}"/>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821" name="直線コネクタ 820">
          <a:extLst>
            <a:ext uri="{FF2B5EF4-FFF2-40B4-BE49-F238E27FC236}">
              <a16:creationId xmlns:a16="http://schemas.microsoft.com/office/drawing/2014/main" id="{3CE9111D-52A6-4110-9AD9-3AA4FA9CED67}"/>
            </a:ext>
          </a:extLst>
        </xdr:cNvPr>
        <xdr:cNvCxnSpPr/>
      </xdr:nvCxnSpPr>
      <xdr:spPr>
        <a:xfrm flipV="1">
          <a:off x="19509104" y="16787949"/>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22" name="【庁舎】&#10;一人当たり面積最小値テキスト">
          <a:extLst>
            <a:ext uri="{FF2B5EF4-FFF2-40B4-BE49-F238E27FC236}">
              <a16:creationId xmlns:a16="http://schemas.microsoft.com/office/drawing/2014/main" id="{CCDDDB60-D37C-4329-AA2B-5326600ACF9A}"/>
            </a:ext>
          </a:extLst>
        </xdr:cNvPr>
        <xdr:cNvSpPr txBox="1"/>
      </xdr:nvSpPr>
      <xdr:spPr>
        <a:xfrm>
          <a:off x="19547840" y="1830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23" name="直線コネクタ 822">
          <a:extLst>
            <a:ext uri="{FF2B5EF4-FFF2-40B4-BE49-F238E27FC236}">
              <a16:creationId xmlns:a16="http://schemas.microsoft.com/office/drawing/2014/main" id="{40935A6E-0003-4D0E-966F-5B8CCA53ACF3}"/>
            </a:ext>
          </a:extLst>
        </xdr:cNvPr>
        <xdr:cNvCxnSpPr/>
      </xdr:nvCxnSpPr>
      <xdr:spPr>
        <a:xfrm>
          <a:off x="194437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824" name="【庁舎】&#10;一人当たり面積最大値テキスト">
          <a:extLst>
            <a:ext uri="{FF2B5EF4-FFF2-40B4-BE49-F238E27FC236}">
              <a16:creationId xmlns:a16="http://schemas.microsoft.com/office/drawing/2014/main" id="{18D1A6A9-E914-4D17-B82E-213FB7C24BFF}"/>
            </a:ext>
          </a:extLst>
        </xdr:cNvPr>
        <xdr:cNvSpPr txBox="1"/>
      </xdr:nvSpPr>
      <xdr:spPr>
        <a:xfrm>
          <a:off x="19547840" y="1657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825" name="直線コネクタ 824">
          <a:extLst>
            <a:ext uri="{FF2B5EF4-FFF2-40B4-BE49-F238E27FC236}">
              <a16:creationId xmlns:a16="http://schemas.microsoft.com/office/drawing/2014/main" id="{2B25AD71-DC2E-40F2-854D-300CCCC206AD}"/>
            </a:ext>
          </a:extLst>
        </xdr:cNvPr>
        <xdr:cNvCxnSpPr/>
      </xdr:nvCxnSpPr>
      <xdr:spPr>
        <a:xfrm>
          <a:off x="19443700" y="167879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20156</xdr:rowOff>
    </xdr:from>
    <xdr:ext cx="469744" cy="259045"/>
    <xdr:sp macro="" textlink="">
      <xdr:nvSpPr>
        <xdr:cNvPr id="826" name="【庁舎】&#10;一人当たり面積平均値テキスト">
          <a:extLst>
            <a:ext uri="{FF2B5EF4-FFF2-40B4-BE49-F238E27FC236}">
              <a16:creationId xmlns:a16="http://schemas.microsoft.com/office/drawing/2014/main" id="{77541CF0-A97D-4D75-9E36-27A97E764C3E}"/>
            </a:ext>
          </a:extLst>
        </xdr:cNvPr>
        <xdr:cNvSpPr txBox="1"/>
      </xdr:nvSpPr>
      <xdr:spPr>
        <a:xfrm>
          <a:off x="19547840" y="17789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827" name="フローチャート: 判断 826">
          <a:extLst>
            <a:ext uri="{FF2B5EF4-FFF2-40B4-BE49-F238E27FC236}">
              <a16:creationId xmlns:a16="http://schemas.microsoft.com/office/drawing/2014/main" id="{7FEBC616-DE0E-4E92-936D-16475EB6B7DB}"/>
            </a:ext>
          </a:extLst>
        </xdr:cNvPr>
        <xdr:cNvSpPr/>
      </xdr:nvSpPr>
      <xdr:spPr>
        <a:xfrm>
          <a:off x="19458940" y="178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828" name="フローチャート: 判断 827">
          <a:extLst>
            <a:ext uri="{FF2B5EF4-FFF2-40B4-BE49-F238E27FC236}">
              <a16:creationId xmlns:a16="http://schemas.microsoft.com/office/drawing/2014/main" id="{2262A8CC-3C88-4E7B-86FD-2B04197D4F92}"/>
            </a:ext>
          </a:extLst>
        </xdr:cNvPr>
        <xdr:cNvSpPr/>
      </xdr:nvSpPr>
      <xdr:spPr>
        <a:xfrm>
          <a:off x="18735040" y="178442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829" name="フローチャート: 判断 828">
          <a:extLst>
            <a:ext uri="{FF2B5EF4-FFF2-40B4-BE49-F238E27FC236}">
              <a16:creationId xmlns:a16="http://schemas.microsoft.com/office/drawing/2014/main" id="{CA707621-BDE5-464A-89AB-63543F2626D8}"/>
            </a:ext>
          </a:extLst>
        </xdr:cNvPr>
        <xdr:cNvSpPr/>
      </xdr:nvSpPr>
      <xdr:spPr>
        <a:xfrm>
          <a:off x="17937480" y="178474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830" name="フローチャート: 判断 829">
          <a:extLst>
            <a:ext uri="{FF2B5EF4-FFF2-40B4-BE49-F238E27FC236}">
              <a16:creationId xmlns:a16="http://schemas.microsoft.com/office/drawing/2014/main" id="{5912515C-9976-4508-98D8-204EDAEF7591}"/>
            </a:ext>
          </a:extLst>
        </xdr:cNvPr>
        <xdr:cNvSpPr/>
      </xdr:nvSpPr>
      <xdr:spPr>
        <a:xfrm>
          <a:off x="17162780" y="17889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831" name="フローチャート: 判断 830">
          <a:extLst>
            <a:ext uri="{FF2B5EF4-FFF2-40B4-BE49-F238E27FC236}">
              <a16:creationId xmlns:a16="http://schemas.microsoft.com/office/drawing/2014/main" id="{CC2DE279-6B41-4AD0-ACCB-7FC6FAA27B94}"/>
            </a:ext>
          </a:extLst>
        </xdr:cNvPr>
        <xdr:cNvSpPr/>
      </xdr:nvSpPr>
      <xdr:spPr>
        <a:xfrm>
          <a:off x="16388080" y="178572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1A35AE42-B56B-464A-9F3F-3698A733704F}"/>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56A0CD35-4969-44C1-913E-49C5F1877BFF}"/>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7F21CB22-138C-413B-9E50-7A119E3B21A8}"/>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2C66ED8B-3239-4E40-A6A6-C46C4ADF3C4D}"/>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89712D2E-6585-4049-BC78-3639E0CD6C5D}"/>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144599</xdr:rowOff>
    </xdr:from>
    <xdr:to>
      <xdr:col>116</xdr:col>
      <xdr:colOff>114300</xdr:colOff>
      <xdr:row>100</xdr:row>
      <xdr:rowOff>74749</xdr:rowOff>
    </xdr:to>
    <xdr:sp macro="" textlink="">
      <xdr:nvSpPr>
        <xdr:cNvPr id="837" name="楕円 836">
          <a:extLst>
            <a:ext uri="{FF2B5EF4-FFF2-40B4-BE49-F238E27FC236}">
              <a16:creationId xmlns:a16="http://schemas.microsoft.com/office/drawing/2014/main" id="{EA8D8E5D-D848-45EF-9DDE-507F4773D675}"/>
            </a:ext>
          </a:extLst>
        </xdr:cNvPr>
        <xdr:cNvSpPr/>
      </xdr:nvSpPr>
      <xdr:spPr>
        <a:xfrm>
          <a:off x="19458940" y="167409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97626</xdr:rowOff>
    </xdr:from>
    <xdr:ext cx="469744" cy="259045"/>
    <xdr:sp macro="" textlink="">
      <xdr:nvSpPr>
        <xdr:cNvPr id="838" name="【庁舎】&#10;一人当たり面積該当値テキスト">
          <a:extLst>
            <a:ext uri="{FF2B5EF4-FFF2-40B4-BE49-F238E27FC236}">
              <a16:creationId xmlns:a16="http://schemas.microsoft.com/office/drawing/2014/main" id="{1CB70C68-BF02-49FE-AF3B-F46BBB99A22A}"/>
            </a:ext>
          </a:extLst>
        </xdr:cNvPr>
        <xdr:cNvSpPr txBox="1"/>
      </xdr:nvSpPr>
      <xdr:spPr>
        <a:xfrm>
          <a:off x="19547840" y="1669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2539</xdr:rowOff>
    </xdr:from>
    <xdr:to>
      <xdr:col>112</xdr:col>
      <xdr:colOff>38100</xdr:colOff>
      <xdr:row>100</xdr:row>
      <xdr:rowOff>104139</xdr:rowOff>
    </xdr:to>
    <xdr:sp macro="" textlink="">
      <xdr:nvSpPr>
        <xdr:cNvPr id="839" name="楕円 838">
          <a:extLst>
            <a:ext uri="{FF2B5EF4-FFF2-40B4-BE49-F238E27FC236}">
              <a16:creationId xmlns:a16="http://schemas.microsoft.com/office/drawing/2014/main" id="{54C12201-3F7C-48EF-80E5-0B32E8F57D5E}"/>
            </a:ext>
          </a:extLst>
        </xdr:cNvPr>
        <xdr:cNvSpPr/>
      </xdr:nvSpPr>
      <xdr:spPr>
        <a:xfrm>
          <a:off x="18735040" y="167665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23949</xdr:rowOff>
    </xdr:from>
    <xdr:to>
      <xdr:col>116</xdr:col>
      <xdr:colOff>63500</xdr:colOff>
      <xdr:row>100</xdr:row>
      <xdr:rowOff>53339</xdr:rowOff>
    </xdr:to>
    <xdr:cxnSp macro="">
      <xdr:nvCxnSpPr>
        <xdr:cNvPr id="840" name="直線コネクタ 839">
          <a:extLst>
            <a:ext uri="{FF2B5EF4-FFF2-40B4-BE49-F238E27FC236}">
              <a16:creationId xmlns:a16="http://schemas.microsoft.com/office/drawing/2014/main" id="{AACC0A19-9EFA-40BE-BF7F-BCCE05B4CBD5}"/>
            </a:ext>
          </a:extLst>
        </xdr:cNvPr>
        <xdr:cNvCxnSpPr/>
      </xdr:nvCxnSpPr>
      <xdr:spPr>
        <a:xfrm flipV="1">
          <a:off x="18778220" y="16787949"/>
          <a:ext cx="73152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25400</xdr:rowOff>
    </xdr:from>
    <xdr:to>
      <xdr:col>107</xdr:col>
      <xdr:colOff>101600</xdr:colOff>
      <xdr:row>100</xdr:row>
      <xdr:rowOff>127000</xdr:rowOff>
    </xdr:to>
    <xdr:sp macro="" textlink="">
      <xdr:nvSpPr>
        <xdr:cNvPr id="841" name="楕円 840">
          <a:extLst>
            <a:ext uri="{FF2B5EF4-FFF2-40B4-BE49-F238E27FC236}">
              <a16:creationId xmlns:a16="http://schemas.microsoft.com/office/drawing/2014/main" id="{CB113E0A-7E98-4C07-AB23-0252ACF61E22}"/>
            </a:ext>
          </a:extLst>
        </xdr:cNvPr>
        <xdr:cNvSpPr/>
      </xdr:nvSpPr>
      <xdr:spPr>
        <a:xfrm>
          <a:off x="17937480" y="1678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53339</xdr:rowOff>
    </xdr:from>
    <xdr:to>
      <xdr:col>111</xdr:col>
      <xdr:colOff>177800</xdr:colOff>
      <xdr:row>100</xdr:row>
      <xdr:rowOff>76200</xdr:rowOff>
    </xdr:to>
    <xdr:cxnSp macro="">
      <xdr:nvCxnSpPr>
        <xdr:cNvPr id="842" name="直線コネクタ 841">
          <a:extLst>
            <a:ext uri="{FF2B5EF4-FFF2-40B4-BE49-F238E27FC236}">
              <a16:creationId xmlns:a16="http://schemas.microsoft.com/office/drawing/2014/main" id="{FBBBEE97-6817-4F24-B74C-0B43255E982C}"/>
            </a:ext>
          </a:extLst>
        </xdr:cNvPr>
        <xdr:cNvCxnSpPr/>
      </xdr:nvCxnSpPr>
      <xdr:spPr>
        <a:xfrm flipV="1">
          <a:off x="17988280" y="16817339"/>
          <a:ext cx="78994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51526</xdr:rowOff>
    </xdr:from>
    <xdr:to>
      <xdr:col>102</xdr:col>
      <xdr:colOff>165100</xdr:colOff>
      <xdr:row>100</xdr:row>
      <xdr:rowOff>153126</xdr:rowOff>
    </xdr:to>
    <xdr:sp macro="" textlink="">
      <xdr:nvSpPr>
        <xdr:cNvPr id="843" name="楕円 842">
          <a:extLst>
            <a:ext uri="{FF2B5EF4-FFF2-40B4-BE49-F238E27FC236}">
              <a16:creationId xmlns:a16="http://schemas.microsoft.com/office/drawing/2014/main" id="{E9EA8FB6-B64D-4156-9EC5-1B3B16138BE1}"/>
            </a:ext>
          </a:extLst>
        </xdr:cNvPr>
        <xdr:cNvSpPr/>
      </xdr:nvSpPr>
      <xdr:spPr>
        <a:xfrm>
          <a:off x="17162780" y="1681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76200</xdr:rowOff>
    </xdr:from>
    <xdr:to>
      <xdr:col>107</xdr:col>
      <xdr:colOff>50800</xdr:colOff>
      <xdr:row>100</xdr:row>
      <xdr:rowOff>102326</xdr:rowOff>
    </xdr:to>
    <xdr:cxnSp macro="">
      <xdr:nvCxnSpPr>
        <xdr:cNvPr id="844" name="直線コネクタ 843">
          <a:extLst>
            <a:ext uri="{FF2B5EF4-FFF2-40B4-BE49-F238E27FC236}">
              <a16:creationId xmlns:a16="http://schemas.microsoft.com/office/drawing/2014/main" id="{EE7032F9-7791-4EF2-860B-5DB76BA356E9}"/>
            </a:ext>
          </a:extLst>
        </xdr:cNvPr>
        <xdr:cNvCxnSpPr/>
      </xdr:nvCxnSpPr>
      <xdr:spPr>
        <a:xfrm flipV="1">
          <a:off x="17213580" y="16840200"/>
          <a:ext cx="7747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67855</xdr:rowOff>
    </xdr:from>
    <xdr:to>
      <xdr:col>98</xdr:col>
      <xdr:colOff>38100</xdr:colOff>
      <xdr:row>100</xdr:row>
      <xdr:rowOff>169455</xdr:rowOff>
    </xdr:to>
    <xdr:sp macro="" textlink="">
      <xdr:nvSpPr>
        <xdr:cNvPr id="845" name="楕円 844">
          <a:extLst>
            <a:ext uri="{FF2B5EF4-FFF2-40B4-BE49-F238E27FC236}">
              <a16:creationId xmlns:a16="http://schemas.microsoft.com/office/drawing/2014/main" id="{D319FCAA-9612-4F6D-B86F-7B2D31D85F0A}"/>
            </a:ext>
          </a:extLst>
        </xdr:cNvPr>
        <xdr:cNvSpPr/>
      </xdr:nvSpPr>
      <xdr:spPr>
        <a:xfrm>
          <a:off x="16388080" y="168318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102326</xdr:rowOff>
    </xdr:from>
    <xdr:to>
      <xdr:col>102</xdr:col>
      <xdr:colOff>114300</xdr:colOff>
      <xdr:row>100</xdr:row>
      <xdr:rowOff>118655</xdr:rowOff>
    </xdr:to>
    <xdr:cxnSp macro="">
      <xdr:nvCxnSpPr>
        <xdr:cNvPr id="846" name="直線コネクタ 845">
          <a:extLst>
            <a:ext uri="{FF2B5EF4-FFF2-40B4-BE49-F238E27FC236}">
              <a16:creationId xmlns:a16="http://schemas.microsoft.com/office/drawing/2014/main" id="{84CBFF3E-8803-49EF-BFD9-33C5EB477608}"/>
            </a:ext>
          </a:extLst>
        </xdr:cNvPr>
        <xdr:cNvCxnSpPr/>
      </xdr:nvCxnSpPr>
      <xdr:spPr>
        <a:xfrm flipV="1">
          <a:off x="16431260" y="16866326"/>
          <a:ext cx="7823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167113</xdr:rowOff>
    </xdr:from>
    <xdr:ext cx="469744" cy="259045"/>
    <xdr:sp macro="" textlink="">
      <xdr:nvSpPr>
        <xdr:cNvPr id="847" name="n_1aveValue【庁舎】&#10;一人当たり面積">
          <a:extLst>
            <a:ext uri="{FF2B5EF4-FFF2-40B4-BE49-F238E27FC236}">
              <a16:creationId xmlns:a16="http://schemas.microsoft.com/office/drawing/2014/main" id="{E0BAAB2E-0ADB-4968-8C57-8935FC1A6350}"/>
            </a:ext>
          </a:extLst>
        </xdr:cNvPr>
        <xdr:cNvSpPr txBox="1"/>
      </xdr:nvSpPr>
      <xdr:spPr>
        <a:xfrm>
          <a:off x="18561127" y="1793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170378</xdr:rowOff>
    </xdr:from>
    <xdr:ext cx="469744" cy="259045"/>
    <xdr:sp macro="" textlink="">
      <xdr:nvSpPr>
        <xdr:cNvPr id="848" name="n_2aveValue【庁舎】&#10;一人当たり面積">
          <a:extLst>
            <a:ext uri="{FF2B5EF4-FFF2-40B4-BE49-F238E27FC236}">
              <a16:creationId xmlns:a16="http://schemas.microsoft.com/office/drawing/2014/main" id="{84A7718B-4FE2-4D16-9B86-C09B3250975D}"/>
            </a:ext>
          </a:extLst>
        </xdr:cNvPr>
        <xdr:cNvSpPr txBox="1"/>
      </xdr:nvSpPr>
      <xdr:spPr>
        <a:xfrm>
          <a:off x="17776267" y="1794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41383</xdr:rowOff>
    </xdr:from>
    <xdr:ext cx="469744" cy="259045"/>
    <xdr:sp macro="" textlink="">
      <xdr:nvSpPr>
        <xdr:cNvPr id="849" name="n_3aveValue【庁舎】&#10;一人当たり面積">
          <a:extLst>
            <a:ext uri="{FF2B5EF4-FFF2-40B4-BE49-F238E27FC236}">
              <a16:creationId xmlns:a16="http://schemas.microsoft.com/office/drawing/2014/main" id="{6DE01E63-F21E-4C7D-A6B6-04C5A7FAA008}"/>
            </a:ext>
          </a:extLst>
        </xdr:cNvPr>
        <xdr:cNvSpPr txBox="1"/>
      </xdr:nvSpPr>
      <xdr:spPr>
        <a:xfrm>
          <a:off x="17001567" y="1797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8726</xdr:rowOff>
    </xdr:from>
    <xdr:ext cx="469744" cy="259045"/>
    <xdr:sp macro="" textlink="">
      <xdr:nvSpPr>
        <xdr:cNvPr id="850" name="n_4aveValue【庁舎】&#10;一人当たり面積">
          <a:extLst>
            <a:ext uri="{FF2B5EF4-FFF2-40B4-BE49-F238E27FC236}">
              <a16:creationId xmlns:a16="http://schemas.microsoft.com/office/drawing/2014/main" id="{198A1E52-63D7-45C4-A700-CEEFA52FF8DF}"/>
            </a:ext>
          </a:extLst>
        </xdr:cNvPr>
        <xdr:cNvSpPr txBox="1"/>
      </xdr:nvSpPr>
      <xdr:spPr>
        <a:xfrm>
          <a:off x="16226867" y="1794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120666</xdr:rowOff>
    </xdr:from>
    <xdr:ext cx="469744" cy="259045"/>
    <xdr:sp macro="" textlink="">
      <xdr:nvSpPr>
        <xdr:cNvPr id="851" name="n_1mainValue【庁舎】&#10;一人当たり面積">
          <a:extLst>
            <a:ext uri="{FF2B5EF4-FFF2-40B4-BE49-F238E27FC236}">
              <a16:creationId xmlns:a16="http://schemas.microsoft.com/office/drawing/2014/main" id="{331C3DA8-ECB7-4FD0-BE51-FC6C040BB566}"/>
            </a:ext>
          </a:extLst>
        </xdr:cNvPr>
        <xdr:cNvSpPr txBox="1"/>
      </xdr:nvSpPr>
      <xdr:spPr>
        <a:xfrm>
          <a:off x="18561127" y="1654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143527</xdr:rowOff>
    </xdr:from>
    <xdr:ext cx="469744" cy="259045"/>
    <xdr:sp macro="" textlink="">
      <xdr:nvSpPr>
        <xdr:cNvPr id="852" name="n_2mainValue【庁舎】&#10;一人当たり面積">
          <a:extLst>
            <a:ext uri="{FF2B5EF4-FFF2-40B4-BE49-F238E27FC236}">
              <a16:creationId xmlns:a16="http://schemas.microsoft.com/office/drawing/2014/main" id="{A8EF2E7F-4359-42B0-8921-76E2BDEDE883}"/>
            </a:ext>
          </a:extLst>
        </xdr:cNvPr>
        <xdr:cNvSpPr txBox="1"/>
      </xdr:nvSpPr>
      <xdr:spPr>
        <a:xfrm>
          <a:off x="17776267" y="1657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169653</xdr:rowOff>
    </xdr:from>
    <xdr:ext cx="469744" cy="259045"/>
    <xdr:sp macro="" textlink="">
      <xdr:nvSpPr>
        <xdr:cNvPr id="853" name="n_3mainValue【庁舎】&#10;一人当たり面積">
          <a:extLst>
            <a:ext uri="{FF2B5EF4-FFF2-40B4-BE49-F238E27FC236}">
              <a16:creationId xmlns:a16="http://schemas.microsoft.com/office/drawing/2014/main" id="{0E9ECBCF-D6A1-45E4-B96C-47E4D64CD8F5}"/>
            </a:ext>
          </a:extLst>
        </xdr:cNvPr>
        <xdr:cNvSpPr txBox="1"/>
      </xdr:nvSpPr>
      <xdr:spPr>
        <a:xfrm>
          <a:off x="17001567" y="1659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14532</xdr:rowOff>
    </xdr:from>
    <xdr:ext cx="469744" cy="259045"/>
    <xdr:sp macro="" textlink="">
      <xdr:nvSpPr>
        <xdr:cNvPr id="854" name="n_4mainValue【庁舎】&#10;一人当たり面積">
          <a:extLst>
            <a:ext uri="{FF2B5EF4-FFF2-40B4-BE49-F238E27FC236}">
              <a16:creationId xmlns:a16="http://schemas.microsoft.com/office/drawing/2014/main" id="{38E282C7-EF90-494A-9CFC-BA582592C184}"/>
            </a:ext>
          </a:extLst>
        </xdr:cNvPr>
        <xdr:cNvSpPr txBox="1"/>
      </xdr:nvSpPr>
      <xdr:spPr>
        <a:xfrm>
          <a:off x="16226867" y="1661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13067C89-0092-4169-828A-4ACBF3E17BF4}"/>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80B43237-41AF-4DBB-94DF-928735B36555}"/>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EA07F9B1-2E43-4EBF-9505-C12A241E3DD8}"/>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類似団体と比較して特に有形固定資産減価償却率が高くなっている施設は、一般廃棄物処理施設及び図書館である。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老朽化に伴い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有形固定資産減価償却率が増加している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。現在、ごみ処理施設については、東濃</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市（多治見市、瑞浪市、土岐市）で施設の整備や管理運営を広域化するための検討を行っている。</a:t>
          </a: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年度においては空調設備の改修や図書館システム機器リースの更新を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実施したことにより、有形固定資産減価償却率は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低下した。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庁舎については、新庁舎が平成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完成し、令和元年度に旧庁舎の解体されたため、有形固定資産減価償却率は大幅に低下した。公共施設等総合管理計画の改定に伴い固定資産台帳の精査を行った影響により、保健センター・保健所の一人当たり面積が令和元年度から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今後も引き続き、公共施設等総合管理計画及び個別施設計画に基づき、維持管理に係る費用の増加に留意しつつ、統廃合や複合化を含めた施設の在り方も含め検討していく。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岐阜県土岐市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54,990
52,880
116.02
25,409,295
24,775,495
552,633
13,634,155
17,650,525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当市の地場産業である陶磁器産業は、安価な外国製品の流入等により出荷額が減少し税収にも影響を与えていることから、財政力指数は類似団体平均を下回っている。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年度は、販路開拓を進め地場産業の活性化を図りつつ、企業誘致や創業者支援により新産業の振興を進めた結果、基準財政収入額における固定資産税が増加した。財政力指数としては前年度から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減少しているが、今後も同程度の数値で推移することが見込まれる。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119239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0673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92428</xdr:rowOff>
    </xdr:from>
    <xdr:to>
      <xdr:col>19</xdr:col>
      <xdr:colOff>133350</xdr:colOff>
      <xdr:row>42</xdr:row>
      <xdr:rowOff>105833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933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92428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665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79022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40516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41628</xdr:rowOff>
    </xdr:from>
    <xdr:to>
      <xdr:col>15</xdr:col>
      <xdr:colOff>133350</xdr:colOff>
      <xdr:row>42</xdr:row>
      <xdr:rowOff>143228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114599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経常経費に充当された一般財源の総額は、東濃中部病院事務組合負担金等の補助費等が減少したことにより、前年度比約</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億円減少した。経常一般財源の総額も地方交付税や臨時財政対策債発行額が減少したことにより、前年度比約</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億円減少したものので、経常収支比率は</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％減少した。</a:t>
          </a:r>
        </a:p>
        <a:p>
          <a:r>
            <a:rPr kumimoji="1" lang="ja-JP" altLang="en-US" sz="1300">
              <a:latin typeface="ＭＳ Ｐゴシック" panose="020B0600070205080204" pitchFamily="50" charset="-128"/>
              <a:ea typeface="ＭＳ Ｐゴシック" panose="020B0600070205080204" pitchFamily="50" charset="-128"/>
            </a:rPr>
            <a:t>今後も企業誘致の推進など新たな財源確保に努めるとともに、経費の節減・事務事業の見直し等による健全な財政運営に努める。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104902</xdr:rowOff>
    </xdr:from>
    <xdr:to>
      <xdr:col>23</xdr:col>
      <xdr:colOff>133350</xdr:colOff>
      <xdr:row>63</xdr:row>
      <xdr:rowOff>128778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563352"/>
          <a:ext cx="838200" cy="36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67073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9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75946</xdr:rowOff>
    </xdr:from>
    <xdr:to>
      <xdr:col>19</xdr:col>
      <xdr:colOff>133350</xdr:colOff>
      <xdr:row>63</xdr:row>
      <xdr:rowOff>128778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34396"/>
          <a:ext cx="889000" cy="39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75946</xdr:rowOff>
    </xdr:from>
    <xdr:to>
      <xdr:col>15</xdr:col>
      <xdr:colOff>82550</xdr:colOff>
      <xdr:row>63</xdr:row>
      <xdr:rowOff>41910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534396"/>
          <a:ext cx="8890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41910</xdr:rowOff>
    </xdr:from>
    <xdr:to>
      <xdr:col>11</xdr:col>
      <xdr:colOff>31750</xdr:colOff>
      <xdr:row>63</xdr:row>
      <xdr:rowOff>51562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84326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54102</xdr:rowOff>
    </xdr:from>
    <xdr:to>
      <xdr:col>23</xdr:col>
      <xdr:colOff>184150</xdr:colOff>
      <xdr:row>61</xdr:row>
      <xdr:rowOff>155702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70629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35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77978</xdr:rowOff>
    </xdr:from>
    <xdr:to>
      <xdr:col>19</xdr:col>
      <xdr:colOff>184150</xdr:colOff>
      <xdr:row>64</xdr:row>
      <xdr:rowOff>8128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25146</xdr:rowOff>
    </xdr:from>
    <xdr:to>
      <xdr:col>15</xdr:col>
      <xdr:colOff>133350</xdr:colOff>
      <xdr:row>61</xdr:row>
      <xdr:rowOff>126746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8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111523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162560</xdr:rowOff>
    </xdr:from>
    <xdr:to>
      <xdr:col>11</xdr:col>
      <xdr:colOff>82550</xdr:colOff>
      <xdr:row>63</xdr:row>
      <xdr:rowOff>92710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77487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762</xdr:rowOff>
    </xdr:from>
    <xdr:to>
      <xdr:col>7</xdr:col>
      <xdr:colOff>31750</xdr:colOff>
      <xdr:row>63</xdr:row>
      <xdr:rowOff>102362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87139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8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[149,218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人当たり人件費・物件費等決算額は類似団体平均と比較して下回っており、前年度より</a:t>
          </a:r>
          <a:r>
            <a:rPr kumimoji="1" lang="en-US" altLang="ja-JP" sz="1300">
              <a:latin typeface="ＭＳ Ｐゴシック" panose="020B0600070205080204" pitchFamily="50" charset="-128"/>
              <a:ea typeface="ＭＳ Ｐゴシック" panose="020B0600070205080204" pitchFamily="50" charset="-128"/>
            </a:rPr>
            <a:t>525</a:t>
          </a:r>
          <a:r>
            <a:rPr kumimoji="1" lang="ja-JP" altLang="en-US" sz="1300">
              <a:latin typeface="ＭＳ Ｐゴシック" panose="020B0600070205080204" pitchFamily="50" charset="-128"/>
              <a:ea typeface="ＭＳ Ｐゴシック" panose="020B0600070205080204" pitchFamily="50" charset="-128"/>
            </a:rPr>
            <a:t>円減少した。令和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年度は新型コロナワクチン接種委託料等の減少により物件費が減少したため、人口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人当たり人件費・物件費等決算額が減少している。</a:t>
          </a:r>
        </a:p>
        <a:p>
          <a:r>
            <a:rPr kumimoji="1" lang="ja-JP" altLang="en-US" sz="1300">
              <a:latin typeface="ＭＳ Ｐゴシック" panose="020B0600070205080204" pitchFamily="50" charset="-128"/>
              <a:ea typeface="ＭＳ Ｐゴシック" panose="020B0600070205080204" pitchFamily="50" charset="-128"/>
            </a:rPr>
            <a:t>今後も公共施設の統廃合や、ＡＩ・ＲＰＡや電子申請の導入、テレワークの推進など行政サービスのデジタル化を推進することにより、限られた財源や人員を効率的かつ効果的に活用し、最小の経費で最大の効果をあげられるよう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137643</xdr:rowOff>
    </xdr:from>
    <xdr:to>
      <xdr:col>23</xdr:col>
      <xdr:colOff>133350</xdr:colOff>
      <xdr:row>82</xdr:row>
      <xdr:rowOff>141866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196543"/>
          <a:ext cx="8382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64591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23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59085</xdr:rowOff>
    </xdr:from>
    <xdr:to>
      <xdr:col>19</xdr:col>
      <xdr:colOff>133350</xdr:colOff>
      <xdr:row>82</xdr:row>
      <xdr:rowOff>141866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17985"/>
          <a:ext cx="889000" cy="8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10224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40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158474</xdr:rowOff>
    </xdr:from>
    <xdr:to>
      <xdr:col>15</xdr:col>
      <xdr:colOff>82550</xdr:colOff>
      <xdr:row>82</xdr:row>
      <xdr:rowOff>59085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45924"/>
          <a:ext cx="889000" cy="7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139744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42521</xdr:rowOff>
    </xdr:from>
    <xdr:to>
      <xdr:col>11</xdr:col>
      <xdr:colOff>31750</xdr:colOff>
      <xdr:row>81</xdr:row>
      <xdr:rowOff>158474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29971"/>
          <a:ext cx="889000" cy="11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6208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6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86843</xdr:rowOff>
    </xdr:from>
    <xdr:to>
      <xdr:col>23</xdr:col>
      <xdr:colOff>184150</xdr:colOff>
      <xdr:row>83</xdr:row>
      <xdr:rowOff>16993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4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103370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9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91066</xdr:rowOff>
    </xdr:from>
    <xdr:to>
      <xdr:col>19</xdr:col>
      <xdr:colOff>184150</xdr:colOff>
      <xdr:row>83</xdr:row>
      <xdr:rowOff>21216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4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31393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18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8285</xdr:rowOff>
    </xdr:from>
    <xdr:to>
      <xdr:col>15</xdr:col>
      <xdr:colOff>133350</xdr:colOff>
      <xdr:row>82</xdr:row>
      <xdr:rowOff>109885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6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120062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3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107674</xdr:rowOff>
    </xdr:from>
    <xdr:to>
      <xdr:col>11</xdr:col>
      <xdr:colOff>82550</xdr:colOff>
      <xdr:row>82</xdr:row>
      <xdr:rowOff>37824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9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48001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6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163171</xdr:rowOff>
    </xdr:from>
    <xdr:to>
      <xdr:col>7</xdr:col>
      <xdr:colOff>31750</xdr:colOff>
      <xdr:row>81</xdr:row>
      <xdr:rowOff>93321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7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103498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4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ラスパイレス指数は類似団体平均を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ポイント下回る</a:t>
          </a:r>
          <a:r>
            <a:rPr kumimoji="1" lang="en-US" altLang="ja-JP" sz="1300">
              <a:latin typeface="ＭＳ Ｐゴシック" panose="020B0600070205080204" pitchFamily="50" charset="-128"/>
              <a:ea typeface="ＭＳ Ｐゴシック" panose="020B0600070205080204" pitchFamily="50" charset="-128"/>
            </a:rPr>
            <a:t>97.1</a:t>
          </a:r>
          <a:r>
            <a:rPr kumimoji="1" lang="ja-JP" altLang="en-US" sz="1300">
              <a:latin typeface="ＭＳ Ｐゴシック" panose="020B0600070205080204" pitchFamily="50" charset="-128"/>
              <a:ea typeface="ＭＳ Ｐゴシック" panose="020B0600070205080204" pitchFamily="50" charset="-128"/>
            </a:rPr>
            <a:t>となった。これは新規職員の採用増やラスパイレス指数算出のための経験年数階層の変動によるものである。今後も給与の適正化に努め、現在の水準を維持していく。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117021</xdr:rowOff>
    </xdr:from>
    <xdr:to>
      <xdr:col>81</xdr:col>
      <xdr:colOff>44450</xdr:colOff>
      <xdr:row>85</xdr:row>
      <xdr:rowOff>48986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518821"/>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117021</xdr:rowOff>
    </xdr:from>
    <xdr:to>
      <xdr:col>77</xdr:col>
      <xdr:colOff>44450</xdr:colOff>
      <xdr:row>85</xdr:row>
      <xdr:rowOff>83457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51882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83457</xdr:rowOff>
    </xdr:from>
    <xdr:to>
      <xdr:col>72</xdr:col>
      <xdr:colOff>203200</xdr:colOff>
      <xdr:row>85</xdr:row>
      <xdr:rowOff>83457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567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83457</xdr:rowOff>
    </xdr:from>
    <xdr:to>
      <xdr:col>68</xdr:col>
      <xdr:colOff>152400</xdr:colOff>
      <xdr:row>85</xdr:row>
      <xdr:rowOff>152400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65670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14713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66221</xdr:rowOff>
    </xdr:from>
    <xdr:to>
      <xdr:col>77</xdr:col>
      <xdr:colOff>95250</xdr:colOff>
      <xdr:row>84</xdr:row>
      <xdr:rowOff>167821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6548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36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32657</xdr:rowOff>
    </xdr:from>
    <xdr:to>
      <xdr:col>73</xdr:col>
      <xdr:colOff>44450</xdr:colOff>
      <xdr:row>85</xdr:row>
      <xdr:rowOff>134257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32657</xdr:rowOff>
    </xdr:from>
    <xdr:to>
      <xdr:col>68</xdr:col>
      <xdr:colOff>203200</xdr:colOff>
      <xdr:row>85</xdr:row>
      <xdr:rowOff>134257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人当たり職員数は、前年度より</a:t>
          </a:r>
          <a:r>
            <a:rPr kumimoji="1" lang="en-US" altLang="ja-JP" sz="1300">
              <a:latin typeface="ＭＳ Ｐゴシック" panose="020B0600070205080204" pitchFamily="50" charset="-128"/>
              <a:ea typeface="ＭＳ Ｐゴシック" panose="020B0600070205080204" pitchFamily="50" charset="-128"/>
            </a:rPr>
            <a:t>0.18</a:t>
          </a:r>
          <a:r>
            <a:rPr kumimoji="1" lang="ja-JP" altLang="en-US" sz="1300">
              <a:latin typeface="ＭＳ Ｐゴシック" panose="020B0600070205080204" pitchFamily="50" charset="-128"/>
              <a:ea typeface="ＭＳ Ｐゴシック" panose="020B0600070205080204" pitchFamily="50" charset="-128"/>
            </a:rPr>
            <a:t>増加し</a:t>
          </a:r>
          <a:r>
            <a:rPr kumimoji="1" lang="en-US" altLang="ja-JP" sz="1300">
              <a:latin typeface="ＭＳ Ｐゴシック" panose="020B0600070205080204" pitchFamily="50" charset="-128"/>
              <a:ea typeface="ＭＳ Ｐゴシック" panose="020B0600070205080204" pitchFamily="50" charset="-128"/>
            </a:rPr>
            <a:t>9.69</a:t>
          </a:r>
          <a:r>
            <a:rPr kumimoji="1" lang="ja-JP" altLang="en-US" sz="1300">
              <a:latin typeface="ＭＳ Ｐゴシック" panose="020B0600070205080204" pitchFamily="50" charset="-128"/>
              <a:ea typeface="ＭＳ Ｐゴシック" panose="020B0600070205080204" pitchFamily="50" charset="-128"/>
            </a:rPr>
            <a:t>人となった。ごみ処理施設、し尿処理施設や認定こども園など直営施設が多いため、類似団体平均を上回っている。住民サービスの質の向上を図ることを目的に、平成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年度には養護老人ホームを、令和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年度より病院事業について指定管理者制度を導入した。</a:t>
          </a:r>
        </a:p>
        <a:p>
          <a:r>
            <a:rPr kumimoji="1" lang="ja-JP" altLang="en-US" sz="1300">
              <a:latin typeface="ＭＳ Ｐゴシック" panose="020B0600070205080204" pitchFamily="50" charset="-128"/>
              <a:ea typeface="ＭＳ Ｐゴシック" panose="020B0600070205080204" pitchFamily="50" charset="-128"/>
            </a:rPr>
            <a:t>今後は指定管理者制度の導入に加え、公共施設等総合管理計画に基づき公共施設自体の統廃合も検討し、人員の効率的な配置を推進していく。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125836</xdr:rowOff>
    </xdr:from>
    <xdr:to>
      <xdr:col>81</xdr:col>
      <xdr:colOff>44450</xdr:colOff>
      <xdr:row>64</xdr:row>
      <xdr:rowOff>162031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098636"/>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48383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06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63500</xdr:rowOff>
    </xdr:from>
    <xdr:to>
      <xdr:col>77</xdr:col>
      <xdr:colOff>44450</xdr:colOff>
      <xdr:row>64</xdr:row>
      <xdr:rowOff>125836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036300"/>
          <a:ext cx="889000" cy="6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141622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39370</xdr:rowOff>
    </xdr:from>
    <xdr:to>
      <xdr:col>72</xdr:col>
      <xdr:colOff>203200</xdr:colOff>
      <xdr:row>64</xdr:row>
      <xdr:rowOff>63500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0121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125535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39370</xdr:rowOff>
    </xdr:from>
    <xdr:to>
      <xdr:col>68</xdr:col>
      <xdr:colOff>152400</xdr:colOff>
      <xdr:row>64</xdr:row>
      <xdr:rowOff>71544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101217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87330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107438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111231</xdr:rowOff>
    </xdr:from>
    <xdr:to>
      <xdr:col>81</xdr:col>
      <xdr:colOff>95250</xdr:colOff>
      <xdr:row>65</xdr:row>
      <xdr:rowOff>41381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08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83308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05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75036</xdr:rowOff>
    </xdr:from>
    <xdr:to>
      <xdr:col>77</xdr:col>
      <xdr:colOff>95250</xdr:colOff>
      <xdr:row>65</xdr:row>
      <xdr:rowOff>5186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04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161413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13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12700</xdr:rowOff>
    </xdr:from>
    <xdr:to>
      <xdr:col>73</xdr:col>
      <xdr:colOff>44450</xdr:colOff>
      <xdr:row>64</xdr:row>
      <xdr:rowOff>114300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99077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160020</xdr:rowOff>
    </xdr:from>
    <xdr:to>
      <xdr:col>68</xdr:col>
      <xdr:colOff>203200</xdr:colOff>
      <xdr:row>64</xdr:row>
      <xdr:rowOff>90170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74947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20744</xdr:rowOff>
    </xdr:from>
    <xdr:to>
      <xdr:col>64</xdr:col>
      <xdr:colOff>152400</xdr:colOff>
      <xdr:row>64</xdr:row>
      <xdr:rowOff>122344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107121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07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類似団体平均を下回っており、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％減少した。これは、平成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年度から令和元年度にかけて実施した新庁舎建設等の大型建設事業の起債償還の開始により令和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年度の実質公債費率がピークとなったものの、新たに算入対象となった令和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年度標準財政規模が、算入終了となった令和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億円増加したためである。</a:t>
          </a:r>
        </a:p>
        <a:p>
          <a:r>
            <a:rPr kumimoji="1" lang="ja-JP" altLang="en-US" sz="1300">
              <a:latin typeface="ＭＳ Ｐゴシック" panose="020B0600070205080204" pitchFamily="50" charset="-128"/>
              <a:ea typeface="ＭＳ Ｐゴシック" panose="020B0600070205080204" pitchFamily="50" charset="-128"/>
            </a:rPr>
            <a:t>本市は交付税措置のある起債を優先的に発行しているが、今後もこの方針を維持し、実質公債費比率の上昇を抑制していく。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66802</xdr:rowOff>
    </xdr:from>
    <xdr:to>
      <xdr:col>81</xdr:col>
      <xdr:colOff>44450</xdr:colOff>
      <xdr:row>39</xdr:row>
      <xdr:rowOff>115062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75335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142511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2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115062</xdr:rowOff>
    </xdr:from>
    <xdr:to>
      <xdr:col>77</xdr:col>
      <xdr:colOff>44450</xdr:colOff>
      <xdr:row>39</xdr:row>
      <xdr:rowOff>134366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80161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115062</xdr:rowOff>
    </xdr:from>
    <xdr:to>
      <xdr:col>72</xdr:col>
      <xdr:colOff>203200</xdr:colOff>
      <xdr:row>39</xdr:row>
      <xdr:rowOff>134366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80161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75709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76454</xdr:rowOff>
    </xdr:from>
    <xdr:to>
      <xdr:col>68</xdr:col>
      <xdr:colOff>152400</xdr:colOff>
      <xdr:row>39</xdr:row>
      <xdr:rowOff>115062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76300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56405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16002</xdr:rowOff>
    </xdr:from>
    <xdr:to>
      <xdr:col>81</xdr:col>
      <xdr:colOff>95250</xdr:colOff>
      <xdr:row>39</xdr:row>
      <xdr:rowOff>117602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32529</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54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64262</xdr:rowOff>
    </xdr:from>
    <xdr:to>
      <xdr:col>77</xdr:col>
      <xdr:colOff>95250</xdr:colOff>
      <xdr:row>39</xdr:row>
      <xdr:rowOff>165862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4589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519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83566</xdr:rowOff>
    </xdr:from>
    <xdr:to>
      <xdr:col>73</xdr:col>
      <xdr:colOff>44450</xdr:colOff>
      <xdr:row>40</xdr:row>
      <xdr:rowOff>13716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23893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53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64262</xdr:rowOff>
    </xdr:from>
    <xdr:to>
      <xdr:col>68</xdr:col>
      <xdr:colOff>203200</xdr:colOff>
      <xdr:row>39</xdr:row>
      <xdr:rowOff>165862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4589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51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25654</xdr:rowOff>
    </xdr:from>
    <xdr:to>
      <xdr:col>64</xdr:col>
      <xdr:colOff>152400</xdr:colOff>
      <xdr:row>39</xdr:row>
      <xdr:rowOff>127254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137431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年度に補償金免除で高金利の地方債を繰上償還したことにより地方債の残高が減り、将来負担比率がない状態となっている。今後も引き続き財政の健全化に努めていく。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120546</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49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68943</xdr:rowOff>
    </xdr:from>
    <xdr:to>
      <xdr:col>73</xdr:col>
      <xdr:colOff>44450</xdr:colOff>
      <xdr:row>14</xdr:row>
      <xdr:rowOff>170543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150525</xdr:rowOff>
    </xdr:from>
    <xdr:to>
      <xdr:col>68</xdr:col>
      <xdr:colOff>203200</xdr:colOff>
      <xdr:row>15</xdr:row>
      <xdr:rowOff>80675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岐阜県土岐市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54,990
52,880
116.02
25,409,295
24,775,495
552,633
13,634,155
17,650,525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人件費に係る経常収支比率は、前年度比</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％増加の</a:t>
          </a:r>
          <a:r>
            <a:rPr kumimoji="1" lang="en-US" altLang="ja-JP" sz="1200">
              <a:latin typeface="ＭＳ Ｐゴシック" panose="020B0600070205080204" pitchFamily="50" charset="-128"/>
              <a:ea typeface="ＭＳ Ｐゴシック" panose="020B0600070205080204" pitchFamily="50" charset="-128"/>
            </a:rPr>
            <a:t>30.8</a:t>
          </a:r>
          <a:r>
            <a:rPr kumimoji="1" lang="ja-JP" altLang="en-US" sz="1200">
              <a:latin typeface="ＭＳ Ｐゴシック" panose="020B0600070205080204" pitchFamily="50" charset="-128"/>
              <a:ea typeface="ＭＳ Ｐゴシック" panose="020B0600070205080204" pitchFamily="50" charset="-128"/>
            </a:rPr>
            <a:t>％となった。経常的な人件費の増加と、臨時財政対策債の抑制や地方交付税の減少により、経常収支比率は増加となった。本市は類似団体と比較して直営施設が多く職員数が多いため、人件費に係る経常収支比率は類似団体平均を大きく上回る状況が恒常化している。公共施設の統廃合による人員配置の適正化、</a:t>
          </a:r>
          <a:r>
            <a:rPr kumimoji="1" lang="en-US" altLang="ja-JP" sz="1200">
              <a:latin typeface="ＭＳ Ｐゴシック" panose="020B0600070205080204" pitchFamily="50" charset="-128"/>
              <a:ea typeface="ＭＳ Ｐゴシック" panose="020B0600070205080204" pitchFamily="50" charset="-128"/>
            </a:rPr>
            <a:t>AI</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RPA</a:t>
          </a:r>
          <a:r>
            <a:rPr kumimoji="1" lang="ja-JP" altLang="en-US" sz="1200">
              <a:latin typeface="ＭＳ Ｐゴシック" panose="020B0600070205080204" pitchFamily="50" charset="-128"/>
              <a:ea typeface="ＭＳ Ｐゴシック" panose="020B0600070205080204" pitchFamily="50" charset="-128"/>
            </a:rPr>
            <a:t>などの導入や働き方改革の推進による時間外勤務の削減に努め、人件費の抑制を図っていく。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94343</xdr:rowOff>
    </xdr:from>
    <xdr:to>
      <xdr:col>24</xdr:col>
      <xdr:colOff>25400</xdr:colOff>
      <xdr:row>38</xdr:row>
      <xdr:rowOff>113937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60944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156408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85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55154</xdr:rowOff>
    </xdr:from>
    <xdr:to>
      <xdr:col>19</xdr:col>
      <xdr:colOff>187325</xdr:colOff>
      <xdr:row>38</xdr:row>
      <xdr:rowOff>94343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57025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86740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55154</xdr:rowOff>
    </xdr:from>
    <xdr:to>
      <xdr:col>15</xdr:col>
      <xdr:colOff>98425</xdr:colOff>
      <xdr:row>39</xdr:row>
      <xdr:rowOff>14333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570254"/>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56787</xdr:rowOff>
    </xdr:from>
    <xdr:to>
      <xdr:col>11</xdr:col>
      <xdr:colOff>9525</xdr:colOff>
      <xdr:row>39</xdr:row>
      <xdr:rowOff>14333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400437"/>
          <a:ext cx="889000" cy="30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152054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160219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63137</xdr:rowOff>
    </xdr:from>
    <xdr:to>
      <xdr:col>24</xdr:col>
      <xdr:colOff>76200</xdr:colOff>
      <xdr:row>38</xdr:row>
      <xdr:rowOff>164737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57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35214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550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43543</xdr:rowOff>
    </xdr:from>
    <xdr:to>
      <xdr:col>20</xdr:col>
      <xdr:colOff>38100</xdr:colOff>
      <xdr:row>38</xdr:row>
      <xdr:rowOff>145143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129920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64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4354</xdr:rowOff>
    </xdr:from>
    <xdr:to>
      <xdr:col>15</xdr:col>
      <xdr:colOff>149225</xdr:colOff>
      <xdr:row>38</xdr:row>
      <xdr:rowOff>105954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51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90731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605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134983</xdr:rowOff>
    </xdr:from>
    <xdr:to>
      <xdr:col>11</xdr:col>
      <xdr:colOff>60325</xdr:colOff>
      <xdr:row>39</xdr:row>
      <xdr:rowOff>65133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65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49910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736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5987</xdr:rowOff>
    </xdr:from>
    <xdr:to>
      <xdr:col>6</xdr:col>
      <xdr:colOff>171450</xdr:colOff>
      <xdr:row>37</xdr:row>
      <xdr:rowOff>107587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92364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3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％増加の</a:t>
          </a:r>
          <a:r>
            <a:rPr kumimoji="1" lang="en-US" altLang="ja-JP" sz="1300">
              <a:latin typeface="ＭＳ Ｐゴシック" panose="020B0600070205080204" pitchFamily="50" charset="-128"/>
              <a:ea typeface="ＭＳ Ｐゴシック" panose="020B0600070205080204" pitchFamily="50" charset="-128"/>
            </a:rPr>
            <a:t>12.8</a:t>
          </a:r>
          <a:r>
            <a:rPr kumimoji="1" lang="ja-JP" altLang="en-US" sz="1300">
              <a:latin typeface="ＭＳ Ｐゴシック" panose="020B0600070205080204" pitchFamily="50" charset="-128"/>
              <a:ea typeface="ＭＳ Ｐゴシック" panose="020B0600070205080204" pitchFamily="50" charset="-128"/>
            </a:rPr>
            <a:t>％となった。類似団体を下回っているが、物価高騰等の影響から、前年度から物件費は増加している。本市はごみ・し尿収集を直営で行っていることや認定こども園等が多いため、委託料が少ない一方で、人件費が類似団体平均を大きく上回っている。今後も引き続き事務事業の見直し等を進めることにより、物件費の削減に努め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xdr:rowOff>
    </xdr:from>
    <xdr:to>
      <xdr:col>82</xdr:col>
      <xdr:colOff>107950</xdr:colOff>
      <xdr:row>14</xdr:row>
      <xdr:rowOff>35560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053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52087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3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24130</xdr:rowOff>
    </xdr:from>
    <xdr:to>
      <xdr:col>78</xdr:col>
      <xdr:colOff>69850</xdr:colOff>
      <xdr:row>14</xdr:row>
      <xdr:rowOff>5080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2529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0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157480</xdr:rowOff>
    </xdr:from>
    <xdr:to>
      <xdr:col>73</xdr:col>
      <xdr:colOff>180975</xdr:colOff>
      <xdr:row>13</xdr:row>
      <xdr:rowOff>24130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214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157480</xdr:rowOff>
    </xdr:from>
    <xdr:to>
      <xdr:col>69</xdr:col>
      <xdr:colOff>92075</xdr:colOff>
      <xdr:row>13</xdr:row>
      <xdr:rowOff>92710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2148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156210</xdr:rowOff>
    </xdr:from>
    <xdr:to>
      <xdr:col>82</xdr:col>
      <xdr:colOff>158750</xdr:colOff>
      <xdr:row>14</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1287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125730</xdr:rowOff>
    </xdr:from>
    <xdr:to>
      <xdr:col>78</xdr:col>
      <xdr:colOff>120650</xdr:colOff>
      <xdr:row>14</xdr:row>
      <xdr:rowOff>55880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3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66057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2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144780</xdr:rowOff>
    </xdr:from>
    <xdr:to>
      <xdr:col>74</xdr:col>
      <xdr:colOff>31750</xdr:colOff>
      <xdr:row>13</xdr:row>
      <xdr:rowOff>74930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20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85107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197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106680</xdr:rowOff>
    </xdr:from>
    <xdr:to>
      <xdr:col>69</xdr:col>
      <xdr:colOff>142875</xdr:colOff>
      <xdr:row>13</xdr:row>
      <xdr:rowOff>36830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16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47007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193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41910</xdr:rowOff>
    </xdr:from>
    <xdr:to>
      <xdr:col>65</xdr:col>
      <xdr:colOff>53975</xdr:colOff>
      <xdr:row>13</xdr:row>
      <xdr:rowOff>143510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27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153687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03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％減少し</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％となった。一般財源等の増加率が扶助費に係る経常経費の増加率を上回ったためであり、類似団体平均も下回った。引き続き審査の適正化や健康増進事業等を推進し、扶助費の抑制を図っていく。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151493</xdr:rowOff>
    </xdr:from>
    <xdr:to>
      <xdr:col>24</xdr:col>
      <xdr:colOff>25400</xdr:colOff>
      <xdr:row>56</xdr:row>
      <xdr:rowOff>29028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58124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102507</xdr:rowOff>
    </xdr:from>
    <xdr:to>
      <xdr:col>19</xdr:col>
      <xdr:colOff>187325</xdr:colOff>
      <xdr:row>56</xdr:row>
      <xdr:rowOff>29028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5322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102507</xdr:rowOff>
    </xdr:from>
    <xdr:to>
      <xdr:col>15</xdr:col>
      <xdr:colOff>98425</xdr:colOff>
      <xdr:row>56</xdr:row>
      <xdr:rowOff>12700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5322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57</xdr:row>
      <xdr:rowOff>135165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613900"/>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147155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117220</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149678</xdr:rowOff>
    </xdr:from>
    <xdr:to>
      <xdr:col>20</xdr:col>
      <xdr:colOff>38100</xdr:colOff>
      <xdr:row>56</xdr:row>
      <xdr:rowOff>79828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90005</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51707</xdr:rowOff>
    </xdr:from>
    <xdr:to>
      <xdr:col>15</xdr:col>
      <xdr:colOff>149225</xdr:colOff>
      <xdr:row>55</xdr:row>
      <xdr:rowOff>153307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163484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170742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その他に係る経常収支比率は令和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から変化がない。その他に係る経常収支比率が類似団体平均を大きく上回っているのは、繰出金が大きな要因である。病院事業の運営経費や、公共下水道の整備に多額の費用が必要なため、それに伴い繰出金も多くなっているが、繰出金の対象となる各事業会計の企業債の償還が順調に進んでいるため、今後は減少の見込みである。病院事業については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年度より指定管理者制度を導入したため、今後は住民サービスの質を維持しつつ経営の効率化が期待される。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25400</xdr:rowOff>
    </xdr:from>
    <xdr:to>
      <xdr:col>82</xdr:col>
      <xdr:colOff>107950</xdr:colOff>
      <xdr:row>60</xdr:row>
      <xdr:rowOff>25400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312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25400</xdr:rowOff>
    </xdr:from>
    <xdr:to>
      <xdr:col>78</xdr:col>
      <xdr:colOff>69850</xdr:colOff>
      <xdr:row>60</xdr:row>
      <xdr:rowOff>25400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31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25400</xdr:rowOff>
    </xdr:from>
    <xdr:to>
      <xdr:col>73</xdr:col>
      <xdr:colOff>180975</xdr:colOff>
      <xdr:row>60</xdr:row>
      <xdr:rowOff>114300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312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114300</xdr:rowOff>
    </xdr:from>
    <xdr:to>
      <xdr:col>69</xdr:col>
      <xdr:colOff>92075</xdr:colOff>
      <xdr:row>60</xdr:row>
      <xdr:rowOff>165100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401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146050</xdr:rowOff>
    </xdr:from>
    <xdr:to>
      <xdr:col>82</xdr:col>
      <xdr:colOff>158750</xdr:colOff>
      <xdr:row>60</xdr:row>
      <xdr:rowOff>76200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118127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146050</xdr:rowOff>
    </xdr:from>
    <xdr:to>
      <xdr:col>78</xdr:col>
      <xdr:colOff>120650</xdr:colOff>
      <xdr:row>60</xdr:row>
      <xdr:rowOff>76200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60977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34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146050</xdr:rowOff>
    </xdr:from>
    <xdr:to>
      <xdr:col>74</xdr:col>
      <xdr:colOff>31750</xdr:colOff>
      <xdr:row>60</xdr:row>
      <xdr:rowOff>76200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60977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63500</xdr:rowOff>
    </xdr:from>
    <xdr:to>
      <xdr:col>69</xdr:col>
      <xdr:colOff>142875</xdr:colOff>
      <xdr:row>60</xdr:row>
      <xdr:rowOff>165100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114300</xdr:rowOff>
    </xdr:from>
    <xdr:to>
      <xdr:col>65</xdr:col>
      <xdr:colOff>53975</xdr:colOff>
      <xdr:row>61</xdr:row>
      <xdr:rowOff>44450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29227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補助費等に係る経常収支比率は前年度比</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％減少し</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％となった。東濃中部病院事務組合負担金の減少により、補助費等が減少したためであり、類似団体平均も下回っている。今後も補助金の見直しや廃止を進め、補助費等の抑制に努める。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88138</xdr:rowOff>
    </xdr:from>
    <xdr:to>
      <xdr:col>82</xdr:col>
      <xdr:colOff>107950</xdr:colOff>
      <xdr:row>36</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088888"/>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67564</xdr:rowOff>
    </xdr:from>
    <xdr:to>
      <xdr:col>78</xdr:col>
      <xdr:colOff>69850</xdr:colOff>
      <xdr:row>36</xdr:row>
      <xdr:rowOff>81280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397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67564</xdr:rowOff>
    </xdr:from>
    <xdr:to>
      <xdr:col>73</xdr:col>
      <xdr:colOff>180975</xdr:colOff>
      <xdr:row>36</xdr:row>
      <xdr:rowOff>67564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2397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67564</xdr:rowOff>
    </xdr:from>
    <xdr:to>
      <xdr:col>69</xdr:col>
      <xdr:colOff>92075</xdr:colOff>
      <xdr:row>36</xdr:row>
      <xdr:rowOff>149860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3976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37338</xdr:rowOff>
    </xdr:from>
    <xdr:to>
      <xdr:col>82</xdr:col>
      <xdr:colOff>158750</xdr:colOff>
      <xdr:row>35</xdr:row>
      <xdr:rowOff>138938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53865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8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xdr:rowOff>
    </xdr:from>
    <xdr:to>
      <xdr:col>74</xdr:col>
      <xdr:colOff>31750</xdr:colOff>
      <xdr:row>36</xdr:row>
      <xdr:rowOff>118364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xdr:rowOff>
    </xdr:from>
    <xdr:to>
      <xdr:col>69</xdr:col>
      <xdr:colOff>142875</xdr:colOff>
      <xdr:row>36</xdr:row>
      <xdr:rowOff>118364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％減少し</a:t>
          </a:r>
          <a:r>
            <a:rPr kumimoji="1" lang="en-US" altLang="ja-JP" sz="1300">
              <a:latin typeface="ＭＳ Ｐゴシック" panose="020B0600070205080204" pitchFamily="50" charset="-128"/>
              <a:ea typeface="ＭＳ Ｐゴシック" panose="020B0600070205080204" pitchFamily="50" charset="-128"/>
            </a:rPr>
            <a:t>13.5</a:t>
          </a:r>
          <a:r>
            <a:rPr kumimoji="1" lang="ja-JP" altLang="en-US" sz="1300">
              <a:latin typeface="ＭＳ Ｐゴシック" panose="020B0600070205080204" pitchFamily="50" charset="-128"/>
              <a:ea typeface="ＭＳ Ｐゴシック" panose="020B0600070205080204" pitchFamily="50" charset="-128"/>
            </a:rPr>
            <a:t>％となった。公債費の減少により経常収支比率が減少したためであり、類似団体平均も下回っている。今後も地方債を財源とする普通建設費の内容を十分に精査し地方債発行額の抑制に努めていく。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28702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20292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28702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2029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xdr:rowOff>
    </xdr:from>
    <xdr:to>
      <xdr:col>15</xdr:col>
      <xdr:colOff>98425</xdr:colOff>
      <xdr:row>77</xdr:row>
      <xdr:rowOff>24130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202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163576</xdr:rowOff>
    </xdr:from>
    <xdr:to>
      <xdr:col>11</xdr:col>
      <xdr:colOff>9525</xdr:colOff>
      <xdr:row>77</xdr:row>
      <xdr:rowOff>24130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1937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138447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149352</xdr:rowOff>
    </xdr:from>
    <xdr:to>
      <xdr:col>20</xdr:col>
      <xdr:colOff>38100</xdr:colOff>
      <xdr:row>77</xdr:row>
      <xdr:rowOff>79502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89679</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48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121920</xdr:rowOff>
    </xdr:from>
    <xdr:to>
      <xdr:col>15</xdr:col>
      <xdr:colOff>149225</xdr:colOff>
      <xdr:row>77</xdr:row>
      <xdr:rowOff>52070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公債費以外に係る経常収支比率は前年度比</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％減少し</a:t>
          </a:r>
          <a:r>
            <a:rPr kumimoji="1" lang="en-US" altLang="ja-JP" sz="1300">
              <a:latin typeface="ＭＳ Ｐゴシック" panose="020B0600070205080204" pitchFamily="50" charset="-128"/>
              <a:ea typeface="ＭＳ Ｐゴシック" panose="020B0600070205080204" pitchFamily="50" charset="-128"/>
            </a:rPr>
            <a:t>76.6</a:t>
          </a:r>
          <a:r>
            <a:rPr kumimoji="1" lang="ja-JP" altLang="en-US" sz="1300">
              <a:latin typeface="ＭＳ Ｐゴシック" panose="020B0600070205080204" pitchFamily="50" charset="-128"/>
              <a:ea typeface="ＭＳ Ｐゴシック" panose="020B0600070205080204" pitchFamily="50" charset="-128"/>
            </a:rPr>
            <a:t>％となった。類似団体平均が増加したことも相まって、今年度は類似団体平均を下回った。主に補助費等が減となったことによるものである。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46989</xdr:rowOff>
    </xdr:from>
    <xdr:to>
      <xdr:col>82</xdr:col>
      <xdr:colOff>107950</xdr:colOff>
      <xdr:row>77</xdr:row>
      <xdr:rowOff>58420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077189"/>
          <a:ext cx="8382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145432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0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29845</xdr:rowOff>
    </xdr:from>
    <xdr:to>
      <xdr:col>78</xdr:col>
      <xdr:colOff>69850</xdr:colOff>
      <xdr:row>77</xdr:row>
      <xdr:rowOff>58420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6004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29845</xdr:rowOff>
    </xdr:from>
    <xdr:to>
      <xdr:col>73</xdr:col>
      <xdr:colOff>180975</xdr:colOff>
      <xdr:row>77</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060045"/>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12700</xdr:rowOff>
    </xdr:from>
    <xdr:to>
      <xdr:col>69</xdr:col>
      <xdr:colOff>92075</xdr:colOff>
      <xdr:row>77</xdr:row>
      <xdr:rowOff>58420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2143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167639</xdr:rowOff>
    </xdr:from>
    <xdr:to>
      <xdr:col>82</xdr:col>
      <xdr:colOff>158750</xdr:colOff>
      <xdr:row>76</xdr:row>
      <xdr:rowOff>97789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12717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7620</xdr:rowOff>
    </xdr:from>
    <xdr:to>
      <xdr:col>78</xdr:col>
      <xdr:colOff>120650</xdr:colOff>
      <xdr:row>77</xdr:row>
      <xdr:rowOff>109220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93997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295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150495</xdr:rowOff>
    </xdr:from>
    <xdr:to>
      <xdr:col>74</xdr:col>
      <xdr:colOff>31750</xdr:colOff>
      <xdr:row>76</xdr:row>
      <xdr:rowOff>80645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65422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095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133350</xdr:rowOff>
    </xdr:from>
    <xdr:to>
      <xdr:col>69</xdr:col>
      <xdr:colOff>142875</xdr:colOff>
      <xdr:row>77</xdr:row>
      <xdr:rowOff>63500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48277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7620</xdr:rowOff>
    </xdr:from>
    <xdr:to>
      <xdr:col>65</xdr:col>
      <xdr:colOff>53975</xdr:colOff>
      <xdr:row>77</xdr:row>
      <xdr:rowOff>109220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93997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岐阜県土岐市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147879</xdr:rowOff>
    </xdr:from>
    <xdr:to>
      <xdr:col>29</xdr:col>
      <xdr:colOff>127000</xdr:colOff>
      <xdr:row>15</xdr:row>
      <xdr:rowOff>32512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95804"/>
          <a:ext cx="647700" cy="56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65270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8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32512</xdr:rowOff>
    </xdr:from>
    <xdr:to>
      <xdr:col>26</xdr:col>
      <xdr:colOff>50800</xdr:colOff>
      <xdr:row>15</xdr:row>
      <xdr:rowOff>70136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51887"/>
          <a:ext cx="698500" cy="376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43057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70136</xdr:rowOff>
    </xdr:from>
    <xdr:to>
      <xdr:col>22</xdr:col>
      <xdr:colOff>114300</xdr:colOff>
      <xdr:row>15</xdr:row>
      <xdr:rowOff>110026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89511"/>
          <a:ext cx="698500" cy="39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4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110026</xdr:rowOff>
    </xdr:from>
    <xdr:to>
      <xdr:col>18</xdr:col>
      <xdr:colOff>177800</xdr:colOff>
      <xdr:row>16</xdr:row>
      <xdr:rowOff>61792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29401"/>
          <a:ext cx="698500" cy="123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85882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117295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0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97079</xdr:rowOff>
    </xdr:from>
    <xdr:to>
      <xdr:col>29</xdr:col>
      <xdr:colOff>177800</xdr:colOff>
      <xdr:row>15</xdr:row>
      <xdr:rowOff>27229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45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113606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9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153162</xdr:rowOff>
    </xdr:from>
    <xdr:to>
      <xdr:col>26</xdr:col>
      <xdr:colOff>101600</xdr:colOff>
      <xdr:row>15</xdr:row>
      <xdr:rowOff>83312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01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93489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69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19336</xdr:rowOff>
    </xdr:from>
    <xdr:to>
      <xdr:col>22</xdr:col>
      <xdr:colOff>165100</xdr:colOff>
      <xdr:row>15</xdr:row>
      <xdr:rowOff>120936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38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131113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0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59226</xdr:rowOff>
    </xdr:from>
    <xdr:to>
      <xdr:col>19</xdr:col>
      <xdr:colOff>38100</xdr:colOff>
      <xdr:row>15</xdr:row>
      <xdr:rowOff>160826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78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171003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47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10992</xdr:rowOff>
    </xdr:from>
    <xdr:to>
      <xdr:col>15</xdr:col>
      <xdr:colOff>101600</xdr:colOff>
      <xdr:row>16</xdr:row>
      <xdr:rowOff>112592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01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122769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325131</xdr:rowOff>
    </xdr:from>
    <xdr:to>
      <xdr:col>29</xdr:col>
      <xdr:colOff>127000</xdr:colOff>
      <xdr:row>35</xdr:row>
      <xdr:rowOff>327841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935481"/>
          <a:ext cx="647700" cy="2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304933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7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291984</xdr:rowOff>
    </xdr:from>
    <xdr:to>
      <xdr:col>26</xdr:col>
      <xdr:colOff>50800</xdr:colOff>
      <xdr:row>35</xdr:row>
      <xdr:rowOff>325131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902334"/>
          <a:ext cx="698500" cy="33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236277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238393</xdr:rowOff>
    </xdr:from>
    <xdr:to>
      <xdr:col>22</xdr:col>
      <xdr:colOff>114300</xdr:colOff>
      <xdr:row>35</xdr:row>
      <xdr:rowOff>291984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848743"/>
          <a:ext cx="698500" cy="53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249765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238393</xdr:rowOff>
    </xdr:from>
    <xdr:to>
      <xdr:col>18</xdr:col>
      <xdr:colOff>177800</xdr:colOff>
      <xdr:row>35</xdr:row>
      <xdr:rowOff>332380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48743"/>
          <a:ext cx="698500" cy="93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282461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308547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277041</xdr:rowOff>
    </xdr:from>
    <xdr:to>
      <xdr:col>29</xdr:col>
      <xdr:colOff>177800</xdr:colOff>
      <xdr:row>36</xdr:row>
      <xdr:rowOff>35741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87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249118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5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274331</xdr:rowOff>
    </xdr:from>
    <xdr:to>
      <xdr:col>26</xdr:col>
      <xdr:colOff>101600</xdr:colOff>
      <xdr:row>36</xdr:row>
      <xdr:rowOff>33031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84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17808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71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241184</xdr:rowOff>
    </xdr:from>
    <xdr:to>
      <xdr:col>22</xdr:col>
      <xdr:colOff>165100</xdr:colOff>
      <xdr:row>35</xdr:row>
      <xdr:rowOff>342784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51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327561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3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187593</xdr:rowOff>
    </xdr:from>
    <xdr:to>
      <xdr:col>19</xdr:col>
      <xdr:colOff>38100</xdr:colOff>
      <xdr:row>35</xdr:row>
      <xdr:rowOff>289193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97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299370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6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281580</xdr:rowOff>
    </xdr:from>
    <xdr:to>
      <xdr:col>15</xdr:col>
      <xdr:colOff>101600</xdr:colOff>
      <xdr:row>36</xdr:row>
      <xdr:rowOff>40280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91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25057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78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岐阜県土岐市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54,990
52,880
116.02
25,409,295
24,775,495
552,633
13,634,155
17,650,525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147606</xdr:rowOff>
    </xdr:from>
    <xdr:to>
      <xdr:col>24</xdr:col>
      <xdr:colOff>63500</xdr:colOff>
      <xdr:row>34</xdr:row>
      <xdr:rowOff>14503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05456"/>
          <a:ext cx="838200" cy="3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13530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1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14503</xdr:rowOff>
    </xdr:from>
    <xdr:to>
      <xdr:col>19</xdr:col>
      <xdr:colOff>177800</xdr:colOff>
      <xdr:row>34</xdr:row>
      <xdr:rowOff>51441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43803"/>
          <a:ext cx="889000" cy="3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134974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3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51441</xdr:rowOff>
    </xdr:from>
    <xdr:to>
      <xdr:col>15</xdr:col>
      <xdr:colOff>50800</xdr:colOff>
      <xdr:row>34</xdr:row>
      <xdr:rowOff>81940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80741"/>
          <a:ext cx="889000" cy="3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156005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81940</xdr:rowOff>
    </xdr:from>
    <xdr:to>
      <xdr:col>10</xdr:col>
      <xdr:colOff>114300</xdr:colOff>
      <xdr:row>36</xdr:row>
      <xdr:rowOff>14732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11240"/>
          <a:ext cx="889000" cy="27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17854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156881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96806</xdr:rowOff>
    </xdr:from>
    <xdr:to>
      <xdr:col>24</xdr:col>
      <xdr:colOff>114300</xdr:colOff>
      <xdr:row>34</xdr:row>
      <xdr:rowOff>26956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5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119683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0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135153</xdr:rowOff>
    </xdr:from>
    <xdr:to>
      <xdr:col>20</xdr:col>
      <xdr:colOff>38100</xdr:colOff>
      <xdr:row>34</xdr:row>
      <xdr:rowOff>65303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9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81830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5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641</xdr:rowOff>
    </xdr:from>
    <xdr:to>
      <xdr:col>15</xdr:col>
      <xdr:colOff>101600</xdr:colOff>
      <xdr:row>34</xdr:row>
      <xdr:rowOff>102241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2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118768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0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31140</xdr:rowOff>
    </xdr:from>
    <xdr:to>
      <xdr:col>10</xdr:col>
      <xdr:colOff>165100</xdr:colOff>
      <xdr:row>34</xdr:row>
      <xdr:rowOff>132740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149267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3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135382</xdr:rowOff>
    </xdr:from>
    <xdr:to>
      <xdr:col>6</xdr:col>
      <xdr:colOff>38100</xdr:colOff>
      <xdr:row>36</xdr:row>
      <xdr:rowOff>65532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3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82059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1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83933</xdr:rowOff>
    </xdr:from>
    <xdr:to>
      <xdr:col>24</xdr:col>
      <xdr:colOff>63500</xdr:colOff>
      <xdr:row>57</xdr:row>
      <xdr:rowOff>126702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856583"/>
          <a:ext cx="838200" cy="4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119114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8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83933</xdr:rowOff>
    </xdr:from>
    <xdr:to>
      <xdr:col>19</xdr:col>
      <xdr:colOff>177800</xdr:colOff>
      <xdr:row>58</xdr:row>
      <xdr:rowOff>3259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56583"/>
          <a:ext cx="889000" cy="9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29231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3259</xdr:rowOff>
    </xdr:from>
    <xdr:to>
      <xdr:col>15</xdr:col>
      <xdr:colOff>50800</xdr:colOff>
      <xdr:row>58</xdr:row>
      <xdr:rowOff>66211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47359"/>
          <a:ext cx="889000" cy="6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74624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66211</xdr:rowOff>
    </xdr:from>
    <xdr:to>
      <xdr:col>10</xdr:col>
      <xdr:colOff>114300</xdr:colOff>
      <xdr:row>58</xdr:row>
      <xdr:rowOff>78642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010311"/>
          <a:ext cx="889000" cy="1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118537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133298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75902</xdr:rowOff>
    </xdr:from>
    <xdr:to>
      <xdr:col>24</xdr:col>
      <xdr:colOff>114300</xdr:colOff>
      <xdr:row>58</xdr:row>
      <xdr:rowOff>6052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4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54329</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2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33133</xdr:rowOff>
    </xdr:from>
    <xdr:to>
      <xdr:col>20</xdr:col>
      <xdr:colOff>38100</xdr:colOff>
      <xdr:row>57</xdr:row>
      <xdr:rowOff>134733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0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125860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9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123909</xdr:rowOff>
    </xdr:from>
    <xdr:to>
      <xdr:col>15</xdr:col>
      <xdr:colOff>101600</xdr:colOff>
      <xdr:row>58</xdr:row>
      <xdr:rowOff>54059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9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45186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8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15411</xdr:rowOff>
    </xdr:from>
    <xdr:to>
      <xdr:col>10</xdr:col>
      <xdr:colOff>165100</xdr:colOff>
      <xdr:row>58</xdr:row>
      <xdr:rowOff>117011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108138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5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27842</xdr:rowOff>
    </xdr:from>
    <xdr:to>
      <xdr:col>6</xdr:col>
      <xdr:colOff>38100</xdr:colOff>
      <xdr:row>58</xdr:row>
      <xdr:rowOff>129442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7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120569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6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96083</xdr:rowOff>
    </xdr:from>
    <xdr:to>
      <xdr:col>24</xdr:col>
      <xdr:colOff>63500</xdr:colOff>
      <xdr:row>77</xdr:row>
      <xdr:rowOff>125253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97733"/>
          <a:ext cx="838200" cy="2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124521</xdr:rowOff>
    </xdr:from>
    <xdr:to>
      <xdr:col>19</xdr:col>
      <xdr:colOff>177800</xdr:colOff>
      <xdr:row>77</xdr:row>
      <xdr:rowOff>125253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26171"/>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124521</xdr:rowOff>
    </xdr:from>
    <xdr:to>
      <xdr:col>15</xdr:col>
      <xdr:colOff>50800</xdr:colOff>
      <xdr:row>78</xdr:row>
      <xdr:rowOff>20737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26171"/>
          <a:ext cx="8890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20737</xdr:rowOff>
    </xdr:from>
    <xdr:to>
      <xdr:col>10</xdr:col>
      <xdr:colOff>114300</xdr:colOff>
      <xdr:row>78</xdr:row>
      <xdr:rowOff>21696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93837"/>
          <a:ext cx="889000" cy="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155408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29176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45283</xdr:rowOff>
    </xdr:from>
    <xdr:to>
      <xdr:col>24</xdr:col>
      <xdr:colOff>114300</xdr:colOff>
      <xdr:row>77</xdr:row>
      <xdr:rowOff>146883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4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23710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25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74453</xdr:rowOff>
    </xdr:from>
    <xdr:to>
      <xdr:col>20</xdr:col>
      <xdr:colOff>38100</xdr:colOff>
      <xdr:row>78</xdr:row>
      <xdr:rowOff>4603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7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167180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6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73721</xdr:rowOff>
    </xdr:from>
    <xdr:to>
      <xdr:col>15</xdr:col>
      <xdr:colOff>101600</xdr:colOff>
      <xdr:row>78</xdr:row>
      <xdr:rowOff>3871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7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166448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6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141387</xdr:rowOff>
    </xdr:from>
    <xdr:to>
      <xdr:col>10</xdr:col>
      <xdr:colOff>165100</xdr:colOff>
      <xdr:row>78</xdr:row>
      <xdr:rowOff>71537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4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62664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35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142346</xdr:rowOff>
    </xdr:from>
    <xdr:to>
      <xdr:col>6</xdr:col>
      <xdr:colOff>38100</xdr:colOff>
      <xdr:row>78</xdr:row>
      <xdr:rowOff>72496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4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63623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3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129212</xdr:rowOff>
    </xdr:from>
    <xdr:to>
      <xdr:col>24</xdr:col>
      <xdr:colOff>63500</xdr:colOff>
      <xdr:row>98</xdr:row>
      <xdr:rowOff>22899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759862"/>
          <a:ext cx="838200" cy="6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122407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38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2339</xdr:rowOff>
    </xdr:from>
    <xdr:to>
      <xdr:col>19</xdr:col>
      <xdr:colOff>177800</xdr:colOff>
      <xdr:row>98</xdr:row>
      <xdr:rowOff>22899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632989"/>
          <a:ext cx="889000" cy="19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161193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27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2339</xdr:rowOff>
    </xdr:from>
    <xdr:to>
      <xdr:col>15</xdr:col>
      <xdr:colOff>50800</xdr:colOff>
      <xdr:row>98</xdr:row>
      <xdr:rowOff>152815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632989"/>
          <a:ext cx="889000" cy="32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161907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10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149816</xdr:rowOff>
    </xdr:from>
    <xdr:to>
      <xdr:col>10</xdr:col>
      <xdr:colOff>114300</xdr:colOff>
      <xdr:row>98</xdr:row>
      <xdr:rowOff>152815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130300" y="16951916"/>
          <a:ext cx="889000" cy="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156478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35276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9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78412</xdr:rowOff>
    </xdr:from>
    <xdr:to>
      <xdr:col>24</xdr:col>
      <xdr:colOff>114300</xdr:colOff>
      <xdr:row>98</xdr:row>
      <xdr:rowOff>8562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70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56839</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68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143549</xdr:rowOff>
    </xdr:from>
    <xdr:to>
      <xdr:col>20</xdr:col>
      <xdr:colOff>38100</xdr:colOff>
      <xdr:row>98</xdr:row>
      <xdr:rowOff>73699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77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64826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86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122989</xdr:rowOff>
    </xdr:from>
    <xdr:to>
      <xdr:col>15</xdr:col>
      <xdr:colOff>101600</xdr:colOff>
      <xdr:row>97</xdr:row>
      <xdr:rowOff>53139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8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44266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67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102015</xdr:rowOff>
    </xdr:from>
    <xdr:to>
      <xdr:col>10</xdr:col>
      <xdr:colOff>165100</xdr:colOff>
      <xdr:row>99</xdr:row>
      <xdr:rowOff>32165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90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23292</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99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99016</xdr:rowOff>
    </xdr:from>
    <xdr:to>
      <xdr:col>6</xdr:col>
      <xdr:colOff>38100</xdr:colOff>
      <xdr:row>99</xdr:row>
      <xdr:rowOff>29166</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90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20293</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9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148561</xdr:rowOff>
    </xdr:from>
    <xdr:to>
      <xdr:col>55</xdr:col>
      <xdr:colOff>0</xdr:colOff>
      <xdr:row>37</xdr:row>
      <xdr:rowOff>170463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492211"/>
          <a:ext cx="838200" cy="2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34565</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0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148561</xdr:rowOff>
    </xdr:from>
    <xdr:to>
      <xdr:col>50</xdr:col>
      <xdr:colOff>114300</xdr:colOff>
      <xdr:row>38</xdr:row>
      <xdr:rowOff>127203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492211"/>
          <a:ext cx="889000" cy="15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127071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131808</xdr:rowOff>
    </xdr:from>
    <xdr:to>
      <xdr:col>45</xdr:col>
      <xdr:colOff>177800</xdr:colOff>
      <xdr:row>38</xdr:row>
      <xdr:rowOff>127203</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446758"/>
          <a:ext cx="889000" cy="119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161612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131808</xdr:rowOff>
    </xdr:from>
    <xdr:to>
      <xdr:col>41</xdr:col>
      <xdr:colOff>50800</xdr:colOff>
      <xdr:row>38</xdr:row>
      <xdr:rowOff>94045</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446758"/>
          <a:ext cx="889000" cy="116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96352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126832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119663</xdr:rowOff>
    </xdr:from>
    <xdr:to>
      <xdr:col>55</xdr:col>
      <xdr:colOff>50800</xdr:colOff>
      <xdr:row>38</xdr:row>
      <xdr:rowOff>49812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4633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98090</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44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97761</xdr:rowOff>
    </xdr:from>
    <xdr:to>
      <xdr:col>50</xdr:col>
      <xdr:colOff>165100</xdr:colOff>
      <xdr:row>38</xdr:row>
      <xdr:rowOff>27911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44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19038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53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76403</xdr:rowOff>
    </xdr:from>
    <xdr:to>
      <xdr:col>46</xdr:col>
      <xdr:colOff>38100</xdr:colOff>
      <xdr:row>39</xdr:row>
      <xdr:rowOff>6553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59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169130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68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81008</xdr:rowOff>
    </xdr:from>
    <xdr:to>
      <xdr:col>41</xdr:col>
      <xdr:colOff>101600</xdr:colOff>
      <xdr:row>32</xdr:row>
      <xdr:rowOff>11158</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39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2285</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5488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43245</xdr:rowOff>
    </xdr:from>
    <xdr:to>
      <xdr:col>36</xdr:col>
      <xdr:colOff>165100</xdr:colOff>
      <xdr:row>38</xdr:row>
      <xdr:rowOff>144845</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55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135972</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65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110820</xdr:rowOff>
    </xdr:from>
    <xdr:to>
      <xdr:col>55</xdr:col>
      <xdr:colOff>0</xdr:colOff>
      <xdr:row>56</xdr:row>
      <xdr:rowOff>19326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540570"/>
          <a:ext cx="838200" cy="7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137692</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67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19326</xdr:rowOff>
    </xdr:from>
    <xdr:to>
      <xdr:col>50</xdr:col>
      <xdr:colOff>114300</xdr:colOff>
      <xdr:row>56</xdr:row>
      <xdr:rowOff>112029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9620526"/>
          <a:ext cx="889000" cy="9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67153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6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65611</xdr:rowOff>
    </xdr:from>
    <xdr:to>
      <xdr:col>45</xdr:col>
      <xdr:colOff>177800</xdr:colOff>
      <xdr:row>56</xdr:row>
      <xdr:rowOff>112029</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666811"/>
          <a:ext cx="889000" cy="4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90278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11260</xdr:rowOff>
    </xdr:from>
    <xdr:to>
      <xdr:col>41</xdr:col>
      <xdr:colOff>50800</xdr:colOff>
      <xdr:row>56</xdr:row>
      <xdr:rowOff>65611</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269560"/>
          <a:ext cx="889000" cy="39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157366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147522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57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60020</xdr:rowOff>
    </xdr:from>
    <xdr:to>
      <xdr:col>55</xdr:col>
      <xdr:colOff>50800</xdr:colOff>
      <xdr:row>55</xdr:row>
      <xdr:rowOff>161620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48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82897</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34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139976</xdr:rowOff>
    </xdr:from>
    <xdr:to>
      <xdr:col>50</xdr:col>
      <xdr:colOff>165100</xdr:colOff>
      <xdr:row>56</xdr:row>
      <xdr:rowOff>70126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56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86653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34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61229</xdr:rowOff>
    </xdr:from>
    <xdr:to>
      <xdr:col>46</xdr:col>
      <xdr:colOff>38100</xdr:colOff>
      <xdr:row>56</xdr:row>
      <xdr:rowOff>162829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66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153956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75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14811</xdr:rowOff>
    </xdr:from>
    <xdr:to>
      <xdr:col>41</xdr:col>
      <xdr:colOff>101600</xdr:colOff>
      <xdr:row>56</xdr:row>
      <xdr:rowOff>116411</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61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107538</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70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131910</xdr:rowOff>
    </xdr:from>
    <xdr:to>
      <xdr:col>36</xdr:col>
      <xdr:colOff>165100</xdr:colOff>
      <xdr:row>54</xdr:row>
      <xdr:rowOff>62060</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21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78587</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899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94208</xdr:rowOff>
    </xdr:from>
    <xdr:to>
      <xdr:col>55</xdr:col>
      <xdr:colOff>0</xdr:colOff>
      <xdr:row>77</xdr:row>
      <xdr:rowOff>23704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124408"/>
          <a:ext cx="838200" cy="10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126934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328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23704</xdr:rowOff>
    </xdr:from>
    <xdr:to>
      <xdr:col>50</xdr:col>
      <xdr:colOff>114300</xdr:colOff>
      <xdr:row>78</xdr:row>
      <xdr:rowOff>89866</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3225354"/>
          <a:ext cx="889000" cy="23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43496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41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29287</xdr:rowOff>
    </xdr:from>
    <xdr:to>
      <xdr:col>45</xdr:col>
      <xdr:colOff>177800</xdr:colOff>
      <xdr:row>78</xdr:row>
      <xdr:rowOff>89866</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402387"/>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14218</xdr:rowOff>
    </xdr:from>
    <xdr:to>
      <xdr:col>41</xdr:col>
      <xdr:colOff>50800</xdr:colOff>
      <xdr:row>78</xdr:row>
      <xdr:rowOff>29287</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2701518"/>
          <a:ext cx="889000" cy="70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97789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29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43408</xdr:rowOff>
    </xdr:from>
    <xdr:to>
      <xdr:col>55</xdr:col>
      <xdr:colOff>50800</xdr:colOff>
      <xdr:row>76</xdr:row>
      <xdr:rowOff>145008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07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66286</xdr:rowOff>
    </xdr:from>
    <xdr:ext cx="534377"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292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144354</xdr:rowOff>
    </xdr:from>
    <xdr:to>
      <xdr:col>50</xdr:col>
      <xdr:colOff>165100</xdr:colOff>
      <xdr:row>77</xdr:row>
      <xdr:rowOff>74504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17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91032</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2111" y="1294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39066</xdr:rowOff>
    </xdr:from>
    <xdr:to>
      <xdr:col>46</xdr:col>
      <xdr:colOff>38100</xdr:colOff>
      <xdr:row>78</xdr:row>
      <xdr:rowOff>140666</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41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131793</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504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149937</xdr:rowOff>
    </xdr:from>
    <xdr:to>
      <xdr:col>41</xdr:col>
      <xdr:colOff>101600</xdr:colOff>
      <xdr:row>78</xdr:row>
      <xdr:rowOff>80087</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35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71214</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26428" y="1344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134868</xdr:rowOff>
    </xdr:from>
    <xdr:to>
      <xdr:col>36</xdr:col>
      <xdr:colOff>165100</xdr:colOff>
      <xdr:row>74</xdr:row>
      <xdr:rowOff>65018</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265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81545</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242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127966</xdr:rowOff>
    </xdr:from>
    <xdr:to>
      <xdr:col>55</xdr:col>
      <xdr:colOff>0</xdr:colOff>
      <xdr:row>96</xdr:row>
      <xdr:rowOff>130277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587166"/>
          <a:ext cx="838200" cy="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98035</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85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78346</xdr:rowOff>
    </xdr:from>
    <xdr:to>
      <xdr:col>50</xdr:col>
      <xdr:colOff>114300</xdr:colOff>
      <xdr:row>96</xdr:row>
      <xdr:rowOff>130277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537546"/>
          <a:ext cx="889000" cy="5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63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78346</xdr:rowOff>
    </xdr:from>
    <xdr:to>
      <xdr:col>45</xdr:col>
      <xdr:colOff>177800</xdr:colOff>
      <xdr:row>96</xdr:row>
      <xdr:rowOff>132917</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537546"/>
          <a:ext cx="889000" cy="5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18927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6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90157</xdr:rowOff>
    </xdr:from>
    <xdr:to>
      <xdr:col>41</xdr:col>
      <xdr:colOff>50800</xdr:colOff>
      <xdr:row>96</xdr:row>
      <xdr:rowOff>132917</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549357"/>
          <a:ext cx="889000" cy="4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161129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158259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6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77166</xdr:rowOff>
    </xdr:from>
    <xdr:to>
      <xdr:col>55</xdr:col>
      <xdr:colOff>50800</xdr:colOff>
      <xdr:row>97</xdr:row>
      <xdr:rowOff>7316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53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55593</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51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79477</xdr:rowOff>
    </xdr:from>
    <xdr:to>
      <xdr:col>50</xdr:col>
      <xdr:colOff>165100</xdr:colOff>
      <xdr:row>97</xdr:row>
      <xdr:rowOff>9627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53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26154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31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27546</xdr:rowOff>
    </xdr:from>
    <xdr:to>
      <xdr:col>46</xdr:col>
      <xdr:colOff>38100</xdr:colOff>
      <xdr:row>96</xdr:row>
      <xdr:rowOff>129146</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48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145673</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26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82117</xdr:rowOff>
    </xdr:from>
    <xdr:to>
      <xdr:col>41</xdr:col>
      <xdr:colOff>101600</xdr:colOff>
      <xdr:row>97</xdr:row>
      <xdr:rowOff>12267</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54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3394</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63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39357</xdr:rowOff>
    </xdr:from>
    <xdr:to>
      <xdr:col>36</xdr:col>
      <xdr:colOff>165100</xdr:colOff>
      <xdr:row>96</xdr:row>
      <xdr:rowOff>140957</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49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157484</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27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80676</xdr:rowOff>
    </xdr:from>
    <xdr:to>
      <xdr:col>85</xdr:col>
      <xdr:colOff>127000</xdr:colOff>
      <xdr:row>38</xdr:row>
      <xdr:rowOff>108999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595776"/>
          <a:ext cx="838200" cy="2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9377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24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19754</xdr:rowOff>
    </xdr:from>
    <xdr:to>
      <xdr:col>81</xdr:col>
      <xdr:colOff>50800</xdr:colOff>
      <xdr:row>38</xdr:row>
      <xdr:rowOff>108999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534854"/>
          <a:ext cx="889000" cy="8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19754</xdr:rowOff>
    </xdr:from>
    <xdr:to>
      <xdr:col>76</xdr:col>
      <xdr:colOff>114300</xdr:colOff>
      <xdr:row>38</xdr:row>
      <xdr:rowOff>84402</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3703300" y="6534854"/>
          <a:ext cx="889000" cy="6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126854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64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84402</xdr:rowOff>
    </xdr:from>
    <xdr:to>
      <xdr:col>71</xdr:col>
      <xdr:colOff>177800</xdr:colOff>
      <xdr:row>38</xdr:row>
      <xdr:rowOff>139700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2814300" y="6599502"/>
          <a:ext cx="889000" cy="5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29876</xdr:rowOff>
    </xdr:from>
    <xdr:to>
      <xdr:col>85</xdr:col>
      <xdr:colOff>177800</xdr:colOff>
      <xdr:row>38</xdr:row>
      <xdr:rowOff>131476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54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160702</xdr:rowOff>
    </xdr:from>
    <xdr:ext cx="469744"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33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58199</xdr:rowOff>
    </xdr:from>
    <xdr:to>
      <xdr:col>81</xdr:col>
      <xdr:colOff>101600</xdr:colOff>
      <xdr:row>38</xdr:row>
      <xdr:rowOff>159799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57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150926</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46428" y="666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140403</xdr:rowOff>
    </xdr:from>
    <xdr:to>
      <xdr:col>76</xdr:col>
      <xdr:colOff>165100</xdr:colOff>
      <xdr:row>38</xdr:row>
      <xdr:rowOff>70554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48405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87080</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357428" y="6259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33602</xdr:rowOff>
    </xdr:from>
    <xdr:to>
      <xdr:col>72</xdr:col>
      <xdr:colOff>38100</xdr:colOff>
      <xdr:row>38</xdr:row>
      <xdr:rowOff>135202</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54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126329</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68428" y="6641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21301</xdr:rowOff>
    </xdr:from>
    <xdr:to>
      <xdr:col>85</xdr:col>
      <xdr:colOff>127000</xdr:colOff>
      <xdr:row>76</xdr:row>
      <xdr:rowOff>21530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051501"/>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28370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715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21301</xdr:rowOff>
    </xdr:from>
    <xdr:to>
      <xdr:col>81</xdr:col>
      <xdr:colOff>50800</xdr:colOff>
      <xdr:row>76</xdr:row>
      <xdr:rowOff>33564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051501"/>
          <a:ext cx="889000" cy="1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146530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33564</xdr:rowOff>
    </xdr:from>
    <xdr:to>
      <xdr:col>76</xdr:col>
      <xdr:colOff>114300</xdr:colOff>
      <xdr:row>76</xdr:row>
      <xdr:rowOff>63528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063764"/>
          <a:ext cx="889000" cy="2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142007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63528</xdr:rowOff>
    </xdr:from>
    <xdr:to>
      <xdr:col>71</xdr:col>
      <xdr:colOff>177800</xdr:colOff>
      <xdr:row>76</xdr:row>
      <xdr:rowOff>113902</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093728"/>
          <a:ext cx="889000" cy="5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32230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21583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142180</xdr:rowOff>
    </xdr:from>
    <xdr:to>
      <xdr:col>85</xdr:col>
      <xdr:colOff>177800</xdr:colOff>
      <xdr:row>76</xdr:row>
      <xdr:rowOff>72330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0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120607</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97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141952</xdr:rowOff>
    </xdr:from>
    <xdr:to>
      <xdr:col>81</xdr:col>
      <xdr:colOff>101600</xdr:colOff>
      <xdr:row>76</xdr:row>
      <xdr:rowOff>72101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00070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63228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09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154214</xdr:rowOff>
    </xdr:from>
    <xdr:to>
      <xdr:col>76</xdr:col>
      <xdr:colOff>165100</xdr:colOff>
      <xdr:row>76</xdr:row>
      <xdr:rowOff>84364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1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75491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10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12728</xdr:rowOff>
    </xdr:from>
    <xdr:to>
      <xdr:col>72</xdr:col>
      <xdr:colOff>38100</xdr:colOff>
      <xdr:row>76</xdr:row>
      <xdr:rowOff>114328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04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105455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13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63102</xdr:rowOff>
    </xdr:from>
    <xdr:to>
      <xdr:col>67</xdr:col>
      <xdr:colOff>101600</xdr:colOff>
      <xdr:row>76</xdr:row>
      <xdr:rowOff>164702</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09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155829</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18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144884</xdr:rowOff>
    </xdr:from>
    <xdr:to>
      <xdr:col>85</xdr:col>
      <xdr:colOff>127000</xdr:colOff>
      <xdr:row>98</xdr:row>
      <xdr:rowOff>79660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775534"/>
          <a:ext cx="838200" cy="10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138292</xdr:rowOff>
    </xdr:from>
    <xdr:to>
      <xdr:col>81</xdr:col>
      <xdr:colOff>50800</xdr:colOff>
      <xdr:row>97</xdr:row>
      <xdr:rowOff>144884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768942"/>
          <a:ext cx="8890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145378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138292</xdr:rowOff>
    </xdr:from>
    <xdr:to>
      <xdr:col>76</xdr:col>
      <xdr:colOff>114300</xdr:colOff>
      <xdr:row>98</xdr:row>
      <xdr:rowOff>61939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768942"/>
          <a:ext cx="889000" cy="9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137030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61939</xdr:rowOff>
    </xdr:from>
    <xdr:to>
      <xdr:col>71</xdr:col>
      <xdr:colOff>177800</xdr:colOff>
      <xdr:row>98</xdr:row>
      <xdr:rowOff>106159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64039"/>
          <a:ext cx="889000" cy="4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28860</xdr:rowOff>
    </xdr:from>
    <xdr:to>
      <xdr:col>85</xdr:col>
      <xdr:colOff>177800</xdr:colOff>
      <xdr:row>98</xdr:row>
      <xdr:rowOff>130460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3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115237</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4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94084</xdr:rowOff>
    </xdr:from>
    <xdr:to>
      <xdr:col>81</xdr:col>
      <xdr:colOff>101600</xdr:colOff>
      <xdr:row>98</xdr:row>
      <xdr:rowOff>24234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2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15361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1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87492</xdr:rowOff>
    </xdr:from>
    <xdr:to>
      <xdr:col>76</xdr:col>
      <xdr:colOff>165100</xdr:colOff>
      <xdr:row>98</xdr:row>
      <xdr:rowOff>17642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1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8769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11139</xdr:rowOff>
    </xdr:from>
    <xdr:to>
      <xdr:col>72</xdr:col>
      <xdr:colOff>38100</xdr:colOff>
      <xdr:row>98</xdr:row>
      <xdr:rowOff>112739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1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103866</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0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55359</xdr:rowOff>
    </xdr:from>
    <xdr:to>
      <xdr:col>67</xdr:col>
      <xdr:colOff>101600</xdr:colOff>
      <xdr:row>98</xdr:row>
      <xdr:rowOff>156959</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5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148086</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50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119949</xdr:rowOff>
    </xdr:from>
    <xdr:to>
      <xdr:col>116</xdr:col>
      <xdr:colOff>63500</xdr:colOff>
      <xdr:row>36</xdr:row>
      <xdr:rowOff>119812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120699"/>
          <a:ext cx="838200" cy="17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77294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420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119949</xdr:rowOff>
    </xdr:from>
    <xdr:to>
      <xdr:col>111</xdr:col>
      <xdr:colOff>177800</xdr:colOff>
      <xdr:row>36</xdr:row>
      <xdr:rowOff>72263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120699"/>
          <a:ext cx="889000" cy="12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22155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39527</xdr:rowOff>
    </xdr:from>
    <xdr:to>
      <xdr:col>107</xdr:col>
      <xdr:colOff>50800</xdr:colOff>
      <xdr:row>36</xdr:row>
      <xdr:rowOff>72263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211727"/>
          <a:ext cx="889000" cy="3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18498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39527</xdr:rowOff>
    </xdr:from>
    <xdr:to>
      <xdr:col>102</xdr:col>
      <xdr:colOff>114300</xdr:colOff>
      <xdr:row>36</xdr:row>
      <xdr:rowOff>61976</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211727"/>
          <a:ext cx="889000" cy="2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13835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57589</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57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69012</xdr:rowOff>
    </xdr:from>
    <xdr:to>
      <xdr:col>116</xdr:col>
      <xdr:colOff>114300</xdr:colOff>
      <xdr:row>36</xdr:row>
      <xdr:rowOff>170612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24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91889</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09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69149</xdr:rowOff>
    </xdr:from>
    <xdr:to>
      <xdr:col>112</xdr:col>
      <xdr:colOff>38100</xdr:colOff>
      <xdr:row>35</xdr:row>
      <xdr:rowOff>170749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06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15826</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56111" y="584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21463</xdr:rowOff>
    </xdr:from>
    <xdr:to>
      <xdr:col>107</xdr:col>
      <xdr:colOff>101600</xdr:colOff>
      <xdr:row>36</xdr:row>
      <xdr:rowOff>123063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19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139590</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596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160177</xdr:rowOff>
    </xdr:from>
    <xdr:to>
      <xdr:col>102</xdr:col>
      <xdr:colOff>165100</xdr:colOff>
      <xdr:row>36</xdr:row>
      <xdr:rowOff>90327</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16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106854</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593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11176</xdr:rowOff>
    </xdr:from>
    <xdr:to>
      <xdr:col>98</xdr:col>
      <xdr:colOff>38100</xdr:colOff>
      <xdr:row>36</xdr:row>
      <xdr:rowOff>112776</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18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129303</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595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17170</xdr:rowOff>
    </xdr:from>
    <xdr:to>
      <xdr:col>116</xdr:col>
      <xdr:colOff>63500</xdr:colOff>
      <xdr:row>59</xdr:row>
      <xdr:rowOff>18466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32720"/>
          <a:ext cx="8382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17170</xdr:rowOff>
    </xdr:from>
    <xdr:to>
      <xdr:col>111</xdr:col>
      <xdr:colOff>177800</xdr:colOff>
      <xdr:row>59</xdr:row>
      <xdr:rowOff>17514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132720"/>
          <a:ext cx="8890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17514</xdr:rowOff>
    </xdr:from>
    <xdr:to>
      <xdr:col>107</xdr:col>
      <xdr:colOff>50800</xdr:colOff>
      <xdr:row>59</xdr:row>
      <xdr:rowOff>17856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133064"/>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1740</xdr:rowOff>
    </xdr:from>
    <xdr:to>
      <xdr:col>102</xdr:col>
      <xdr:colOff>114300</xdr:colOff>
      <xdr:row>59</xdr:row>
      <xdr:rowOff>17856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17290"/>
          <a:ext cx="889000" cy="1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139116</xdr:rowOff>
    </xdr:from>
    <xdr:to>
      <xdr:col>116</xdr:col>
      <xdr:colOff>114300</xdr:colOff>
      <xdr:row>59</xdr:row>
      <xdr:rowOff>69266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8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54043</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98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137820</xdr:rowOff>
    </xdr:from>
    <xdr:to>
      <xdr:col>112</xdr:col>
      <xdr:colOff>38100</xdr:colOff>
      <xdr:row>59</xdr:row>
      <xdr:rowOff>67970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59097</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74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138164</xdr:rowOff>
    </xdr:from>
    <xdr:to>
      <xdr:col>107</xdr:col>
      <xdr:colOff>101600</xdr:colOff>
      <xdr:row>59</xdr:row>
      <xdr:rowOff>68314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59441</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74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138506</xdr:rowOff>
    </xdr:from>
    <xdr:to>
      <xdr:col>102</xdr:col>
      <xdr:colOff>165100</xdr:colOff>
      <xdr:row>59</xdr:row>
      <xdr:rowOff>68656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8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59783</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75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122390</xdr:rowOff>
    </xdr:from>
    <xdr:to>
      <xdr:col>98</xdr:col>
      <xdr:colOff>38100</xdr:colOff>
      <xdr:row>59</xdr:row>
      <xdr:rowOff>52540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6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43667</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159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134008</xdr:rowOff>
    </xdr:from>
    <xdr:to>
      <xdr:col>116</xdr:col>
      <xdr:colOff>63500</xdr:colOff>
      <xdr:row>75</xdr:row>
      <xdr:rowOff>166446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992758"/>
          <a:ext cx="838200" cy="3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169282</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28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166446</xdr:rowOff>
    </xdr:from>
    <xdr:to>
      <xdr:col>111</xdr:col>
      <xdr:colOff>177800</xdr:colOff>
      <xdr:row>76</xdr:row>
      <xdr:rowOff>18039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025196"/>
          <a:ext cx="889000" cy="2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143817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18039</xdr:rowOff>
    </xdr:from>
    <xdr:to>
      <xdr:col>107</xdr:col>
      <xdr:colOff>50800</xdr:colOff>
      <xdr:row>76</xdr:row>
      <xdr:rowOff>41151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048239"/>
          <a:ext cx="889000" cy="2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155224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34658</xdr:rowOff>
    </xdr:from>
    <xdr:to>
      <xdr:col>102</xdr:col>
      <xdr:colOff>114300</xdr:colOff>
      <xdr:row>76</xdr:row>
      <xdr:rowOff>41151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3064858"/>
          <a:ext cx="889000" cy="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14772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80383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83208</xdr:rowOff>
    </xdr:from>
    <xdr:to>
      <xdr:col>116</xdr:col>
      <xdr:colOff>114300</xdr:colOff>
      <xdr:row>76</xdr:row>
      <xdr:rowOff>13357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9419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106085</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79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115646</xdr:rowOff>
    </xdr:from>
    <xdr:to>
      <xdr:col>112</xdr:col>
      <xdr:colOff>38100</xdr:colOff>
      <xdr:row>76</xdr:row>
      <xdr:rowOff>45796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9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62323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74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138689</xdr:rowOff>
    </xdr:from>
    <xdr:to>
      <xdr:col>107</xdr:col>
      <xdr:colOff>101600</xdr:colOff>
      <xdr:row>76</xdr:row>
      <xdr:rowOff>68839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99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85366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77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161801</xdr:rowOff>
    </xdr:from>
    <xdr:to>
      <xdr:col>102</xdr:col>
      <xdr:colOff>165100</xdr:colOff>
      <xdr:row>76</xdr:row>
      <xdr:rowOff>91951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02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108477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79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155308</xdr:rowOff>
    </xdr:from>
    <xdr:to>
      <xdr:col>98</xdr:col>
      <xdr:colOff>38100</xdr:colOff>
      <xdr:row>76</xdr:row>
      <xdr:rowOff>85458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01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76585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10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450,545</a:t>
          </a:r>
          <a:r>
            <a:rPr kumimoji="1" lang="ja-JP" altLang="en-US" sz="1300">
              <a:latin typeface="ＭＳ Ｐゴシック" panose="020B0600070205080204" pitchFamily="50" charset="-128"/>
              <a:ea typeface="ＭＳ Ｐゴシック" panose="020B0600070205080204" pitchFamily="50" charset="-128"/>
            </a:rPr>
            <a:t>円となっている。令和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年度は陶元浅野線道路新設工事費の増により、普通建設事業費（新規整備）が前年比</a:t>
          </a:r>
          <a:r>
            <a:rPr kumimoji="1" lang="en-US" altLang="ja-JP" sz="1300">
              <a:latin typeface="ＭＳ Ｐゴシック" panose="020B0600070205080204" pitchFamily="50" charset="-128"/>
              <a:ea typeface="ＭＳ Ｐゴシック" panose="020B0600070205080204" pitchFamily="50" charset="-128"/>
            </a:rPr>
            <a:t>5,299</a:t>
          </a:r>
          <a:r>
            <a:rPr kumimoji="1" lang="ja-JP" altLang="en-US" sz="1300">
              <a:latin typeface="ＭＳ Ｐゴシック" panose="020B0600070205080204" pitchFamily="50" charset="-128"/>
              <a:ea typeface="ＭＳ Ｐゴシック" panose="020B0600070205080204" pitchFamily="50" charset="-128"/>
            </a:rPr>
            <a:t>円の増となっているほか、電力・ガス・食料品等価格高騰緊急支援給付金給付事業の増により扶助費が前年比</a:t>
          </a:r>
          <a:r>
            <a:rPr kumimoji="1" lang="en-US" altLang="ja-JP" sz="1300">
              <a:latin typeface="ＭＳ Ｐゴシック" panose="020B0600070205080204" pitchFamily="50" charset="-128"/>
              <a:ea typeface="ＭＳ Ｐゴシック" panose="020B0600070205080204" pitchFamily="50" charset="-128"/>
            </a:rPr>
            <a:t>4,559</a:t>
          </a:r>
          <a:r>
            <a:rPr kumimoji="1" lang="ja-JP" altLang="en-US" sz="1300">
              <a:latin typeface="ＭＳ Ｐゴシック" panose="020B0600070205080204" pitchFamily="50" charset="-128"/>
              <a:ea typeface="ＭＳ Ｐゴシック" panose="020B0600070205080204" pitchFamily="50" charset="-128"/>
            </a:rPr>
            <a:t>円の増となっている。</a:t>
          </a:r>
        </a:p>
        <a:p>
          <a:r>
            <a:rPr kumimoji="1" lang="ja-JP" altLang="en-US" sz="1300">
              <a:latin typeface="ＭＳ Ｐゴシック" panose="020B0600070205080204" pitchFamily="50" charset="-128"/>
              <a:ea typeface="ＭＳ Ｐゴシック" panose="020B0600070205080204" pitchFamily="50" charset="-128"/>
            </a:rPr>
            <a:t>一方、積立金がふるさと応援基金積立金等の減により前年比</a:t>
          </a:r>
          <a:r>
            <a:rPr kumimoji="1" lang="en-US" altLang="ja-JP" sz="1300">
              <a:latin typeface="ＭＳ Ｐゴシック" panose="020B0600070205080204" pitchFamily="50" charset="-128"/>
              <a:ea typeface="ＭＳ Ｐゴシック" panose="020B0600070205080204" pitchFamily="50" charset="-128"/>
            </a:rPr>
            <a:t>11,617</a:t>
          </a:r>
          <a:r>
            <a:rPr kumimoji="1" lang="ja-JP" altLang="en-US" sz="1300">
              <a:latin typeface="ＭＳ Ｐゴシック" panose="020B0600070205080204" pitchFamily="50" charset="-128"/>
              <a:ea typeface="ＭＳ Ｐゴシック" panose="020B0600070205080204" pitchFamily="50" charset="-128"/>
            </a:rPr>
            <a:t>円の減、物件費が新型コロナワクチン接種委託料等の減により前年比</a:t>
          </a:r>
          <a:r>
            <a:rPr kumimoji="1" lang="en-US" altLang="ja-JP" sz="1300">
              <a:latin typeface="ＭＳ Ｐゴシック" panose="020B0600070205080204" pitchFamily="50" charset="-128"/>
              <a:ea typeface="ＭＳ Ｐゴシック" panose="020B0600070205080204" pitchFamily="50" charset="-128"/>
            </a:rPr>
            <a:t>3,929</a:t>
          </a:r>
          <a:r>
            <a:rPr kumimoji="1" lang="ja-JP" altLang="en-US" sz="1300">
              <a:latin typeface="ＭＳ Ｐゴシック" panose="020B0600070205080204" pitchFamily="50" charset="-128"/>
              <a:ea typeface="ＭＳ Ｐゴシック" panose="020B0600070205080204" pitchFamily="50" charset="-128"/>
            </a:rPr>
            <a:t>円の減、投資及び出資金が東濃中部病院事務組合負担金等の減により前年比</a:t>
          </a:r>
          <a:r>
            <a:rPr kumimoji="1" lang="en-US" altLang="ja-JP" sz="1300">
              <a:latin typeface="ＭＳ Ｐゴシック" panose="020B0600070205080204" pitchFamily="50" charset="-128"/>
              <a:ea typeface="ＭＳ Ｐゴシック" panose="020B0600070205080204" pitchFamily="50" charset="-128"/>
            </a:rPr>
            <a:t>3,747</a:t>
          </a:r>
          <a:r>
            <a:rPr kumimoji="1" lang="ja-JP" altLang="en-US" sz="1300">
              <a:latin typeface="ＭＳ Ｐゴシック" panose="020B0600070205080204" pitchFamily="50" charset="-128"/>
              <a:ea typeface="ＭＳ Ｐゴシック" panose="020B0600070205080204" pitchFamily="50" charset="-128"/>
            </a:rPr>
            <a:t>円の減となった。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今後は、高止まりとなっている人件費や増加傾向を示している維持補修費といった経常経費について、公共施設の統廃合やＤＸの推進等により、業務の効率化を図り抑制していく。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岐阜県土岐市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54,990
52,880
116.02
25,409,295
24,775,495
552,633
13,634,155
17,650,525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115925</xdr:rowOff>
    </xdr:from>
    <xdr:to>
      <xdr:col>24</xdr:col>
      <xdr:colOff>63500</xdr:colOff>
      <xdr:row>34</xdr:row>
      <xdr:rowOff>147930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45225"/>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26179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26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130556</xdr:rowOff>
    </xdr:from>
    <xdr:to>
      <xdr:col>19</xdr:col>
      <xdr:colOff>177800</xdr:colOff>
      <xdr:row>34</xdr:row>
      <xdr:rowOff>147930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59856"/>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151452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130556</xdr:rowOff>
    </xdr:from>
    <xdr:to>
      <xdr:col>15</xdr:col>
      <xdr:colOff>50800</xdr:colOff>
      <xdr:row>34</xdr:row>
      <xdr:rowOff>146101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59856"/>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160596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146101</xdr:rowOff>
    </xdr:from>
    <xdr:to>
      <xdr:col>10</xdr:col>
      <xdr:colOff>114300</xdr:colOff>
      <xdr:row>34</xdr:row>
      <xdr:rowOff>160274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975401"/>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168368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90644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65125</xdr:rowOff>
    </xdr:from>
    <xdr:to>
      <xdr:col>24</xdr:col>
      <xdr:colOff>114300</xdr:colOff>
      <xdr:row>34</xdr:row>
      <xdr:rowOff>166725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9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88002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4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97130</xdr:rowOff>
    </xdr:from>
    <xdr:to>
      <xdr:col>20</xdr:col>
      <xdr:colOff>38100</xdr:colOff>
      <xdr:row>35</xdr:row>
      <xdr:rowOff>27280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2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43807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0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79756</xdr:rowOff>
    </xdr:from>
    <xdr:to>
      <xdr:col>15</xdr:col>
      <xdr:colOff>101600</xdr:colOff>
      <xdr:row>35</xdr:row>
      <xdr:rowOff>9906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0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26433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84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95301</xdr:rowOff>
    </xdr:from>
    <xdr:to>
      <xdr:col>10</xdr:col>
      <xdr:colOff>165100</xdr:colOff>
      <xdr:row>35</xdr:row>
      <xdr:rowOff>25451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2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41978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9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109474</xdr:rowOff>
    </xdr:from>
    <xdr:to>
      <xdr:col>6</xdr:col>
      <xdr:colOff>38100</xdr:colOff>
      <xdr:row>35</xdr:row>
      <xdr:rowOff>39624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3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56151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1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58272</xdr:rowOff>
    </xdr:from>
    <xdr:to>
      <xdr:col>24</xdr:col>
      <xdr:colOff>63500</xdr:colOff>
      <xdr:row>57</xdr:row>
      <xdr:rowOff>104880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830922"/>
          <a:ext cx="838200" cy="4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58272</xdr:rowOff>
    </xdr:from>
    <xdr:to>
      <xdr:col>19</xdr:col>
      <xdr:colOff>177800</xdr:colOff>
      <xdr:row>57</xdr:row>
      <xdr:rowOff>84946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830922"/>
          <a:ext cx="889000" cy="2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38741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24714</xdr:rowOff>
    </xdr:from>
    <xdr:to>
      <xdr:col>15</xdr:col>
      <xdr:colOff>50800</xdr:colOff>
      <xdr:row>57</xdr:row>
      <xdr:rowOff>84946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454464"/>
          <a:ext cx="889000" cy="40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45604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4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24714</xdr:rowOff>
    </xdr:from>
    <xdr:to>
      <xdr:col>10</xdr:col>
      <xdr:colOff>114300</xdr:colOff>
      <xdr:row>57</xdr:row>
      <xdr:rowOff>79340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454464"/>
          <a:ext cx="889000" cy="39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128060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0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97829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54080</xdr:rowOff>
    </xdr:from>
    <xdr:to>
      <xdr:col>24</xdr:col>
      <xdr:colOff>114300</xdr:colOff>
      <xdr:row>57</xdr:row>
      <xdr:rowOff>155680</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82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140457</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4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7472</xdr:rowOff>
    </xdr:from>
    <xdr:to>
      <xdr:col>20</xdr:col>
      <xdr:colOff>38100</xdr:colOff>
      <xdr:row>57</xdr:row>
      <xdr:rowOff>109072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78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100199</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87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34146</xdr:rowOff>
    </xdr:from>
    <xdr:to>
      <xdr:col>15</xdr:col>
      <xdr:colOff>101600</xdr:colOff>
      <xdr:row>57</xdr:row>
      <xdr:rowOff>135746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0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126873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89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145364</xdr:rowOff>
    </xdr:from>
    <xdr:to>
      <xdr:col>10</xdr:col>
      <xdr:colOff>165100</xdr:colOff>
      <xdr:row>55</xdr:row>
      <xdr:rowOff>75514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40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66641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496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28540</xdr:rowOff>
    </xdr:from>
    <xdr:to>
      <xdr:col>6</xdr:col>
      <xdr:colOff>38100</xdr:colOff>
      <xdr:row>57</xdr:row>
      <xdr:rowOff>130140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0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121267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89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33260</xdr:rowOff>
    </xdr:from>
    <xdr:to>
      <xdr:col>24</xdr:col>
      <xdr:colOff>63500</xdr:colOff>
      <xdr:row>77</xdr:row>
      <xdr:rowOff>60823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34910"/>
          <a:ext cx="838200" cy="2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127061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14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158130</xdr:rowOff>
    </xdr:from>
    <xdr:to>
      <xdr:col>19</xdr:col>
      <xdr:colOff>177800</xdr:colOff>
      <xdr:row>77</xdr:row>
      <xdr:rowOff>60823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188330"/>
          <a:ext cx="889000" cy="7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162385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158130</xdr:rowOff>
    </xdr:from>
    <xdr:to>
      <xdr:col>15</xdr:col>
      <xdr:colOff>50800</xdr:colOff>
      <xdr:row>78</xdr:row>
      <xdr:rowOff>76509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88330"/>
          <a:ext cx="889000" cy="26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71478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76509</xdr:rowOff>
    </xdr:from>
    <xdr:to>
      <xdr:col>10</xdr:col>
      <xdr:colOff>114300</xdr:colOff>
      <xdr:row>78</xdr:row>
      <xdr:rowOff>167306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49609"/>
          <a:ext cx="889000" cy="9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7197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65687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9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153910</xdr:rowOff>
    </xdr:from>
    <xdr:to>
      <xdr:col>24</xdr:col>
      <xdr:colOff>114300</xdr:colOff>
      <xdr:row>77</xdr:row>
      <xdr:rowOff>84060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8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132337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62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10023</xdr:rowOff>
    </xdr:from>
    <xdr:to>
      <xdr:col>20</xdr:col>
      <xdr:colOff>38100</xdr:colOff>
      <xdr:row>77</xdr:row>
      <xdr:rowOff>111623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1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102750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04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107330</xdr:rowOff>
    </xdr:from>
    <xdr:to>
      <xdr:col>15</xdr:col>
      <xdr:colOff>101600</xdr:colOff>
      <xdr:row>77</xdr:row>
      <xdr:rowOff>37480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3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28607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3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25709</xdr:rowOff>
    </xdr:from>
    <xdr:to>
      <xdr:col>10</xdr:col>
      <xdr:colOff>165100</xdr:colOff>
      <xdr:row>78</xdr:row>
      <xdr:rowOff>127309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9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118436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91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116506</xdr:rowOff>
    </xdr:from>
    <xdr:to>
      <xdr:col>6</xdr:col>
      <xdr:colOff>38100</xdr:colOff>
      <xdr:row>79</xdr:row>
      <xdr:rowOff>46656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8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37783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82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164046</xdr:rowOff>
    </xdr:from>
    <xdr:to>
      <xdr:col>24</xdr:col>
      <xdr:colOff>63500</xdr:colOff>
      <xdr:row>95</xdr:row>
      <xdr:rowOff>20638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280346"/>
          <a:ext cx="838200" cy="2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23892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3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16523</xdr:rowOff>
    </xdr:from>
    <xdr:to>
      <xdr:col>19</xdr:col>
      <xdr:colOff>177800</xdr:colOff>
      <xdr:row>95</xdr:row>
      <xdr:rowOff>20638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304273"/>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73252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16523</xdr:rowOff>
    </xdr:from>
    <xdr:to>
      <xdr:col>15</xdr:col>
      <xdr:colOff>50800</xdr:colOff>
      <xdr:row>96</xdr:row>
      <xdr:rowOff>67348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304273"/>
          <a:ext cx="889000" cy="22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55002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47746</xdr:rowOff>
    </xdr:from>
    <xdr:to>
      <xdr:col>10</xdr:col>
      <xdr:colOff>114300</xdr:colOff>
      <xdr:row>96</xdr:row>
      <xdr:rowOff>67348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506946"/>
          <a:ext cx="889000" cy="1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153261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81005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113246</xdr:rowOff>
    </xdr:from>
    <xdr:to>
      <xdr:col>24</xdr:col>
      <xdr:colOff>114300</xdr:colOff>
      <xdr:row>95</xdr:row>
      <xdr:rowOff>43396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22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136123</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08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141288</xdr:rowOff>
    </xdr:from>
    <xdr:to>
      <xdr:col>20</xdr:col>
      <xdr:colOff>38100</xdr:colOff>
      <xdr:row>95</xdr:row>
      <xdr:rowOff>71438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25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87965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03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137173</xdr:rowOff>
    </xdr:from>
    <xdr:to>
      <xdr:col>15</xdr:col>
      <xdr:colOff>101600</xdr:colOff>
      <xdr:row>95</xdr:row>
      <xdr:rowOff>67323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25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83850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02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16548</xdr:rowOff>
    </xdr:from>
    <xdr:to>
      <xdr:col>10</xdr:col>
      <xdr:colOff>165100</xdr:colOff>
      <xdr:row>96</xdr:row>
      <xdr:rowOff>118148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7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134675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25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168396</xdr:rowOff>
    </xdr:from>
    <xdr:to>
      <xdr:col>6</xdr:col>
      <xdr:colOff>38100</xdr:colOff>
      <xdr:row>96</xdr:row>
      <xdr:rowOff>98546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45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115073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23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93706</xdr:rowOff>
    </xdr:from>
    <xdr:to>
      <xdr:col>55</xdr:col>
      <xdr:colOff>0</xdr:colOff>
      <xdr:row>38</xdr:row>
      <xdr:rowOff>98003</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608806"/>
          <a:ext cx="8382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93706</xdr:rowOff>
    </xdr:from>
    <xdr:to>
      <xdr:col>50</xdr:col>
      <xdr:colOff>114300</xdr:colOff>
      <xdr:row>38</xdr:row>
      <xdr:rowOff>94894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608806"/>
          <a:ext cx="8890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94894</xdr:rowOff>
    </xdr:from>
    <xdr:to>
      <xdr:col>45</xdr:col>
      <xdr:colOff>177800</xdr:colOff>
      <xdr:row>38</xdr:row>
      <xdr:rowOff>95443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609994"/>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79898</xdr:rowOff>
    </xdr:from>
    <xdr:to>
      <xdr:col>41</xdr:col>
      <xdr:colOff>50800</xdr:colOff>
      <xdr:row>38</xdr:row>
      <xdr:rowOff>95443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594998"/>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94007</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2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82303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25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47203</xdr:rowOff>
    </xdr:from>
    <xdr:to>
      <xdr:col>55</xdr:col>
      <xdr:colOff>50800</xdr:colOff>
      <xdr:row>38</xdr:row>
      <xdr:rowOff>148803</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6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133580</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77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42906</xdr:rowOff>
    </xdr:from>
    <xdr:to>
      <xdr:col>50</xdr:col>
      <xdr:colOff>165100</xdr:colOff>
      <xdr:row>38</xdr:row>
      <xdr:rowOff>144506</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5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135633</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50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44094</xdr:rowOff>
    </xdr:from>
    <xdr:to>
      <xdr:col>46</xdr:col>
      <xdr:colOff>38100</xdr:colOff>
      <xdr:row>38</xdr:row>
      <xdr:rowOff>145694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5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136821</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51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44643</xdr:rowOff>
    </xdr:from>
    <xdr:to>
      <xdr:col>41</xdr:col>
      <xdr:colOff>101600</xdr:colOff>
      <xdr:row>38</xdr:row>
      <xdr:rowOff>146243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5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137370</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52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29098</xdr:rowOff>
    </xdr:from>
    <xdr:to>
      <xdr:col>36</xdr:col>
      <xdr:colOff>165100</xdr:colOff>
      <xdr:row>38</xdr:row>
      <xdr:rowOff>130698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4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121825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36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9804</xdr:rowOff>
    </xdr:from>
    <xdr:to>
      <xdr:col>55</xdr:col>
      <xdr:colOff>0</xdr:colOff>
      <xdr:row>59</xdr:row>
      <xdr:rowOff>16104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10125354"/>
          <a:ext cx="838200" cy="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16104</xdr:rowOff>
    </xdr:from>
    <xdr:to>
      <xdr:col>50</xdr:col>
      <xdr:colOff>114300</xdr:colOff>
      <xdr:row>59</xdr:row>
      <xdr:rowOff>18479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131654"/>
          <a:ext cx="889000" cy="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12903</xdr:rowOff>
    </xdr:from>
    <xdr:to>
      <xdr:col>45</xdr:col>
      <xdr:colOff>177800</xdr:colOff>
      <xdr:row>59</xdr:row>
      <xdr:rowOff>18479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128453"/>
          <a:ext cx="889000" cy="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12103</xdr:rowOff>
    </xdr:from>
    <xdr:to>
      <xdr:col>41</xdr:col>
      <xdr:colOff>50800</xdr:colOff>
      <xdr:row>59</xdr:row>
      <xdr:rowOff>12903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127653"/>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121734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7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110989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130454</xdr:rowOff>
    </xdr:from>
    <xdr:to>
      <xdr:col>55</xdr:col>
      <xdr:colOff>50800</xdr:colOff>
      <xdr:row>59</xdr:row>
      <xdr:rowOff>60604</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7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45381</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8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136754</xdr:rowOff>
    </xdr:from>
    <xdr:to>
      <xdr:col>50</xdr:col>
      <xdr:colOff>165100</xdr:colOff>
      <xdr:row>59</xdr:row>
      <xdr:rowOff>66904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8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58031</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173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139129</xdr:rowOff>
    </xdr:from>
    <xdr:to>
      <xdr:col>46</xdr:col>
      <xdr:colOff>38100</xdr:colOff>
      <xdr:row>59</xdr:row>
      <xdr:rowOff>69279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8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60406</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17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133553</xdr:rowOff>
    </xdr:from>
    <xdr:to>
      <xdr:col>41</xdr:col>
      <xdr:colOff>101600</xdr:colOff>
      <xdr:row>59</xdr:row>
      <xdr:rowOff>63703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7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54830</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170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132753</xdr:rowOff>
    </xdr:from>
    <xdr:to>
      <xdr:col>36</xdr:col>
      <xdr:colOff>165100</xdr:colOff>
      <xdr:row>59</xdr:row>
      <xdr:rowOff>62903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7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54030</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16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93142</xdr:rowOff>
    </xdr:from>
    <xdr:to>
      <xdr:col>55</xdr:col>
      <xdr:colOff>0</xdr:colOff>
      <xdr:row>77</xdr:row>
      <xdr:rowOff>85922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123342"/>
          <a:ext cx="838200" cy="16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30866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2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93142</xdr:rowOff>
    </xdr:from>
    <xdr:to>
      <xdr:col>50</xdr:col>
      <xdr:colOff>114300</xdr:colOff>
      <xdr:row>77</xdr:row>
      <xdr:rowOff>103429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123342"/>
          <a:ext cx="889000" cy="18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101712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30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17914</xdr:rowOff>
    </xdr:from>
    <xdr:to>
      <xdr:col>45</xdr:col>
      <xdr:colOff>177800</xdr:colOff>
      <xdr:row>77</xdr:row>
      <xdr:rowOff>103429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048114"/>
          <a:ext cx="889000" cy="25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137419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17914</xdr:rowOff>
    </xdr:from>
    <xdr:to>
      <xdr:col>41</xdr:col>
      <xdr:colOff>50800</xdr:colOff>
      <xdr:row>77</xdr:row>
      <xdr:rowOff>73425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048114"/>
          <a:ext cx="889000" cy="22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70356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27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24807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3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35122</xdr:rowOff>
    </xdr:from>
    <xdr:to>
      <xdr:col>55</xdr:col>
      <xdr:colOff>50800</xdr:colOff>
      <xdr:row>77</xdr:row>
      <xdr:rowOff>136722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23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57999</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08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42342</xdr:rowOff>
    </xdr:from>
    <xdr:to>
      <xdr:col>50</xdr:col>
      <xdr:colOff>165100</xdr:colOff>
      <xdr:row>76</xdr:row>
      <xdr:rowOff>143942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07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160469</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84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52629</xdr:rowOff>
    </xdr:from>
    <xdr:to>
      <xdr:col>46</xdr:col>
      <xdr:colOff>38100</xdr:colOff>
      <xdr:row>77</xdr:row>
      <xdr:rowOff>154229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25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145356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34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138564</xdr:rowOff>
    </xdr:from>
    <xdr:to>
      <xdr:col>41</xdr:col>
      <xdr:colOff>101600</xdr:colOff>
      <xdr:row>76</xdr:row>
      <xdr:rowOff>68714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29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85241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77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22625</xdr:rowOff>
    </xdr:from>
    <xdr:to>
      <xdr:col>36</xdr:col>
      <xdr:colOff>165100</xdr:colOff>
      <xdr:row>77</xdr:row>
      <xdr:rowOff>124225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22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140752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299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99157</xdr:rowOff>
    </xdr:from>
    <xdr:to>
      <xdr:col>55</xdr:col>
      <xdr:colOff>0</xdr:colOff>
      <xdr:row>96</xdr:row>
      <xdr:rowOff>107370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386907"/>
          <a:ext cx="838200" cy="17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9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107370</xdr:rowOff>
    </xdr:from>
    <xdr:to>
      <xdr:col>50</xdr:col>
      <xdr:colOff>114300</xdr:colOff>
      <xdr:row>97</xdr:row>
      <xdr:rowOff>128417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566570"/>
          <a:ext cx="889000" cy="19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65318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6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37156</xdr:rowOff>
    </xdr:from>
    <xdr:to>
      <xdr:col>45</xdr:col>
      <xdr:colOff>177800</xdr:colOff>
      <xdr:row>97</xdr:row>
      <xdr:rowOff>128417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667806"/>
          <a:ext cx="889000" cy="9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102916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63429</xdr:rowOff>
    </xdr:from>
    <xdr:to>
      <xdr:col>41</xdr:col>
      <xdr:colOff>50800</xdr:colOff>
      <xdr:row>97</xdr:row>
      <xdr:rowOff>37156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351179"/>
          <a:ext cx="889000" cy="31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104075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92000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72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48357</xdr:rowOff>
    </xdr:from>
    <xdr:to>
      <xdr:col>55</xdr:col>
      <xdr:colOff>50800</xdr:colOff>
      <xdr:row>95</xdr:row>
      <xdr:rowOff>149957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33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71234</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18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56570</xdr:rowOff>
    </xdr:from>
    <xdr:to>
      <xdr:col>50</xdr:col>
      <xdr:colOff>165100</xdr:colOff>
      <xdr:row>96</xdr:row>
      <xdr:rowOff>158170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5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3247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29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77617</xdr:rowOff>
    </xdr:from>
    <xdr:to>
      <xdr:col>46</xdr:col>
      <xdr:colOff>38100</xdr:colOff>
      <xdr:row>98</xdr:row>
      <xdr:rowOff>7767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70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170344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80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157806</xdr:rowOff>
    </xdr:from>
    <xdr:to>
      <xdr:col>41</xdr:col>
      <xdr:colOff>101600</xdr:colOff>
      <xdr:row>97</xdr:row>
      <xdr:rowOff>87956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61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79083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70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12629</xdr:rowOff>
    </xdr:from>
    <xdr:to>
      <xdr:col>36</xdr:col>
      <xdr:colOff>165100</xdr:colOff>
      <xdr:row>95</xdr:row>
      <xdr:rowOff>114229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30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130756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07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37790</xdr:rowOff>
    </xdr:from>
    <xdr:to>
      <xdr:col>85</xdr:col>
      <xdr:colOff>127000</xdr:colOff>
      <xdr:row>37</xdr:row>
      <xdr:rowOff>88448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81440"/>
          <a:ext cx="838200" cy="5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105559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0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35733</xdr:rowOff>
    </xdr:from>
    <xdr:to>
      <xdr:col>81</xdr:col>
      <xdr:colOff>50800</xdr:colOff>
      <xdr:row>37</xdr:row>
      <xdr:rowOff>88448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379383"/>
          <a:ext cx="889000" cy="5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84863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8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35733</xdr:rowOff>
    </xdr:from>
    <xdr:to>
      <xdr:col>76</xdr:col>
      <xdr:colOff>114300</xdr:colOff>
      <xdr:row>37</xdr:row>
      <xdr:rowOff>35824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379383"/>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76999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7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14473</xdr:rowOff>
    </xdr:from>
    <xdr:to>
      <xdr:col>71</xdr:col>
      <xdr:colOff>177800</xdr:colOff>
      <xdr:row>37</xdr:row>
      <xdr:rowOff>35824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358123"/>
          <a:ext cx="889000" cy="2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60677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72930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158440</xdr:rowOff>
    </xdr:from>
    <xdr:to>
      <xdr:col>85</xdr:col>
      <xdr:colOff>177800</xdr:colOff>
      <xdr:row>37</xdr:row>
      <xdr:rowOff>88590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3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136867</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0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37648</xdr:rowOff>
    </xdr:from>
    <xdr:to>
      <xdr:col>81</xdr:col>
      <xdr:colOff>101600</xdr:colOff>
      <xdr:row>37</xdr:row>
      <xdr:rowOff>139248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8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130375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7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156383</xdr:rowOff>
    </xdr:from>
    <xdr:to>
      <xdr:col>76</xdr:col>
      <xdr:colOff>165100</xdr:colOff>
      <xdr:row>37</xdr:row>
      <xdr:rowOff>86533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2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77660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2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156474</xdr:rowOff>
    </xdr:from>
    <xdr:to>
      <xdr:col>72</xdr:col>
      <xdr:colOff>38100</xdr:colOff>
      <xdr:row>37</xdr:row>
      <xdr:rowOff>86624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77751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2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135123</xdr:rowOff>
    </xdr:from>
    <xdr:to>
      <xdr:col>67</xdr:col>
      <xdr:colOff>101600</xdr:colOff>
      <xdr:row>37</xdr:row>
      <xdr:rowOff>65273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0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56400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0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94958</xdr:rowOff>
    </xdr:from>
    <xdr:to>
      <xdr:col>85</xdr:col>
      <xdr:colOff>127000</xdr:colOff>
      <xdr:row>57</xdr:row>
      <xdr:rowOff>135407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867608"/>
          <a:ext cx="838200" cy="4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42118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43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94958</xdr:rowOff>
    </xdr:from>
    <xdr:to>
      <xdr:col>81</xdr:col>
      <xdr:colOff>50800</xdr:colOff>
      <xdr:row>57</xdr:row>
      <xdr:rowOff>132867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867608"/>
          <a:ext cx="889000" cy="3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132715</xdr:rowOff>
    </xdr:from>
    <xdr:to>
      <xdr:col>76</xdr:col>
      <xdr:colOff>114300</xdr:colOff>
      <xdr:row>57</xdr:row>
      <xdr:rowOff>132867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905365"/>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11282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132715</xdr:rowOff>
    </xdr:from>
    <xdr:to>
      <xdr:col>71</xdr:col>
      <xdr:colOff>177800</xdr:colOff>
      <xdr:row>58</xdr:row>
      <xdr:rowOff>19545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905365"/>
          <a:ext cx="889000" cy="5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117276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155846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84607</xdr:rowOff>
    </xdr:from>
    <xdr:to>
      <xdr:col>85</xdr:col>
      <xdr:colOff>177800</xdr:colOff>
      <xdr:row>58</xdr:row>
      <xdr:rowOff>14757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5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63034</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3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44158</xdr:rowOff>
    </xdr:from>
    <xdr:to>
      <xdr:col>81</xdr:col>
      <xdr:colOff>101600</xdr:colOff>
      <xdr:row>57</xdr:row>
      <xdr:rowOff>145758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1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136885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0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82067</xdr:rowOff>
    </xdr:from>
    <xdr:to>
      <xdr:col>76</xdr:col>
      <xdr:colOff>165100</xdr:colOff>
      <xdr:row>58</xdr:row>
      <xdr:rowOff>12217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5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3344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94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81915</xdr:rowOff>
    </xdr:from>
    <xdr:to>
      <xdr:col>72</xdr:col>
      <xdr:colOff>38100</xdr:colOff>
      <xdr:row>58</xdr:row>
      <xdr:rowOff>12065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3192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4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140195</xdr:rowOff>
    </xdr:from>
    <xdr:to>
      <xdr:col>67</xdr:col>
      <xdr:colOff>101600</xdr:colOff>
      <xdr:row>58</xdr:row>
      <xdr:rowOff>70345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1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61472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0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80676</xdr:rowOff>
    </xdr:from>
    <xdr:to>
      <xdr:col>85</xdr:col>
      <xdr:colOff>127000</xdr:colOff>
      <xdr:row>78</xdr:row>
      <xdr:rowOff>109000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453776"/>
          <a:ext cx="838200" cy="2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9377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382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19754</xdr:rowOff>
    </xdr:from>
    <xdr:to>
      <xdr:col>81</xdr:col>
      <xdr:colOff>50800</xdr:colOff>
      <xdr:row>78</xdr:row>
      <xdr:rowOff>109000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392854"/>
          <a:ext cx="889000" cy="8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19754</xdr:rowOff>
    </xdr:from>
    <xdr:to>
      <xdr:col>76</xdr:col>
      <xdr:colOff>114300</xdr:colOff>
      <xdr:row>78</xdr:row>
      <xdr:rowOff>84401</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392854"/>
          <a:ext cx="889000" cy="6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126855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49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84401</xdr:rowOff>
    </xdr:from>
    <xdr:to>
      <xdr:col>71</xdr:col>
      <xdr:colOff>177800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457501"/>
          <a:ext cx="889000" cy="5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29876</xdr:rowOff>
    </xdr:from>
    <xdr:to>
      <xdr:col>85</xdr:col>
      <xdr:colOff>177800</xdr:colOff>
      <xdr:row>78</xdr:row>
      <xdr:rowOff>131476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0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160703</xdr:rowOff>
    </xdr:from>
    <xdr:ext cx="469744"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19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58200</xdr:rowOff>
    </xdr:from>
    <xdr:to>
      <xdr:col>81</xdr:col>
      <xdr:colOff>101600</xdr:colOff>
      <xdr:row>78</xdr:row>
      <xdr:rowOff>159800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150927</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5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140404</xdr:rowOff>
    </xdr:from>
    <xdr:to>
      <xdr:col>76</xdr:col>
      <xdr:colOff>165100</xdr:colOff>
      <xdr:row>78</xdr:row>
      <xdr:rowOff>70554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34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87081</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11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33601</xdr:rowOff>
    </xdr:from>
    <xdr:to>
      <xdr:col>72</xdr:col>
      <xdr:colOff>38100</xdr:colOff>
      <xdr:row>78</xdr:row>
      <xdr:rowOff>135201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0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126328</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49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21301</xdr:rowOff>
    </xdr:from>
    <xdr:to>
      <xdr:col>85</xdr:col>
      <xdr:colOff>127000</xdr:colOff>
      <xdr:row>96</xdr:row>
      <xdr:rowOff>21530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480501"/>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28289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144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21301</xdr:rowOff>
    </xdr:from>
    <xdr:to>
      <xdr:col>81</xdr:col>
      <xdr:colOff>50800</xdr:colOff>
      <xdr:row>96</xdr:row>
      <xdr:rowOff>33564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480501"/>
          <a:ext cx="889000" cy="1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146530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33564</xdr:rowOff>
    </xdr:from>
    <xdr:to>
      <xdr:col>76</xdr:col>
      <xdr:colOff>114300</xdr:colOff>
      <xdr:row>96</xdr:row>
      <xdr:rowOff>63528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492764"/>
          <a:ext cx="889000" cy="2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141991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63528</xdr:rowOff>
    </xdr:from>
    <xdr:to>
      <xdr:col>71</xdr:col>
      <xdr:colOff>177800</xdr:colOff>
      <xdr:row>96</xdr:row>
      <xdr:rowOff>113902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522728"/>
          <a:ext cx="889000" cy="5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32213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21567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142180</xdr:rowOff>
    </xdr:from>
    <xdr:to>
      <xdr:col>85</xdr:col>
      <xdr:colOff>177800</xdr:colOff>
      <xdr:row>96</xdr:row>
      <xdr:rowOff>72330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42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120607</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40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141951</xdr:rowOff>
    </xdr:from>
    <xdr:to>
      <xdr:col>81</xdr:col>
      <xdr:colOff>101600</xdr:colOff>
      <xdr:row>96</xdr:row>
      <xdr:rowOff>72101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42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63228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52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154214</xdr:rowOff>
    </xdr:from>
    <xdr:to>
      <xdr:col>76</xdr:col>
      <xdr:colOff>165100</xdr:colOff>
      <xdr:row>96</xdr:row>
      <xdr:rowOff>84364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44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75491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53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12728</xdr:rowOff>
    </xdr:from>
    <xdr:to>
      <xdr:col>72</xdr:col>
      <xdr:colOff>38100</xdr:colOff>
      <xdr:row>96</xdr:row>
      <xdr:rowOff>114328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47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105455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56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63102</xdr:rowOff>
    </xdr:from>
    <xdr:to>
      <xdr:col>67</xdr:col>
      <xdr:colOff>101600</xdr:colOff>
      <xdr:row>96</xdr:row>
      <xdr:rowOff>164702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2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155829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61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122738</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37838"/>
          <a:ext cx="889000" cy="1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6108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6926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71938</xdr:rowOff>
    </xdr:from>
    <xdr:to>
      <xdr:col>98</xdr:col>
      <xdr:colOff>38100</xdr:colOff>
      <xdr:row>39</xdr:row>
      <xdr:rowOff>2088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58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18615</xdr:rowOff>
    </xdr:from>
    <xdr:ext cx="378565"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7017" y="6362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年度は、土木費が陶元浅野線道路新設工事費等の増により前年比</a:t>
          </a:r>
          <a:r>
            <a:rPr kumimoji="1" lang="en-US" altLang="ja-JP" sz="1300">
              <a:latin typeface="ＭＳ Ｐゴシック" panose="020B0600070205080204" pitchFamily="50" charset="-128"/>
              <a:ea typeface="ＭＳ Ｐゴシック" panose="020B0600070205080204" pitchFamily="50" charset="-128"/>
            </a:rPr>
            <a:t>11,003</a:t>
          </a:r>
          <a:r>
            <a:rPr kumimoji="1" lang="ja-JP" altLang="en-US" sz="1300">
              <a:latin typeface="ＭＳ Ｐゴシック" panose="020B0600070205080204" pitchFamily="50" charset="-128"/>
              <a:ea typeface="ＭＳ Ｐゴシック" panose="020B0600070205080204" pitchFamily="50" charset="-128"/>
            </a:rPr>
            <a:t>円の増、災害復旧費が災害復旧工事費の増により前年比</a:t>
          </a:r>
          <a:r>
            <a:rPr kumimoji="1" lang="en-US" altLang="ja-JP" sz="1300">
              <a:latin typeface="ＭＳ Ｐゴシック" panose="020B0600070205080204" pitchFamily="50" charset="-128"/>
              <a:ea typeface="ＭＳ Ｐゴシック" panose="020B0600070205080204" pitchFamily="50" charset="-128"/>
            </a:rPr>
            <a:t>1,239</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一方で、商工費が新型コロナウイルス感染症対策プレミアム付商品券発行事業費の皆減等により、前年比</a:t>
          </a:r>
          <a:r>
            <a:rPr kumimoji="1" lang="en-US" altLang="ja-JP" sz="1300">
              <a:latin typeface="ＭＳ Ｐゴシック" panose="020B0600070205080204" pitchFamily="50" charset="-128"/>
              <a:ea typeface="ＭＳ Ｐゴシック" panose="020B0600070205080204" pitchFamily="50" charset="-128"/>
            </a:rPr>
            <a:t>8,621</a:t>
          </a:r>
          <a:r>
            <a:rPr kumimoji="1" lang="ja-JP" altLang="en-US" sz="1300">
              <a:latin typeface="ＭＳ Ｐゴシック" panose="020B0600070205080204" pitchFamily="50" charset="-128"/>
              <a:ea typeface="ＭＳ Ｐゴシック" panose="020B0600070205080204" pitchFamily="50" charset="-128"/>
            </a:rPr>
            <a:t>円の減となった。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岐阜県土岐市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aseline="0">
              <a:latin typeface="ＭＳ ゴシック" pitchFamily="49" charset="-128"/>
              <a:ea typeface="ＭＳ ゴシック" pitchFamily="49" charset="-128"/>
            </a:rPr>
            <a:t>実質単年度収支については、令和</a:t>
          </a:r>
          <a:r>
            <a:rPr kumimoji="1" lang="en-US" altLang="ja-JP" sz="1300" baseline="0">
              <a:latin typeface="ＭＳ ゴシック" pitchFamily="49" charset="-128"/>
              <a:ea typeface="ＭＳ ゴシック" pitchFamily="49" charset="-128"/>
            </a:rPr>
            <a:t>4</a:t>
          </a:r>
          <a:r>
            <a:rPr kumimoji="1" lang="ja-JP" altLang="en-US" sz="1300" baseline="0">
              <a:latin typeface="ＭＳ ゴシック" pitchFamily="49" charset="-128"/>
              <a:ea typeface="ＭＳ ゴシック" pitchFamily="49" charset="-128"/>
            </a:rPr>
            <a:t>年度に引き続き令和</a:t>
          </a:r>
          <a:r>
            <a:rPr kumimoji="1" lang="en-US" altLang="ja-JP" sz="1300" baseline="0">
              <a:latin typeface="ＭＳ ゴシック" pitchFamily="49" charset="-128"/>
              <a:ea typeface="ＭＳ ゴシック" pitchFamily="49" charset="-128"/>
            </a:rPr>
            <a:t>5</a:t>
          </a:r>
          <a:r>
            <a:rPr kumimoji="1" lang="ja-JP" altLang="en-US" sz="1300" baseline="0">
              <a:latin typeface="ＭＳ ゴシック" pitchFamily="49" charset="-128"/>
              <a:ea typeface="ＭＳ ゴシック" pitchFamily="49" charset="-128"/>
            </a:rPr>
            <a:t>年度も赤字となった。今後の普通建設事業費に備え基金を積み立てたものの、陶元浅野線道路新設事業費の増により、実質単年度収支は赤字となった。財政調整基金残高は令和</a:t>
          </a:r>
          <a:r>
            <a:rPr kumimoji="1" lang="en-US" altLang="ja-JP" sz="1300" baseline="0">
              <a:latin typeface="ＭＳ ゴシック" pitchFamily="49" charset="-128"/>
              <a:ea typeface="ＭＳ ゴシック" pitchFamily="49" charset="-128"/>
            </a:rPr>
            <a:t>3</a:t>
          </a:r>
          <a:r>
            <a:rPr kumimoji="1" lang="ja-JP" altLang="en-US" sz="1300" baseline="0">
              <a:latin typeface="ＭＳ ゴシック" pitchFamily="49" charset="-128"/>
              <a:ea typeface="ＭＳ ゴシック" pitchFamily="49" charset="-128"/>
            </a:rPr>
            <a:t>・</a:t>
          </a:r>
          <a:r>
            <a:rPr kumimoji="1" lang="en-US" altLang="ja-JP" sz="1300" baseline="0">
              <a:latin typeface="ＭＳ ゴシック" pitchFamily="49" charset="-128"/>
              <a:ea typeface="ＭＳ ゴシック" pitchFamily="49" charset="-128"/>
            </a:rPr>
            <a:t>4</a:t>
          </a:r>
          <a:r>
            <a:rPr kumimoji="1" lang="ja-JP" altLang="en-US" sz="1300" baseline="0">
              <a:latin typeface="ＭＳ ゴシック" pitchFamily="49" charset="-128"/>
              <a:ea typeface="ＭＳ ゴシック" pitchFamily="49" charset="-128"/>
            </a:rPr>
            <a:t>年度は歳出金額の減及び普通交付税を始めとする一般財源等の増により増となっていた。令和</a:t>
          </a:r>
          <a:r>
            <a:rPr kumimoji="1" lang="en-US" altLang="ja-JP" sz="1300" baseline="0">
              <a:latin typeface="ＭＳ ゴシック" pitchFamily="49" charset="-128"/>
              <a:ea typeface="ＭＳ ゴシック" pitchFamily="49" charset="-128"/>
            </a:rPr>
            <a:t>5</a:t>
          </a:r>
          <a:r>
            <a:rPr kumimoji="1" lang="ja-JP" altLang="en-US" sz="1300" baseline="0">
              <a:latin typeface="ＭＳ ゴシック" pitchFamily="49" charset="-128"/>
              <a:ea typeface="ＭＳ ゴシック" pitchFamily="49" charset="-128"/>
            </a:rPr>
            <a:t>年度は取崩しを行ったため基金残高は減少したが、実質収支は前年度比</a:t>
          </a:r>
          <a:r>
            <a:rPr kumimoji="1" lang="en-US" altLang="ja-JP" sz="1300" baseline="0">
              <a:latin typeface="ＭＳ ゴシック" pitchFamily="49" charset="-128"/>
              <a:ea typeface="ＭＳ ゴシック" pitchFamily="49" charset="-128"/>
            </a:rPr>
            <a:t>0.93</a:t>
          </a:r>
          <a:r>
            <a:rPr kumimoji="1" lang="ja-JP" altLang="en-US" sz="1300" baseline="0">
              <a:latin typeface="ＭＳ ゴシック" pitchFamily="49" charset="-128"/>
              <a:ea typeface="ＭＳ ゴシック" pitchFamily="49" charset="-128"/>
            </a:rPr>
            <a:t>％の増となった。今後も財政調整基金の取崩しについては十分精査しながら健全な財政運営に努めていく。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岐阜県土岐市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一般会計、特別会計及び企業会計における赤字額はなく、実質赤字比率はないため健全段階であると言える。病院事業については、令和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年度より指定管理者制度を導入した。また、同会計において令和元年度に退職手当債を借り入れたことにより実質収支が</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となっているが、償還が進んだことにより令和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年度に再度黒字となった。他会計についてもより一層の財政健全化に取り組み、現在の水準を維持するように努めていく。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90" zoomScaleNormal="90" workbookViewId="0">
      <selection activeCell="CT5" sqref="CT5:DA5"/>
    </sheetView>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25409295</v>
      </c>
      <c r="BO4" s="449"/>
      <c r="BP4" s="449"/>
      <c r="BQ4" s="449"/>
      <c r="BR4" s="449"/>
      <c r="BS4" s="449"/>
      <c r="BT4" s="449"/>
      <c r="BU4" s="450"/>
      <c r="BV4" s="448">
        <v>25928103</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4.0999999999999996</v>
      </c>
      <c r="CU4" s="589"/>
      <c r="CV4" s="589"/>
      <c r="CW4" s="589"/>
      <c r="CX4" s="589"/>
      <c r="CY4" s="589"/>
      <c r="CZ4" s="589"/>
      <c r="DA4" s="590"/>
      <c r="DB4" s="588">
        <v>3.1</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24775495</v>
      </c>
      <c r="BO5" s="420"/>
      <c r="BP5" s="420"/>
      <c r="BQ5" s="420"/>
      <c r="BR5" s="420"/>
      <c r="BS5" s="420"/>
      <c r="BT5" s="420"/>
      <c r="BU5" s="421"/>
      <c r="BV5" s="419">
        <v>25390534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90.1</v>
      </c>
      <c r="CU5" s="417"/>
      <c r="CV5" s="417"/>
      <c r="CW5" s="417"/>
      <c r="CX5" s="417"/>
      <c r="CY5" s="417"/>
      <c r="CZ5" s="417"/>
      <c r="DA5" s="418"/>
      <c r="DB5" s="416">
        <v>93.9</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633800</v>
      </c>
      <c r="BO6" s="420"/>
      <c r="BP6" s="420"/>
      <c r="BQ6" s="420"/>
      <c r="BR6" s="420"/>
      <c r="BS6" s="420"/>
      <c r="BT6" s="420"/>
      <c r="BU6" s="421"/>
      <c r="BV6" s="419">
        <v>537569</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90.8</v>
      </c>
      <c r="CU6" s="563"/>
      <c r="CV6" s="563"/>
      <c r="CW6" s="563"/>
      <c r="CX6" s="563"/>
      <c r="CY6" s="563"/>
      <c r="CZ6" s="563"/>
      <c r="DA6" s="564"/>
      <c r="DB6" s="562">
        <v>95.8</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81167</v>
      </c>
      <c r="BO7" s="420"/>
      <c r="BP7" s="420"/>
      <c r="BQ7" s="420"/>
      <c r="BR7" s="420"/>
      <c r="BS7" s="420"/>
      <c r="BT7" s="420"/>
      <c r="BU7" s="421"/>
      <c r="BV7" s="419">
        <v>117459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13634155</v>
      </c>
      <c r="CU7" s="420"/>
      <c r="CV7" s="420"/>
      <c r="CW7" s="420"/>
      <c r="CX7" s="420"/>
      <c r="CY7" s="420"/>
      <c r="CZ7" s="420"/>
      <c r="DA7" s="421"/>
      <c r="DB7" s="419">
        <v>13457793</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552633</v>
      </c>
      <c r="BO8" s="420"/>
      <c r="BP8" s="420"/>
      <c r="BQ8" s="420"/>
      <c r="BR8" s="420"/>
      <c r="BS8" s="420"/>
      <c r="BT8" s="420"/>
      <c r="BU8" s="421"/>
      <c r="BV8" s="419">
        <v>420110</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0.65</v>
      </c>
      <c r="CU8" s="523"/>
      <c r="CV8" s="523"/>
      <c r="CW8" s="523"/>
      <c r="CX8" s="523"/>
      <c r="CY8" s="523"/>
      <c r="CZ8" s="523"/>
      <c r="DA8" s="524"/>
      <c r="DB8" s="522">
        <v>0.66</v>
      </c>
      <c r="DC8" s="523"/>
      <c r="DD8" s="523"/>
      <c r="DE8" s="523"/>
      <c r="DF8" s="523"/>
      <c r="DG8" s="523"/>
      <c r="DH8" s="523"/>
      <c r="DI8" s="524"/>
    </row>
    <row r="9" spans="1:119" ht="18.75" customHeight="1" thickBot="1" x14ac:dyDescent="0.25">
      <c r="A9" s="181"/>
      <c r="B9" s="551" t="s">
        <v>106</v>
      </c>
      <c r="C9" s="552"/>
      <c r="D9" s="552"/>
      <c r="E9" s="552"/>
      <c r="F9" s="552"/>
      <c r="G9" s="552"/>
      <c r="H9" s="552"/>
      <c r="I9" s="552"/>
      <c r="J9" s="552"/>
      <c r="K9" s="470"/>
      <c r="L9" s="553" t="s">
        <v>107</v>
      </c>
      <c r="M9" s="554"/>
      <c r="N9" s="554"/>
      <c r="O9" s="554"/>
      <c r="P9" s="554"/>
      <c r="Q9" s="555"/>
      <c r="R9" s="556">
        <v>55348</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132523</v>
      </c>
      <c r="BO9" s="420"/>
      <c r="BP9" s="420"/>
      <c r="BQ9" s="420"/>
      <c r="BR9" s="420"/>
      <c r="BS9" s="420"/>
      <c r="BT9" s="420"/>
      <c r="BU9" s="421"/>
      <c r="BV9" s="419">
        <v>-584872</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11.1</v>
      </c>
      <c r="CU9" s="417"/>
      <c r="CV9" s="417"/>
      <c r="CW9" s="417"/>
      <c r="CX9" s="417"/>
      <c r="CY9" s="417"/>
      <c r="CZ9" s="417"/>
      <c r="DA9" s="418"/>
      <c r="DB9" s="416">
        <v>11.5</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113</v>
      </c>
      <c r="M10" s="376"/>
      <c r="N10" s="376"/>
      <c r="O10" s="376"/>
      <c r="P10" s="376"/>
      <c r="Q10" s="377"/>
      <c r="R10" s="372">
        <v>57827</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4201</v>
      </c>
      <c r="BO10" s="420"/>
      <c r="BP10" s="420"/>
      <c r="BQ10" s="420"/>
      <c r="BR10" s="420"/>
      <c r="BS10" s="420"/>
      <c r="BT10" s="420"/>
      <c r="BU10" s="421"/>
      <c r="BV10" s="419">
        <v>352744</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54990</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300000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52880</v>
      </c>
      <c r="S13" s="507"/>
      <c r="T13" s="507"/>
      <c r="U13" s="507"/>
      <c r="V13" s="508"/>
      <c r="W13" s="509" t="s">
        <v>131</v>
      </c>
      <c r="X13" s="405"/>
      <c r="Y13" s="405"/>
      <c r="Z13" s="405"/>
      <c r="AA13" s="405"/>
      <c r="AB13" s="406"/>
      <c r="AC13" s="372">
        <v>223</v>
      </c>
      <c r="AD13" s="373"/>
      <c r="AE13" s="373"/>
      <c r="AF13" s="373"/>
      <c r="AG13" s="374"/>
      <c r="AH13" s="372">
        <v>207</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-163276</v>
      </c>
      <c r="BO13" s="420"/>
      <c r="BP13" s="420"/>
      <c r="BQ13" s="420"/>
      <c r="BR13" s="420"/>
      <c r="BS13" s="420"/>
      <c r="BT13" s="420"/>
      <c r="BU13" s="421"/>
      <c r="BV13" s="419">
        <v>-232128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5.0999999999999996</v>
      </c>
      <c r="CU13" s="417"/>
      <c r="CV13" s="417"/>
      <c r="CW13" s="417"/>
      <c r="CX13" s="417"/>
      <c r="CY13" s="417"/>
      <c r="CZ13" s="417"/>
      <c r="DA13" s="418"/>
      <c r="DB13" s="416">
        <v>5.6</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55842</v>
      </c>
      <c r="S14" s="507"/>
      <c r="T14" s="507"/>
      <c r="U14" s="507"/>
      <c r="V14" s="508"/>
      <c r="W14" s="510"/>
      <c r="X14" s="408"/>
      <c r="Y14" s="408"/>
      <c r="Z14" s="408"/>
      <c r="AA14" s="408"/>
      <c r="AB14" s="409"/>
      <c r="AC14" s="499">
        <v>0.8</v>
      </c>
      <c r="AD14" s="500"/>
      <c r="AE14" s="500"/>
      <c r="AF14" s="500"/>
      <c r="AG14" s="501"/>
      <c r="AH14" s="499">
        <v>0.7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53852</v>
      </c>
      <c r="S15" s="507"/>
      <c r="T15" s="507"/>
      <c r="U15" s="507"/>
      <c r="V15" s="508"/>
      <c r="W15" s="509" t="s">
        <v>137</v>
      </c>
      <c r="X15" s="405"/>
      <c r="Y15" s="405"/>
      <c r="Z15" s="405"/>
      <c r="AA15" s="405"/>
      <c r="AB15" s="406"/>
      <c r="AC15" s="372">
        <v>10244</v>
      </c>
      <c r="AD15" s="373"/>
      <c r="AE15" s="373"/>
      <c r="AF15" s="373"/>
      <c r="AG15" s="374"/>
      <c r="AH15" s="372">
        <v>10811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7735883</v>
      </c>
      <c r="BO15" s="449"/>
      <c r="BP15" s="449"/>
      <c r="BQ15" s="449"/>
      <c r="BR15" s="449"/>
      <c r="BS15" s="449"/>
      <c r="BT15" s="449"/>
      <c r="BU15" s="450"/>
      <c r="BV15" s="448">
        <v>7331039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37.700000000000003</v>
      </c>
      <c r="AD16" s="500"/>
      <c r="AE16" s="500"/>
      <c r="AF16" s="500"/>
      <c r="AG16" s="501"/>
      <c r="AH16" s="499">
        <v>37.6</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11468270</v>
      </c>
      <c r="BO16" s="420"/>
      <c r="BP16" s="420"/>
      <c r="BQ16" s="420"/>
      <c r="BR16" s="420"/>
      <c r="BS16" s="420"/>
      <c r="BT16" s="420"/>
      <c r="BU16" s="421"/>
      <c r="BV16" s="419">
        <v>11251942</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16714</v>
      </c>
      <c r="AD17" s="373"/>
      <c r="AE17" s="373"/>
      <c r="AF17" s="373"/>
      <c r="AG17" s="374"/>
      <c r="AH17" s="372">
        <v>17751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9782783</v>
      </c>
      <c r="BO17" s="420"/>
      <c r="BP17" s="420"/>
      <c r="BQ17" s="420"/>
      <c r="BR17" s="420"/>
      <c r="BS17" s="420"/>
      <c r="BT17" s="420"/>
      <c r="BU17" s="421"/>
      <c r="BV17" s="419">
        <v>9257608</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116.02</v>
      </c>
      <c r="M18" s="472"/>
      <c r="N18" s="472"/>
      <c r="O18" s="472"/>
      <c r="P18" s="472"/>
      <c r="Q18" s="472"/>
      <c r="R18" s="473"/>
      <c r="S18" s="473"/>
      <c r="T18" s="473"/>
      <c r="U18" s="473"/>
      <c r="V18" s="474"/>
      <c r="W18" s="490"/>
      <c r="X18" s="491"/>
      <c r="Y18" s="491"/>
      <c r="Z18" s="491"/>
      <c r="AA18" s="491"/>
      <c r="AB18" s="515"/>
      <c r="AC18" s="389">
        <v>61.5</v>
      </c>
      <c r="AD18" s="390"/>
      <c r="AE18" s="390"/>
      <c r="AF18" s="390"/>
      <c r="AG18" s="475"/>
      <c r="AH18" s="389">
        <v>61.7</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12703618</v>
      </c>
      <c r="BO18" s="420"/>
      <c r="BP18" s="420"/>
      <c r="BQ18" s="420"/>
      <c r="BR18" s="420"/>
      <c r="BS18" s="420"/>
      <c r="BT18" s="420"/>
      <c r="BU18" s="421"/>
      <c r="BV18" s="419">
        <v>13305676</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477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17105571</v>
      </c>
      <c r="BO19" s="420"/>
      <c r="BP19" s="420"/>
      <c r="BQ19" s="420"/>
      <c r="BR19" s="420"/>
      <c r="BS19" s="420"/>
      <c r="BT19" s="420"/>
      <c r="BU19" s="421"/>
      <c r="BV19" s="419">
        <v>17392377</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21359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17650525</v>
      </c>
      <c r="BO22" s="449"/>
      <c r="BP22" s="449"/>
      <c r="BQ22" s="449"/>
      <c r="BR22" s="449"/>
      <c r="BS22" s="449"/>
      <c r="BT22" s="449"/>
      <c r="BU22" s="450"/>
      <c r="BV22" s="448">
        <v>18072711</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9929550</v>
      </c>
      <c r="BO23" s="420"/>
      <c r="BP23" s="420"/>
      <c r="BQ23" s="420"/>
      <c r="BR23" s="420"/>
      <c r="BS23" s="420"/>
      <c r="BT23" s="420"/>
      <c r="BU23" s="421"/>
      <c r="BV23" s="419">
        <v>9926105</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8700</v>
      </c>
      <c r="R24" s="373"/>
      <c r="S24" s="373"/>
      <c r="T24" s="373"/>
      <c r="U24" s="373"/>
      <c r="V24" s="374"/>
      <c r="W24" s="462"/>
      <c r="X24" s="399"/>
      <c r="Y24" s="400"/>
      <c r="Z24" s="375" t="s">
        <v>162</v>
      </c>
      <c r="AA24" s="376"/>
      <c r="AB24" s="376"/>
      <c r="AC24" s="376"/>
      <c r="AD24" s="376"/>
      <c r="AE24" s="376"/>
      <c r="AF24" s="376"/>
      <c r="AG24" s="377"/>
      <c r="AH24" s="372">
        <v>494</v>
      </c>
      <c r="AI24" s="373"/>
      <c r="AJ24" s="373"/>
      <c r="AK24" s="373"/>
      <c r="AL24" s="374"/>
      <c r="AM24" s="372">
        <v>1488422</v>
      </c>
      <c r="AN24" s="373"/>
      <c r="AO24" s="373"/>
      <c r="AP24" s="373"/>
      <c r="AQ24" s="373"/>
      <c r="AR24" s="374"/>
      <c r="AS24" s="372">
        <v>3013</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12358798</v>
      </c>
      <c r="BO24" s="420"/>
      <c r="BP24" s="420"/>
      <c r="BQ24" s="420"/>
      <c r="BR24" s="420"/>
      <c r="BS24" s="420"/>
      <c r="BT24" s="420"/>
      <c r="BU24" s="421"/>
      <c r="BV24" s="419">
        <v>12300760</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1</v>
      </c>
      <c r="M25" s="373"/>
      <c r="N25" s="373"/>
      <c r="O25" s="373"/>
      <c r="P25" s="374"/>
      <c r="Q25" s="372">
        <v>7250</v>
      </c>
      <c r="R25" s="373"/>
      <c r="S25" s="373"/>
      <c r="T25" s="373"/>
      <c r="U25" s="373"/>
      <c r="V25" s="374"/>
      <c r="W25" s="462"/>
      <c r="X25" s="399"/>
      <c r="Y25" s="400"/>
      <c r="Z25" s="375" t="s">
        <v>165</v>
      </c>
      <c r="AA25" s="376"/>
      <c r="AB25" s="376"/>
      <c r="AC25" s="376"/>
      <c r="AD25" s="376"/>
      <c r="AE25" s="376"/>
      <c r="AF25" s="376"/>
      <c r="AG25" s="377"/>
      <c r="AH25" s="372">
        <v>75</v>
      </c>
      <c r="AI25" s="373"/>
      <c r="AJ25" s="373"/>
      <c r="AK25" s="373"/>
      <c r="AL25" s="374"/>
      <c r="AM25" s="372">
        <v>233325</v>
      </c>
      <c r="AN25" s="373"/>
      <c r="AO25" s="373"/>
      <c r="AP25" s="373"/>
      <c r="AQ25" s="373"/>
      <c r="AR25" s="374"/>
      <c r="AS25" s="372">
        <v>3111</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2296009</v>
      </c>
      <c r="BO25" s="449"/>
      <c r="BP25" s="449"/>
      <c r="BQ25" s="449"/>
      <c r="BR25" s="449"/>
      <c r="BS25" s="449"/>
      <c r="BT25" s="449"/>
      <c r="BU25" s="450"/>
      <c r="BV25" s="448">
        <v>1508569</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6450</v>
      </c>
      <c r="R26" s="373"/>
      <c r="S26" s="373"/>
      <c r="T26" s="373"/>
      <c r="U26" s="373"/>
      <c r="V26" s="374"/>
      <c r="W26" s="462"/>
      <c r="X26" s="399"/>
      <c r="Y26" s="400"/>
      <c r="Z26" s="375" t="s">
        <v>168</v>
      </c>
      <c r="AA26" s="430"/>
      <c r="AB26" s="430"/>
      <c r="AC26" s="430"/>
      <c r="AD26" s="430"/>
      <c r="AE26" s="430"/>
      <c r="AF26" s="430"/>
      <c r="AG26" s="431"/>
      <c r="AH26" s="372">
        <v>55</v>
      </c>
      <c r="AI26" s="373"/>
      <c r="AJ26" s="373"/>
      <c r="AK26" s="373"/>
      <c r="AL26" s="374"/>
      <c r="AM26" s="372">
        <v>140690</v>
      </c>
      <c r="AN26" s="373"/>
      <c r="AO26" s="373"/>
      <c r="AP26" s="373"/>
      <c r="AQ26" s="373"/>
      <c r="AR26" s="374"/>
      <c r="AS26" s="372">
        <v>2558</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4640</v>
      </c>
      <c r="R27" s="373"/>
      <c r="S27" s="373"/>
      <c r="T27" s="373"/>
      <c r="U27" s="373"/>
      <c r="V27" s="374"/>
      <c r="W27" s="462"/>
      <c r="X27" s="399"/>
      <c r="Y27" s="400"/>
      <c r="Z27" s="375" t="s">
        <v>171</v>
      </c>
      <c r="AA27" s="376"/>
      <c r="AB27" s="376"/>
      <c r="AC27" s="376"/>
      <c r="AD27" s="376"/>
      <c r="AE27" s="376"/>
      <c r="AF27" s="376"/>
      <c r="AG27" s="377"/>
      <c r="AH27" s="372">
        <v>39</v>
      </c>
      <c r="AI27" s="373"/>
      <c r="AJ27" s="373"/>
      <c r="AK27" s="373"/>
      <c r="AL27" s="374"/>
      <c r="AM27" s="372">
        <v>120198</v>
      </c>
      <c r="AN27" s="373"/>
      <c r="AO27" s="373"/>
      <c r="AP27" s="373"/>
      <c r="AQ27" s="373"/>
      <c r="AR27" s="374"/>
      <c r="AS27" s="372">
        <v>3082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500000</v>
      </c>
      <c r="BO27" s="454"/>
      <c r="BP27" s="454"/>
      <c r="BQ27" s="454"/>
      <c r="BR27" s="454"/>
      <c r="BS27" s="454"/>
      <c r="BT27" s="454"/>
      <c r="BU27" s="455"/>
      <c r="BV27" s="453">
        <v>500000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173</v>
      </c>
      <c r="F28" s="376"/>
      <c r="G28" s="376"/>
      <c r="H28" s="376"/>
      <c r="I28" s="376"/>
      <c r="J28" s="376"/>
      <c r="K28" s="377"/>
      <c r="L28" s="372">
        <v>1</v>
      </c>
      <c r="M28" s="373"/>
      <c r="N28" s="373"/>
      <c r="O28" s="373"/>
      <c r="P28" s="374"/>
      <c r="Q28" s="372">
        <v>4280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2724405</v>
      </c>
      <c r="BO28" s="449"/>
      <c r="BP28" s="449"/>
      <c r="BQ28" s="449"/>
      <c r="BR28" s="449"/>
      <c r="BS28" s="449"/>
      <c r="BT28" s="449"/>
      <c r="BU28" s="450"/>
      <c r="BV28" s="448">
        <v>3020204</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176</v>
      </c>
      <c r="F29" s="376"/>
      <c r="G29" s="376"/>
      <c r="H29" s="376"/>
      <c r="I29" s="376"/>
      <c r="J29" s="376"/>
      <c r="K29" s="377"/>
      <c r="L29" s="372">
        <v>16</v>
      </c>
      <c r="M29" s="373"/>
      <c r="N29" s="373"/>
      <c r="O29" s="373"/>
      <c r="P29" s="374"/>
      <c r="Q29" s="372">
        <v>3930</v>
      </c>
      <c r="R29" s="373"/>
      <c r="S29" s="373"/>
      <c r="T29" s="373"/>
      <c r="U29" s="373"/>
      <c r="V29" s="374"/>
      <c r="W29" s="463"/>
      <c r="X29" s="464"/>
      <c r="Y29" s="465"/>
      <c r="Z29" s="375" t="s">
        <v>177</v>
      </c>
      <c r="AA29" s="376"/>
      <c r="AB29" s="376"/>
      <c r="AC29" s="376"/>
      <c r="AD29" s="376"/>
      <c r="AE29" s="376"/>
      <c r="AF29" s="376"/>
      <c r="AG29" s="377"/>
      <c r="AH29" s="372">
        <v>533</v>
      </c>
      <c r="AI29" s="373"/>
      <c r="AJ29" s="373"/>
      <c r="AK29" s="373"/>
      <c r="AL29" s="374"/>
      <c r="AM29" s="372">
        <v>1608620</v>
      </c>
      <c r="AN29" s="373"/>
      <c r="AO29" s="373"/>
      <c r="AP29" s="373"/>
      <c r="AQ29" s="373"/>
      <c r="AR29" s="374"/>
      <c r="AS29" s="372">
        <v>3018</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1323939</v>
      </c>
      <c r="BO29" s="420"/>
      <c r="BP29" s="420"/>
      <c r="BQ29" s="420"/>
      <c r="BR29" s="420"/>
      <c r="BS29" s="420"/>
      <c r="BT29" s="420"/>
      <c r="BU29" s="421"/>
      <c r="BV29" s="419">
        <v>1258860</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2616163</v>
      </c>
      <c r="BO30" s="454"/>
      <c r="BP30" s="454"/>
      <c r="BQ30" s="454"/>
      <c r="BR30" s="454"/>
      <c r="BS30" s="454"/>
      <c r="BT30" s="454"/>
      <c r="BU30" s="455"/>
      <c r="BV30" s="453">
        <v>3140351</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8</v>
      </c>
      <c r="AN34" s="367"/>
      <c r="AO34" s="368" t="str">
        <f>IF('各会計、関係団体の財政状況及び健全化判断比率'!B33="","",'各会計、関係団体の財政状況及び健全化判断比率'!B33)</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11</v>
      </c>
      <c r="BX34" s="367"/>
      <c r="BY34" s="368" t="str">
        <f>IF('各会計、関係団体の財政状況及び健全化判断比率'!B68="","",'各会計、関係団体の財政状況及び健全化判断比率'!B68)</f>
        <v>岐阜県市町村職員退職手当組合</v>
      </c>
      <c r="BZ34" s="368"/>
      <c r="CA34" s="368"/>
      <c r="CB34" s="368"/>
      <c r="CC34" s="368"/>
      <c r="CD34" s="368"/>
      <c r="CE34" s="368"/>
      <c r="CF34" s="368"/>
      <c r="CG34" s="368"/>
      <c r="CH34" s="368"/>
      <c r="CI34" s="368"/>
      <c r="CJ34" s="368"/>
      <c r="CK34" s="368"/>
      <c r="CL34" s="368"/>
      <c r="CM34" s="368"/>
      <c r="CN34" s="181"/>
      <c r="CO34" s="367">
        <f>IF(CQ34="","",MAX(C34:D43,U34:V43,AM34:AN43,BE34:BF43,BW34:BX43)+1)</f>
        <v>21</v>
      </c>
      <c r="CP34" s="367"/>
      <c r="CQ34" s="368" t="str">
        <f>IF('各会計、関係団体の財政状況及び健全化判断比率'!BS7="","",'各会計、関係団体の財政状況及び健全化判断比率'!BS7)</f>
        <v>土岐市文化振興事業団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土岐市・瑞浪市障害者総合支援認定審査会特別会計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駐車場事業特別会計</v>
      </c>
      <c r="X35" s="368"/>
      <c r="Y35" s="368"/>
      <c r="Z35" s="368"/>
      <c r="AA35" s="368"/>
      <c r="AB35" s="368"/>
      <c r="AC35" s="368"/>
      <c r="AD35" s="368"/>
      <c r="AE35" s="368"/>
      <c r="AF35" s="368"/>
      <c r="AG35" s="368"/>
      <c r="AH35" s="368"/>
      <c r="AI35" s="368"/>
      <c r="AJ35" s="368"/>
      <c r="AK35" s="368"/>
      <c r="AL35" s="181"/>
      <c r="AM35" s="367">
        <f t="shared" ref="AM35:AM43" si="0">IF(AO35="","",AM34+1)</f>
        <v>9</v>
      </c>
      <c r="AN35" s="367"/>
      <c r="AO35" s="368" t="str">
        <f>IF('各会計、関係団体の財政状況及び健全化判断比率'!B34="","",'各会計、関係団体の財政状況及び健全化判断比率'!B34)</f>
        <v>病院事業会計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12</v>
      </c>
      <c r="BX35" s="367"/>
      <c r="BY35" s="368" t="str">
        <f>IF('各会計、関係団体の財政状況及び健全化判断比率'!B69="","",'各会計、関係団体の財政状況及び健全化判断比率'!B69)</f>
        <v>東濃西部広域行政事務組合（一般会計）</v>
      </c>
      <c r="BZ35" s="368"/>
      <c r="CA35" s="368"/>
      <c r="CB35" s="368"/>
      <c r="CC35" s="368"/>
      <c r="CD35" s="368"/>
      <c r="CE35" s="368"/>
      <c r="CF35" s="368"/>
      <c r="CG35" s="368"/>
      <c r="CH35" s="368"/>
      <c r="CI35" s="368"/>
      <c r="CJ35" s="368"/>
      <c r="CK35" s="368"/>
      <c r="CL35" s="368"/>
      <c r="CM35" s="368"/>
      <c r="CN35" s="181"/>
      <c r="CO35" s="367">
        <f t="shared" ref="CO35:CO43" si="3">IF(CQ35="","",CO34+1)</f>
        <v>22</v>
      </c>
      <c r="CP35" s="367"/>
      <c r="CQ35" s="368" t="str">
        <f>IF('各会計、関係団体の財政状況及び健全化判断比率'!BS8="","",'各会計、関係団体の財政状況及び健全化判断比率'!BS8)</f>
        <v>志野・織部</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介護保険特別会計（保険事業勘定）</v>
      </c>
      <c r="X36" s="368"/>
      <c r="Y36" s="368"/>
      <c r="Z36" s="368"/>
      <c r="AA36" s="368"/>
      <c r="AB36" s="368"/>
      <c r="AC36" s="368"/>
      <c r="AD36" s="368"/>
      <c r="AE36" s="368"/>
      <c r="AF36" s="368"/>
      <c r="AG36" s="368"/>
      <c r="AH36" s="368"/>
      <c r="AI36" s="368"/>
      <c r="AJ36" s="368"/>
      <c r="AK36" s="368"/>
      <c r="AL36" s="181"/>
      <c r="AM36" s="367">
        <f t="shared" si="0"/>
        <v>10</v>
      </c>
      <c r="AN36" s="367"/>
      <c r="AO36" s="368" t="str">
        <f>IF('各会計、関係団体の財政状況及び健全化判断比率'!B35="","",'各会計、関係団体の財政状況及び健全化判断比率'!B35)</f>
        <v>下水道事業会計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13</v>
      </c>
      <c r="BX36" s="367"/>
      <c r="BY36" s="368" t="str">
        <f>IF('各会計、関係団体の財政状況及び健全化判断比率'!B70="","",'各会計、関係団体の財政状況及び健全化判断比率'!B70)</f>
        <v>東濃西部広域行政事務組合（東濃西部ふるさと活性化基金特別会計）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6</v>
      </c>
      <c r="V37" s="367"/>
      <c r="W37" s="368" t="str">
        <f>IF('各会計、関係団体の財政状況及び健全化判断比率'!B31="","",'各会計、関係団体の財政状況及び健全化判断比率'!B31)</f>
        <v>土岐市・瑞浪市介護認定審査会特別会計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14</v>
      </c>
      <c r="BX37" s="367"/>
      <c r="BY37" s="368" t="str">
        <f>IF('各会計、関係団体の財政状況及び健全化判断比率'!B71="","",'各会計、関係団体の財政状況及び健全化判断比率'!B71)</f>
        <v>東濃西部広域行政事務組合（東濃看護専門学校事業特別会計）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f t="shared" si="4"/>
        <v>7</v>
      </c>
      <c r="V38" s="367"/>
      <c r="W38" s="368" t="str">
        <f>IF('各会計、関係団体の財政状況及び健全化判断比率'!B32="","",'各会計、関係団体の財政状況及び健全化判断比率'!B32)</f>
        <v>後期高齢者医療特別会計</v>
      </c>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15</v>
      </c>
      <c r="BX38" s="367"/>
      <c r="BY38" s="368" t="str">
        <f>IF('各会計、関係団体の財政状況及び健全化判断比率'!B72="","",'各会計、関係団体の財政状況及び健全化判断比率'!B72)</f>
        <v>東濃西部広域行政事務組合（東濃西部少年センター事業特別会計）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16</v>
      </c>
      <c r="BX39" s="367"/>
      <c r="BY39" s="368" t="str">
        <f>IF('各会計、関係団体の財政状況及び健全化判断比率'!B73="","",'各会計、関係団体の財政状況及び健全化判断比率'!B73)</f>
        <v>東濃西部広域行政事務組合（東濃地域医師確保奨学資金等貸付事業特別会計）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17</v>
      </c>
      <c r="BX40" s="367"/>
      <c r="BY40" s="368" t="str">
        <f>IF('各会計、関係団体の財政状況及び健全化判断比率'!B74="","",'各会計、関係団体の財政状況及び健全化判断比率'!B74)</f>
        <v>東濃西部広域行政事務組合（東濃西部看護師修学資金貸付事業特別会計）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18</v>
      </c>
      <c r="BX41" s="367"/>
      <c r="BY41" s="368" t="str">
        <f>IF('各会計、関係団体の財政状況及び健全化判断比率'!B75="","",'各会計、関係団体の財政状況及び健全化判断比率'!B75)</f>
        <v>東濃西部広域行政事務組合（東濃西部地域消費生活相談事業特別会計）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19</v>
      </c>
      <c r="BX42" s="367"/>
      <c r="BY42" s="368" t="str">
        <f>IF('各会計、関係団体の財政状況及び健全化判断比率'!B76="","",'各会計、関係団体の財政状況及び健全化判断比率'!B76)</f>
        <v>岐阜県市町村会館組合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20</v>
      </c>
      <c r="BX43" s="367"/>
      <c r="BY43" s="368" t="str">
        <f>IF('各会計、関係団体の財政状況及び健全化判断比率'!B77="","",'各会計、関係団体の財政状況及び健全化判断比率'!B77)</f>
        <v>土岐川防災ダム一部事務組合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3SyxUqJXREjrCPXycm4I6YHjh/syPP0H/UfvmsY9z8mh3WYllgmLGwe13DAInq8wDrJFTyHvFomo87wX1BjAZg==" saltValue="My7lfCazLPnOFRU81Ug7Q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7" zoomScale="80" zoomScaleNormal="8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46" t="s">
        <v>536</v>
      </c>
      <c r="D34" s="1146"/>
      <c r="E34" s="1147"/>
      <c r="F34" s="32">
        <v>7.74</v>
      </c>
      <c r="G34" s="33">
        <v>5.83</v>
      </c>
      <c r="H34" s="33">
        <v>4.97</v>
      </c>
      <c r="I34" s="33">
        <v>4.5999999999999996</v>
      </c>
      <c r="J34" s="34">
        <v>4.24</v>
      </c>
      <c r="K34" s="22"/>
      <c r="L34" s="22"/>
      <c r="M34" s="22"/>
      <c r="N34" s="22"/>
      <c r="O34" s="22"/>
      <c r="P34" s="22"/>
    </row>
    <row r="35" spans="1:16" ht="39" customHeight="1" x14ac:dyDescent="0.2">
      <c r="A35" s="22"/>
      <c r="B35" s="35"/>
      <c r="C35" s="1140" t="s">
        <v>537</v>
      </c>
      <c r="D35" s="1141"/>
      <c r="E35" s="1142"/>
      <c r="F35" s="36">
        <v>3.79</v>
      </c>
      <c r="G35" s="37">
        <v>3.57</v>
      </c>
      <c r="H35" s="37">
        <v>7.22</v>
      </c>
      <c r="I35" s="37">
        <v>3.12</v>
      </c>
      <c r="J35" s="38">
        <v>4.05</v>
      </c>
      <c r="K35" s="22"/>
      <c r="L35" s="22"/>
      <c r="M35" s="22"/>
      <c r="N35" s="22"/>
      <c r="O35" s="22"/>
      <c r="P35" s="22"/>
    </row>
    <row r="36" spans="1:16" ht="39" customHeight="1" x14ac:dyDescent="0.2">
      <c r="A36" s="22"/>
      <c r="B36" s="35"/>
      <c r="C36" s="1140" t="s">
        <v>538</v>
      </c>
      <c r="D36" s="1141"/>
      <c r="E36" s="1142"/>
      <c r="F36" s="36">
        <v>1.2</v>
      </c>
      <c r="G36" s="37">
        <v>1.79</v>
      </c>
      <c r="H36" s="37">
        <v>2.52</v>
      </c>
      <c r="I36" s="37">
        <v>3.15</v>
      </c>
      <c r="J36" s="38">
        <v>3.27</v>
      </c>
      <c r="K36" s="22"/>
      <c r="L36" s="22"/>
      <c r="M36" s="22"/>
      <c r="N36" s="22"/>
      <c r="O36" s="22"/>
      <c r="P36" s="22"/>
    </row>
    <row r="37" spans="1:16" ht="39" customHeight="1" x14ac:dyDescent="0.2">
      <c r="A37" s="22"/>
      <c r="B37" s="35"/>
      <c r="C37" s="1140" t="s">
        <v>539</v>
      </c>
      <c r="D37" s="1141"/>
      <c r="E37" s="1142"/>
      <c r="F37" s="36">
        <v>2.87</v>
      </c>
      <c r="G37" s="37">
        <v>1.34</v>
      </c>
      <c r="H37" s="37">
        <v>1.52</v>
      </c>
      <c r="I37" s="37">
        <v>2.2400000000000002</v>
      </c>
      <c r="J37" s="38">
        <v>2.13</v>
      </c>
      <c r="K37" s="22"/>
      <c r="L37" s="22"/>
      <c r="M37" s="22"/>
      <c r="N37" s="22"/>
      <c r="O37" s="22"/>
      <c r="P37" s="22"/>
    </row>
    <row r="38" spans="1:16" ht="39" customHeight="1" x14ac:dyDescent="0.2">
      <c r="A38" s="22"/>
      <c r="B38" s="35"/>
      <c r="C38" s="1140" t="s">
        <v>540</v>
      </c>
      <c r="D38" s="1141"/>
      <c r="E38" s="1142"/>
      <c r="F38" s="36">
        <v>0</v>
      </c>
      <c r="G38" s="37">
        <v>0</v>
      </c>
      <c r="H38" s="37">
        <v>7.0000000000000007E-2</v>
      </c>
      <c r="I38" s="37">
        <v>1.1399999999999999</v>
      </c>
      <c r="J38" s="38">
        <v>1.86</v>
      </c>
      <c r="K38" s="22"/>
      <c r="L38" s="22"/>
      <c r="M38" s="22"/>
      <c r="N38" s="22"/>
      <c r="O38" s="22"/>
      <c r="P38" s="22"/>
    </row>
    <row r="39" spans="1:16" ht="39" customHeight="1" x14ac:dyDescent="0.2">
      <c r="A39" s="22"/>
      <c r="B39" s="35"/>
      <c r="C39" s="1140" t="s">
        <v>541</v>
      </c>
      <c r="D39" s="1141"/>
      <c r="E39" s="1142"/>
      <c r="F39" s="36">
        <v>1.75</v>
      </c>
      <c r="G39" s="37">
        <v>1.47</v>
      </c>
      <c r="H39" s="37">
        <v>0.97</v>
      </c>
      <c r="I39" s="37">
        <v>0.94</v>
      </c>
      <c r="J39" s="38">
        <v>0.93</v>
      </c>
      <c r="K39" s="22"/>
      <c r="L39" s="22"/>
      <c r="M39" s="22"/>
      <c r="N39" s="22"/>
      <c r="O39" s="22"/>
      <c r="P39" s="22"/>
    </row>
    <row r="40" spans="1:16" ht="39" customHeight="1" x14ac:dyDescent="0.2">
      <c r="A40" s="22"/>
      <c r="B40" s="35"/>
      <c r="C40" s="1140" t="s">
        <v>542</v>
      </c>
      <c r="D40" s="1141"/>
      <c r="E40" s="1142"/>
      <c r="F40" s="36">
        <v>0.14000000000000001</v>
      </c>
      <c r="G40" s="37">
        <v>0.14000000000000001</v>
      </c>
      <c r="H40" s="37">
        <v>0.13</v>
      </c>
      <c r="I40" s="37">
        <v>0.17</v>
      </c>
      <c r="J40" s="38">
        <v>0.18</v>
      </c>
      <c r="K40" s="22"/>
      <c r="L40" s="22"/>
      <c r="M40" s="22"/>
      <c r="N40" s="22"/>
      <c r="O40" s="22"/>
      <c r="P40" s="22"/>
    </row>
    <row r="41" spans="1:16" ht="39" customHeight="1" x14ac:dyDescent="0.2">
      <c r="A41" s="22"/>
      <c r="B41" s="35"/>
      <c r="C41" s="1140" t="s">
        <v>543</v>
      </c>
      <c r="D41" s="1141"/>
      <c r="E41" s="1142"/>
      <c r="F41" s="36">
        <v>0.02</v>
      </c>
      <c r="G41" s="37">
        <v>0.01</v>
      </c>
      <c r="H41" s="37">
        <v>0.06</v>
      </c>
      <c r="I41" s="37">
        <v>0.03</v>
      </c>
      <c r="J41" s="38">
        <v>0.01</v>
      </c>
      <c r="K41" s="22"/>
      <c r="L41" s="22"/>
      <c r="M41" s="22"/>
      <c r="N41" s="22"/>
      <c r="O41" s="22"/>
      <c r="P41" s="22"/>
    </row>
    <row r="42" spans="1:16" ht="39" customHeight="1" x14ac:dyDescent="0.2">
      <c r="A42" s="22"/>
      <c r="B42" s="39"/>
      <c r="C42" s="1140" t="s">
        <v>544</v>
      </c>
      <c r="D42" s="1141"/>
      <c r="E42" s="1142"/>
      <c r="F42" s="36" t="s">
        <v>490</v>
      </c>
      <c r="G42" s="37" t="s">
        <v>490</v>
      </c>
      <c r="H42" s="37" t="s">
        <v>490</v>
      </c>
      <c r="I42" s="37" t="s">
        <v>490</v>
      </c>
      <c r="J42" s="38" t="s">
        <v>490</v>
      </c>
      <c r="K42" s="22"/>
      <c r="L42" s="22"/>
      <c r="M42" s="22"/>
      <c r="N42" s="22"/>
      <c r="O42" s="22"/>
      <c r="P42" s="22"/>
    </row>
    <row r="43" spans="1:16" ht="39" customHeight="1" thickBot="1" x14ac:dyDescent="0.25">
      <c r="A43" s="22"/>
      <c r="B43" s="40"/>
      <c r="C43" s="1143" t="s">
        <v>545</v>
      </c>
      <c r="D43" s="1144"/>
      <c r="E43" s="1145"/>
      <c r="F43" s="41">
        <v>0.02</v>
      </c>
      <c r="G43" s="42">
        <v>0.02</v>
      </c>
      <c r="H43" s="42">
        <v>0.02</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kDUOuRzvAUJ8Q+stuYGlDw69/XkdMs47rZU98/hRnDWOF4xFdboQXye4NTcNcNqSMqQPL/Vvmh7fPjDizTmYZg==" saltValue="6CqyG+hpAZ1YHT+tzrMe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90" zoomScaleNormal="90" zoomScaleSheetLayoutView="55" workbookViewId="0">
      <selection activeCell="M62" sqref="M62"/>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71" t="s">
        <v>9</v>
      </c>
      <c r="C45" s="1172"/>
      <c r="D45" s="58"/>
      <c r="E45" s="1177" t="s">
        <v>10</v>
      </c>
      <c r="F45" s="1177"/>
      <c r="G45" s="1177"/>
      <c r="H45" s="1177"/>
      <c r="I45" s="1177"/>
      <c r="J45" s="1178"/>
      <c r="K45" s="59">
        <v>1773</v>
      </c>
      <c r="L45" s="60">
        <v>1929</v>
      </c>
      <c r="M45" s="60">
        <v>1999</v>
      </c>
      <c r="N45" s="60">
        <v>2024</v>
      </c>
      <c r="O45" s="61">
        <v>1993</v>
      </c>
      <c r="P45" s="48"/>
      <c r="Q45" s="48"/>
      <c r="R45" s="48"/>
      <c r="S45" s="48"/>
      <c r="T45" s="48"/>
      <c r="U45" s="48"/>
    </row>
    <row r="46" spans="1:21" ht="30.75" customHeight="1" x14ac:dyDescent="0.2">
      <c r="A46" s="48"/>
      <c r="B46" s="1173"/>
      <c r="C46" s="1174"/>
      <c r="D46" s="62"/>
      <c r="E46" s="1150" t="s">
        <v>11</v>
      </c>
      <c r="F46" s="1150"/>
      <c r="G46" s="1150"/>
      <c r="H46" s="1150"/>
      <c r="I46" s="1150"/>
      <c r="J46" s="1151"/>
      <c r="K46" s="63" t="s">
        <v>490</v>
      </c>
      <c r="L46" s="64" t="s">
        <v>490</v>
      </c>
      <c r="M46" s="64" t="s">
        <v>490</v>
      </c>
      <c r="N46" s="64" t="s">
        <v>490</v>
      </c>
      <c r="O46" s="65" t="s">
        <v>490</v>
      </c>
      <c r="P46" s="48"/>
      <c r="Q46" s="48"/>
      <c r="R46" s="48"/>
      <c r="S46" s="48"/>
      <c r="T46" s="48"/>
      <c r="U46" s="48"/>
    </row>
    <row r="47" spans="1:21" ht="30.75" customHeight="1" x14ac:dyDescent="0.2">
      <c r="A47" s="48"/>
      <c r="B47" s="1173"/>
      <c r="C47" s="1174"/>
      <c r="D47" s="62"/>
      <c r="E47" s="1150" t="s">
        <v>12</v>
      </c>
      <c r="F47" s="1150"/>
      <c r="G47" s="1150"/>
      <c r="H47" s="1150"/>
      <c r="I47" s="1150"/>
      <c r="J47" s="1151"/>
      <c r="K47" s="63" t="s">
        <v>490</v>
      </c>
      <c r="L47" s="64" t="s">
        <v>490</v>
      </c>
      <c r="M47" s="64" t="s">
        <v>490</v>
      </c>
      <c r="N47" s="64" t="s">
        <v>490</v>
      </c>
      <c r="O47" s="65" t="s">
        <v>490</v>
      </c>
      <c r="P47" s="48"/>
      <c r="Q47" s="48"/>
      <c r="R47" s="48"/>
      <c r="S47" s="48"/>
      <c r="T47" s="48"/>
      <c r="U47" s="48"/>
    </row>
    <row r="48" spans="1:21" ht="30.75" customHeight="1" x14ac:dyDescent="0.2">
      <c r="A48" s="48"/>
      <c r="B48" s="1173"/>
      <c r="C48" s="1174"/>
      <c r="D48" s="62"/>
      <c r="E48" s="1150" t="s">
        <v>13</v>
      </c>
      <c r="F48" s="1150"/>
      <c r="G48" s="1150"/>
      <c r="H48" s="1150"/>
      <c r="I48" s="1150"/>
      <c r="J48" s="1151"/>
      <c r="K48" s="63">
        <v>938</v>
      </c>
      <c r="L48" s="64">
        <v>934</v>
      </c>
      <c r="M48" s="64">
        <v>791</v>
      </c>
      <c r="N48" s="64">
        <v>712</v>
      </c>
      <c r="O48" s="65">
        <v>773</v>
      </c>
      <c r="P48" s="48"/>
      <c r="Q48" s="48"/>
      <c r="R48" s="48"/>
      <c r="S48" s="48"/>
      <c r="T48" s="48"/>
      <c r="U48" s="48"/>
    </row>
    <row r="49" spans="1:21" ht="30.75" customHeight="1" x14ac:dyDescent="0.2">
      <c r="A49" s="48"/>
      <c r="B49" s="1173"/>
      <c r="C49" s="1174"/>
      <c r="D49" s="62"/>
      <c r="E49" s="1150" t="s">
        <v>14</v>
      </c>
      <c r="F49" s="1150"/>
      <c r="G49" s="1150"/>
      <c r="H49" s="1150"/>
      <c r="I49" s="1150"/>
      <c r="J49" s="1151"/>
      <c r="K49" s="63" t="s">
        <v>490</v>
      </c>
      <c r="L49" s="64" t="s">
        <v>490</v>
      </c>
      <c r="M49" s="64" t="s">
        <v>490</v>
      </c>
      <c r="N49" s="64" t="s">
        <v>490</v>
      </c>
      <c r="O49" s="65">
        <v>5</v>
      </c>
      <c r="P49" s="48"/>
      <c r="Q49" s="48"/>
      <c r="R49" s="48"/>
      <c r="S49" s="48"/>
      <c r="T49" s="48"/>
      <c r="U49" s="48"/>
    </row>
    <row r="50" spans="1:21" ht="30.75" customHeight="1" x14ac:dyDescent="0.2">
      <c r="A50" s="48"/>
      <c r="B50" s="1173"/>
      <c r="C50" s="1174"/>
      <c r="D50" s="62"/>
      <c r="E50" s="1150" t="s">
        <v>15</v>
      </c>
      <c r="F50" s="1150"/>
      <c r="G50" s="1150"/>
      <c r="H50" s="1150"/>
      <c r="I50" s="1150"/>
      <c r="J50" s="1151"/>
      <c r="K50" s="63">
        <v>1</v>
      </c>
      <c r="L50" s="64">
        <v>1</v>
      </c>
      <c r="M50" s="64">
        <v>1</v>
      </c>
      <c r="N50" s="64">
        <v>1</v>
      </c>
      <c r="O50" s="65" t="s">
        <v>490</v>
      </c>
      <c r="P50" s="48"/>
      <c r="Q50" s="48"/>
      <c r="R50" s="48"/>
      <c r="S50" s="48"/>
      <c r="T50" s="48"/>
      <c r="U50" s="48"/>
    </row>
    <row r="51" spans="1:21" ht="30.75" customHeight="1" x14ac:dyDescent="0.2">
      <c r="A51" s="48"/>
      <c r="B51" s="1175"/>
      <c r="C51" s="1176"/>
      <c r="D51" s="66"/>
      <c r="E51" s="1150" t="s">
        <v>16</v>
      </c>
      <c r="F51" s="1150"/>
      <c r="G51" s="1150"/>
      <c r="H51" s="1150"/>
      <c r="I51" s="1150"/>
      <c r="J51" s="1151"/>
      <c r="K51" s="63" t="s">
        <v>490</v>
      </c>
      <c r="L51" s="64" t="s">
        <v>490</v>
      </c>
      <c r="M51" s="64" t="s">
        <v>490</v>
      </c>
      <c r="N51" s="64" t="s">
        <v>490</v>
      </c>
      <c r="O51" s="65" t="s">
        <v>490</v>
      </c>
      <c r="P51" s="48"/>
      <c r="Q51" s="48"/>
      <c r="R51" s="48"/>
      <c r="S51" s="48"/>
      <c r="T51" s="48"/>
      <c r="U51" s="48"/>
    </row>
    <row r="52" spans="1:21" ht="30.75" customHeight="1" x14ac:dyDescent="0.2">
      <c r="A52" s="48"/>
      <c r="B52" s="1148" t="s">
        <v>17</v>
      </c>
      <c r="C52" s="1149"/>
      <c r="D52" s="66"/>
      <c r="E52" s="1150" t="s">
        <v>18</v>
      </c>
      <c r="F52" s="1150"/>
      <c r="G52" s="1150"/>
      <c r="H52" s="1150"/>
      <c r="I52" s="1150"/>
      <c r="J52" s="1151"/>
      <c r="K52" s="63">
        <v>2106</v>
      </c>
      <c r="L52" s="64">
        <v>2098</v>
      </c>
      <c r="M52" s="64">
        <v>2129</v>
      </c>
      <c r="N52" s="64">
        <v>2141</v>
      </c>
      <c r="O52" s="65">
        <v>2188</v>
      </c>
      <c r="P52" s="48"/>
      <c r="Q52" s="48"/>
      <c r="R52" s="48"/>
      <c r="S52" s="48"/>
      <c r="T52" s="48"/>
      <c r="U52" s="48"/>
    </row>
    <row r="53" spans="1:21" ht="30.75" customHeight="1" thickBot="1" x14ac:dyDescent="0.25">
      <c r="A53" s="48"/>
      <c r="B53" s="1152" t="s">
        <v>19</v>
      </c>
      <c r="C53" s="1153"/>
      <c r="D53" s="67"/>
      <c r="E53" s="1154" t="s">
        <v>20</v>
      </c>
      <c r="F53" s="1154"/>
      <c r="G53" s="1154"/>
      <c r="H53" s="1154"/>
      <c r="I53" s="1154"/>
      <c r="J53" s="1155"/>
      <c r="K53" s="68">
        <v>606</v>
      </c>
      <c r="L53" s="69">
        <v>766</v>
      </c>
      <c r="M53" s="69">
        <v>662</v>
      </c>
      <c r="N53" s="69">
        <v>596</v>
      </c>
      <c r="O53" s="70">
        <v>583</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2">
      <c r="B58" s="1156" t="s">
        <v>24</v>
      </c>
      <c r="C58" s="1157"/>
      <c r="D58" s="1162" t="s">
        <v>25</v>
      </c>
      <c r="E58" s="1163"/>
      <c r="F58" s="1163"/>
      <c r="G58" s="1163"/>
      <c r="H58" s="1163"/>
      <c r="I58" s="1163"/>
      <c r="J58" s="1164"/>
      <c r="K58" s="83" t="s">
        <v>575</v>
      </c>
      <c r="L58" s="84" t="s">
        <v>575</v>
      </c>
      <c r="M58" s="84" t="s">
        <v>575</v>
      </c>
      <c r="N58" s="84" t="s">
        <v>575</v>
      </c>
      <c r="O58" s="85" t="s">
        <v>575</v>
      </c>
    </row>
    <row r="59" spans="1:21" ht="31.5" customHeight="1" x14ac:dyDescent="0.2">
      <c r="B59" s="1158"/>
      <c r="C59" s="1159"/>
      <c r="D59" s="1165" t="s">
        <v>26</v>
      </c>
      <c r="E59" s="1166"/>
      <c r="F59" s="1166"/>
      <c r="G59" s="1166"/>
      <c r="H59" s="1166"/>
      <c r="I59" s="1166"/>
      <c r="J59" s="1167"/>
      <c r="K59" s="86" t="s">
        <v>575</v>
      </c>
      <c r="L59" s="87" t="s">
        <v>575</v>
      </c>
      <c r="M59" s="87" t="s">
        <v>575</v>
      </c>
      <c r="N59" s="87" t="s">
        <v>575</v>
      </c>
      <c r="O59" s="88" t="s">
        <v>575</v>
      </c>
    </row>
    <row r="60" spans="1:21" ht="31.5" customHeight="1" thickBot="1" x14ac:dyDescent="0.25">
      <c r="B60" s="1160"/>
      <c r="C60" s="1161"/>
      <c r="D60" s="1168" t="s">
        <v>27</v>
      </c>
      <c r="E60" s="1169"/>
      <c r="F60" s="1169"/>
      <c r="G60" s="1169"/>
      <c r="H60" s="1169"/>
      <c r="I60" s="1169"/>
      <c r="J60" s="1170"/>
      <c r="K60" s="89" t="s">
        <v>575</v>
      </c>
      <c r="L60" s="90" t="s">
        <v>575</v>
      </c>
      <c r="M60" s="90" t="s">
        <v>575</v>
      </c>
      <c r="N60" s="90" t="s">
        <v>575</v>
      </c>
      <c r="O60" s="91" t="s">
        <v>575</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EplnaVXHfiPBOf/l24Vf8TEJB8V2z7eBPeJlwWvyRPpv727echTMKTh+7HW6qDIBajRz/t9qNZoUJklqLwnBw==" saltValue="AFgEoRqoDnG07UZQF7rZF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2" zoomScaleSheetLayoutView="100" workbookViewId="0">
      <selection activeCell="N39" sqref="N39"/>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191" t="s">
        <v>30</v>
      </c>
      <c r="C41" s="1192"/>
      <c r="D41" s="105"/>
      <c r="E41" s="1193" t="s">
        <v>31</v>
      </c>
      <c r="F41" s="1193"/>
      <c r="G41" s="1193"/>
      <c r="H41" s="1194"/>
      <c r="I41" s="355">
        <v>18591</v>
      </c>
      <c r="J41" s="356">
        <v>18819</v>
      </c>
      <c r="K41" s="356">
        <v>18693</v>
      </c>
      <c r="L41" s="356">
        <v>18073</v>
      </c>
      <c r="M41" s="357">
        <v>17651</v>
      </c>
    </row>
    <row r="42" spans="2:13" ht="27.75" customHeight="1" x14ac:dyDescent="0.2">
      <c r="B42" s="1181"/>
      <c r="C42" s="1182"/>
      <c r="D42" s="106"/>
      <c r="E42" s="1185" t="s">
        <v>32</v>
      </c>
      <c r="F42" s="1185"/>
      <c r="G42" s="1185"/>
      <c r="H42" s="1186"/>
      <c r="I42" s="358">
        <v>3</v>
      </c>
      <c r="J42" s="359">
        <v>2</v>
      </c>
      <c r="K42" s="359">
        <v>1</v>
      </c>
      <c r="L42" s="359" t="s">
        <v>490</v>
      </c>
      <c r="M42" s="360" t="s">
        <v>490</v>
      </c>
    </row>
    <row r="43" spans="2:13" ht="27.75" customHeight="1" x14ac:dyDescent="0.2">
      <c r="B43" s="1181"/>
      <c r="C43" s="1182"/>
      <c r="D43" s="106"/>
      <c r="E43" s="1185" t="s">
        <v>33</v>
      </c>
      <c r="F43" s="1185"/>
      <c r="G43" s="1185"/>
      <c r="H43" s="1186"/>
      <c r="I43" s="358">
        <v>7110</v>
      </c>
      <c r="J43" s="359">
        <v>6259</v>
      </c>
      <c r="K43" s="359">
        <v>5244</v>
      </c>
      <c r="L43" s="359">
        <v>4369</v>
      </c>
      <c r="M43" s="360">
        <v>4106</v>
      </c>
    </row>
    <row r="44" spans="2:13" ht="27.75" customHeight="1" x14ac:dyDescent="0.2">
      <c r="B44" s="1181"/>
      <c r="C44" s="1182"/>
      <c r="D44" s="106"/>
      <c r="E44" s="1185" t="s">
        <v>34</v>
      </c>
      <c r="F44" s="1185"/>
      <c r="G44" s="1185"/>
      <c r="H44" s="1186"/>
      <c r="I44" s="358" t="s">
        <v>490</v>
      </c>
      <c r="J44" s="359" t="s">
        <v>490</v>
      </c>
      <c r="K44" s="359" t="s">
        <v>490</v>
      </c>
      <c r="L44" s="359">
        <v>32</v>
      </c>
      <c r="M44" s="360">
        <v>227</v>
      </c>
    </row>
    <row r="45" spans="2:13" ht="27.75" customHeight="1" x14ac:dyDescent="0.2">
      <c r="B45" s="1181"/>
      <c r="C45" s="1182"/>
      <c r="D45" s="106"/>
      <c r="E45" s="1185" t="s">
        <v>35</v>
      </c>
      <c r="F45" s="1185"/>
      <c r="G45" s="1185"/>
      <c r="H45" s="1186"/>
      <c r="I45" s="358">
        <v>4472</v>
      </c>
      <c r="J45" s="359">
        <v>4450</v>
      </c>
      <c r="K45" s="359">
        <v>4441</v>
      </c>
      <c r="L45" s="359">
        <v>4431</v>
      </c>
      <c r="M45" s="360">
        <v>4449</v>
      </c>
    </row>
    <row r="46" spans="2:13" ht="27.75" customHeight="1" x14ac:dyDescent="0.2">
      <c r="B46" s="1181"/>
      <c r="C46" s="1182"/>
      <c r="D46" s="107"/>
      <c r="E46" s="1185" t="s">
        <v>36</v>
      </c>
      <c r="F46" s="1185"/>
      <c r="G46" s="1185"/>
      <c r="H46" s="1186"/>
      <c r="I46" s="358" t="s">
        <v>490</v>
      </c>
      <c r="J46" s="359" t="s">
        <v>490</v>
      </c>
      <c r="K46" s="359" t="s">
        <v>490</v>
      </c>
      <c r="L46" s="359" t="s">
        <v>490</v>
      </c>
      <c r="M46" s="360" t="s">
        <v>490</v>
      </c>
    </row>
    <row r="47" spans="2:13" ht="27.75" customHeight="1" x14ac:dyDescent="0.2">
      <c r="B47" s="1181"/>
      <c r="C47" s="1182"/>
      <c r="D47" s="108"/>
      <c r="E47" s="1195" t="s">
        <v>37</v>
      </c>
      <c r="F47" s="1196"/>
      <c r="G47" s="1196"/>
      <c r="H47" s="1197"/>
      <c r="I47" s="358" t="s">
        <v>490</v>
      </c>
      <c r="J47" s="359" t="s">
        <v>490</v>
      </c>
      <c r="K47" s="359" t="s">
        <v>490</v>
      </c>
      <c r="L47" s="359" t="s">
        <v>490</v>
      </c>
      <c r="M47" s="360" t="s">
        <v>490</v>
      </c>
    </row>
    <row r="48" spans="2:13" ht="27.75" customHeight="1" x14ac:dyDescent="0.2">
      <c r="B48" s="1181"/>
      <c r="C48" s="1182"/>
      <c r="D48" s="106"/>
      <c r="E48" s="1185" t="s">
        <v>38</v>
      </c>
      <c r="F48" s="1185"/>
      <c r="G48" s="1185"/>
      <c r="H48" s="1186"/>
      <c r="I48" s="358" t="s">
        <v>490</v>
      </c>
      <c r="J48" s="359" t="s">
        <v>490</v>
      </c>
      <c r="K48" s="359" t="s">
        <v>490</v>
      </c>
      <c r="L48" s="359" t="s">
        <v>490</v>
      </c>
      <c r="M48" s="360" t="s">
        <v>490</v>
      </c>
    </row>
    <row r="49" spans="2:13" ht="27.75" customHeight="1" x14ac:dyDescent="0.2">
      <c r="B49" s="1183"/>
      <c r="C49" s="1184"/>
      <c r="D49" s="106"/>
      <c r="E49" s="1185" t="s">
        <v>39</v>
      </c>
      <c r="F49" s="1185"/>
      <c r="G49" s="1185"/>
      <c r="H49" s="1186"/>
      <c r="I49" s="358" t="s">
        <v>490</v>
      </c>
      <c r="J49" s="359" t="s">
        <v>490</v>
      </c>
      <c r="K49" s="359" t="s">
        <v>490</v>
      </c>
      <c r="L49" s="359" t="s">
        <v>490</v>
      </c>
      <c r="M49" s="360" t="s">
        <v>490</v>
      </c>
    </row>
    <row r="50" spans="2:13" ht="27.75" customHeight="1" x14ac:dyDescent="0.2">
      <c r="B50" s="1179" t="s">
        <v>40</v>
      </c>
      <c r="C50" s="1180"/>
      <c r="D50" s="109"/>
      <c r="E50" s="1185" t="s">
        <v>41</v>
      </c>
      <c r="F50" s="1185"/>
      <c r="G50" s="1185"/>
      <c r="H50" s="1186"/>
      <c r="I50" s="358">
        <v>7891</v>
      </c>
      <c r="J50" s="359">
        <v>8209</v>
      </c>
      <c r="K50" s="359">
        <v>9083</v>
      </c>
      <c r="L50" s="359">
        <v>9242</v>
      </c>
      <c r="M50" s="360">
        <v>8556</v>
      </c>
    </row>
    <row r="51" spans="2:13" ht="27.75" customHeight="1" x14ac:dyDescent="0.2">
      <c r="B51" s="1181"/>
      <c r="C51" s="1182"/>
      <c r="D51" s="106"/>
      <c r="E51" s="1185" t="s">
        <v>42</v>
      </c>
      <c r="F51" s="1185"/>
      <c r="G51" s="1185"/>
      <c r="H51" s="1186"/>
      <c r="I51" s="358">
        <v>3281</v>
      </c>
      <c r="J51" s="359">
        <v>4697</v>
      </c>
      <c r="K51" s="359">
        <v>4348</v>
      </c>
      <c r="L51" s="359">
        <v>4168</v>
      </c>
      <c r="M51" s="360">
        <v>4216</v>
      </c>
    </row>
    <row r="52" spans="2:13" ht="27.75" customHeight="1" x14ac:dyDescent="0.2">
      <c r="B52" s="1183"/>
      <c r="C52" s="1184"/>
      <c r="D52" s="106"/>
      <c r="E52" s="1185" t="s">
        <v>43</v>
      </c>
      <c r="F52" s="1185"/>
      <c r="G52" s="1185"/>
      <c r="H52" s="1186"/>
      <c r="I52" s="358">
        <v>19211</v>
      </c>
      <c r="J52" s="359">
        <v>19163</v>
      </c>
      <c r="K52" s="359">
        <v>18802</v>
      </c>
      <c r="L52" s="359">
        <v>18127</v>
      </c>
      <c r="M52" s="360">
        <v>17769</v>
      </c>
    </row>
    <row r="53" spans="2:13" ht="27.75" customHeight="1" thickBot="1" x14ac:dyDescent="0.25">
      <c r="B53" s="1187" t="s">
        <v>19</v>
      </c>
      <c r="C53" s="1188"/>
      <c r="D53" s="110"/>
      <c r="E53" s="1189" t="s">
        <v>44</v>
      </c>
      <c r="F53" s="1189"/>
      <c r="G53" s="1189"/>
      <c r="H53" s="1190"/>
      <c r="I53" s="361">
        <v>-208</v>
      </c>
      <c r="J53" s="362">
        <v>-2539</v>
      </c>
      <c r="K53" s="362">
        <v>-3854</v>
      </c>
      <c r="L53" s="362">
        <v>-4633</v>
      </c>
      <c r="M53" s="363">
        <v>-4109</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zK7JAcZZqacZWVpYxWQOIuHewvl9L3ER3U0jxmIhqil45qTLiirYwFqD0rIyw6rwDxa41IwrUm2FVJxM1HjoEw==" saltValue="c7cfEMWGKsDAvoDFg5b+D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1" zoomScale="70" zoomScaleNormal="70" zoomScaleSheetLayoutView="100" workbookViewId="0">
      <selection activeCell="H62" sqref="H62"/>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530</v>
      </c>
      <c r="G54" s="119" t="s">
        <v>531</v>
      </c>
      <c r="H54" s="120" t="s">
        <v>532</v>
      </c>
    </row>
    <row r="55" spans="2:8" ht="52.5" customHeight="1" x14ac:dyDescent="0.2">
      <c r="B55" s="121"/>
      <c r="C55" s="1206" t="s">
        <v>46</v>
      </c>
      <c r="D55" s="1206"/>
      <c r="E55" s="1207"/>
      <c r="F55" s="122">
        <v>2667</v>
      </c>
      <c r="G55" s="122">
        <v>3020</v>
      </c>
      <c r="H55" s="123">
        <v>2724</v>
      </c>
    </row>
    <row r="56" spans="2:8" ht="52.5" customHeight="1" x14ac:dyDescent="0.2">
      <c r="B56" s="124"/>
      <c r="C56" s="1208" t="s">
        <v>47</v>
      </c>
      <c r="D56" s="1208"/>
      <c r="E56" s="1209"/>
      <c r="F56" s="125">
        <v>1257</v>
      </c>
      <c r="G56" s="125">
        <v>1259</v>
      </c>
      <c r="H56" s="126">
        <v>1324</v>
      </c>
    </row>
    <row r="57" spans="2:8" ht="53.25" customHeight="1" x14ac:dyDescent="0.2">
      <c r="B57" s="124"/>
      <c r="C57" s="1210" t="s">
        <v>48</v>
      </c>
      <c r="D57" s="1210"/>
      <c r="E57" s="1211"/>
      <c r="F57" s="127">
        <v>3378</v>
      </c>
      <c r="G57" s="127">
        <v>3140</v>
      </c>
      <c r="H57" s="128">
        <v>2616</v>
      </c>
    </row>
    <row r="58" spans="2:8" ht="45.75" customHeight="1" x14ac:dyDescent="0.2">
      <c r="B58" s="129"/>
      <c r="C58" s="1198" t="s">
        <v>570</v>
      </c>
      <c r="D58" s="1199"/>
      <c r="E58" s="1200"/>
      <c r="F58" s="130">
        <v>2647</v>
      </c>
      <c r="G58" s="130">
        <v>2213</v>
      </c>
      <c r="H58" s="131">
        <v>1595</v>
      </c>
    </row>
    <row r="59" spans="2:8" ht="45.75" customHeight="1" x14ac:dyDescent="0.2">
      <c r="B59" s="129"/>
      <c r="C59" s="1198" t="s">
        <v>571</v>
      </c>
      <c r="D59" s="1199"/>
      <c r="E59" s="1200"/>
      <c r="F59" s="130">
        <v>389</v>
      </c>
      <c r="G59" s="130">
        <v>434</v>
      </c>
      <c r="H59" s="131">
        <v>479</v>
      </c>
    </row>
    <row r="60" spans="2:8" ht="45.75" customHeight="1" x14ac:dyDescent="0.2">
      <c r="B60" s="129"/>
      <c r="C60" s="1198" t="s">
        <v>572</v>
      </c>
      <c r="D60" s="1199"/>
      <c r="E60" s="1200"/>
      <c r="F60" s="130">
        <v>40</v>
      </c>
      <c r="G60" s="130">
        <v>190</v>
      </c>
      <c r="H60" s="131">
        <v>240</v>
      </c>
    </row>
    <row r="61" spans="2:8" ht="45.75" customHeight="1" x14ac:dyDescent="0.2">
      <c r="B61" s="129"/>
      <c r="C61" s="1198" t="s">
        <v>573</v>
      </c>
      <c r="D61" s="1199"/>
      <c r="E61" s="1200"/>
      <c r="F61" s="130">
        <v>130</v>
      </c>
      <c r="G61" s="130">
        <v>136</v>
      </c>
      <c r="H61" s="131">
        <v>133</v>
      </c>
    </row>
    <row r="62" spans="2:8" ht="45.75" customHeight="1" thickBot="1" x14ac:dyDescent="0.25">
      <c r="B62" s="132"/>
      <c r="C62" s="1201" t="s">
        <v>574</v>
      </c>
      <c r="D62" s="1202"/>
      <c r="E62" s="1203"/>
      <c r="F62" s="133">
        <v>73</v>
      </c>
      <c r="G62" s="133">
        <v>66</v>
      </c>
      <c r="H62" s="134">
        <v>65</v>
      </c>
    </row>
    <row r="63" spans="2:8" ht="52.5" customHeight="1" thickBot="1" x14ac:dyDescent="0.25">
      <c r="B63" s="135"/>
      <c r="C63" s="1204" t="s">
        <v>49</v>
      </c>
      <c r="D63" s="1204"/>
      <c r="E63" s="1205"/>
      <c r="F63" s="136">
        <v>7302</v>
      </c>
      <c r="G63" s="136">
        <v>7419</v>
      </c>
      <c r="H63" s="137">
        <v>6665</v>
      </c>
    </row>
    <row r="64" spans="2:8" ht="13.2" x14ac:dyDescent="0.2"/>
  </sheetData>
  <sheetProtection algorithmName="SHA-512" hashValue="eeyD/h/IGFpTNSPSMTbOPZlbWD91ehnHH91Cb4WxkwrS/FVVYFJUL8sX9xRsFnZD8Y7R4QiOONLVaj0i4LrDcg==" saltValue="z7Oh91rRbedb/oPxRxq6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53956C-CDB2-462F-9C31-5FBFE4B26853}">
  <sheetPr>
    <pageSetUpPr fitToPage="1"/>
  </sheetPr>
  <dimension ref="A1:DE85"/>
  <sheetViews>
    <sheetView showGridLines="0" topLeftCell="E1" zoomScale="80" zoomScaleNormal="80" zoomScaleSheetLayoutView="55" workbookViewId="0">
      <selection activeCell="D62" sqref="D62"/>
    </sheetView>
  </sheetViews>
  <sheetFormatPr defaultColWidth="0" defaultRowHeight="0" customHeight="1" zeroHeight="1" x14ac:dyDescent="0.2"/>
  <cols>
    <col min="1" max="1" width="6.33203125" style="1212" customWidth="1"/>
    <col min="2" max="107" width="2.44140625" style="1212" customWidth="1"/>
    <col min="108" max="108" width="6.109375" style="1214" customWidth="1"/>
    <col min="109" max="109" width="5.88671875" style="1213" customWidth="1"/>
    <col min="110" max="16384" width="8.6640625" style="1212" hidden="1"/>
  </cols>
  <sheetData>
    <row r="1" spans="1:109" ht="42.75" customHeight="1" x14ac:dyDescent="0.2">
      <c r="A1" s="1269"/>
      <c r="B1" s="1268"/>
      <c r="DD1" s="1212"/>
      <c r="DE1" s="1212"/>
    </row>
    <row r="2" spans="1:109" ht="25.5" customHeight="1" x14ac:dyDescent="0.2">
      <c r="A2" s="1267"/>
      <c r="C2" s="1267"/>
      <c r="O2" s="1267"/>
      <c r="P2" s="1267"/>
      <c r="Q2" s="1267"/>
      <c r="R2" s="1267"/>
      <c r="S2" s="1267"/>
      <c r="T2" s="1267"/>
      <c r="U2" s="1267"/>
      <c r="V2" s="1267"/>
      <c r="W2" s="1267"/>
      <c r="X2" s="1267"/>
      <c r="Y2" s="1267"/>
      <c r="Z2" s="1267"/>
      <c r="AA2" s="1267"/>
      <c r="AB2" s="1267"/>
      <c r="AC2" s="1267"/>
      <c r="AD2" s="1267"/>
      <c r="AE2" s="1267"/>
      <c r="AF2" s="1267"/>
      <c r="AG2" s="1267"/>
      <c r="AH2" s="1267"/>
      <c r="AI2" s="1267"/>
      <c r="AU2" s="1267"/>
      <c r="BG2" s="1267"/>
      <c r="BS2" s="1267"/>
      <c r="CE2" s="1267"/>
      <c r="CQ2" s="1267"/>
      <c r="DD2" s="1212"/>
      <c r="DE2" s="1212"/>
    </row>
    <row r="3" spans="1:109" ht="25.5" customHeight="1" x14ac:dyDescent="0.2">
      <c r="A3" s="1267"/>
      <c r="C3" s="1267"/>
      <c r="O3" s="1267"/>
      <c r="P3" s="1267"/>
      <c r="Q3" s="1267"/>
      <c r="R3" s="1267"/>
      <c r="S3" s="1267"/>
      <c r="T3" s="1267"/>
      <c r="U3" s="1267"/>
      <c r="V3" s="1267"/>
      <c r="W3" s="1267"/>
      <c r="X3" s="1267"/>
      <c r="Y3" s="1267"/>
      <c r="Z3" s="1267"/>
      <c r="AA3" s="1267"/>
      <c r="AB3" s="1267"/>
      <c r="AC3" s="1267"/>
      <c r="AD3" s="1267"/>
      <c r="AE3" s="1267"/>
      <c r="AF3" s="1267"/>
      <c r="AG3" s="1267"/>
      <c r="AH3" s="1267"/>
      <c r="AI3" s="1267"/>
      <c r="AU3" s="1267"/>
      <c r="BG3" s="1267"/>
      <c r="BS3" s="1267"/>
      <c r="CE3" s="1267"/>
      <c r="CQ3" s="1267"/>
      <c r="DD3" s="1212"/>
      <c r="DE3" s="1212"/>
    </row>
    <row r="4" spans="1:109" s="259" customFormat="1" ht="13.2" x14ac:dyDescent="0.2">
      <c r="A4" s="1267"/>
      <c r="B4" s="1267"/>
      <c r="C4" s="1267"/>
      <c r="D4" s="1267"/>
      <c r="E4" s="1267"/>
      <c r="F4" s="1267"/>
      <c r="G4" s="1267"/>
      <c r="H4" s="1267"/>
      <c r="I4" s="1267"/>
      <c r="J4" s="1267"/>
      <c r="K4" s="1267"/>
      <c r="L4" s="1267"/>
      <c r="M4" s="1267"/>
      <c r="N4" s="1267"/>
      <c r="O4" s="1267"/>
      <c r="P4" s="1267"/>
      <c r="Q4" s="1267"/>
      <c r="R4" s="1267"/>
      <c r="S4" s="1267"/>
      <c r="T4" s="1267"/>
      <c r="U4" s="1267"/>
      <c r="V4" s="1267"/>
      <c r="W4" s="1267"/>
      <c r="X4" s="1267"/>
      <c r="Y4" s="1267"/>
      <c r="Z4" s="1267"/>
      <c r="AA4" s="1267"/>
      <c r="AB4" s="1267"/>
      <c r="AC4" s="1267"/>
      <c r="AD4" s="1267"/>
      <c r="AE4" s="1267"/>
      <c r="AF4" s="1267"/>
      <c r="AG4" s="1267"/>
      <c r="AH4" s="1267"/>
      <c r="AI4" s="1267"/>
      <c r="AJ4" s="1267"/>
      <c r="AK4" s="1267"/>
      <c r="AL4" s="1267"/>
      <c r="AM4" s="1267"/>
      <c r="AN4" s="1267"/>
      <c r="AO4" s="1267"/>
      <c r="AP4" s="1267"/>
      <c r="AQ4" s="1267"/>
      <c r="AR4" s="1267"/>
      <c r="AS4" s="1267"/>
      <c r="AT4" s="1267"/>
      <c r="AU4" s="1267"/>
      <c r="AV4" s="1267"/>
      <c r="AW4" s="1267"/>
      <c r="AX4" s="1267"/>
      <c r="AY4" s="1267"/>
      <c r="AZ4" s="1267"/>
      <c r="BA4" s="1267"/>
      <c r="BB4" s="1267"/>
      <c r="BC4" s="1267"/>
      <c r="BD4" s="1267"/>
      <c r="BE4" s="1267"/>
      <c r="BF4" s="1267"/>
      <c r="BG4" s="1267"/>
      <c r="BH4" s="1267"/>
      <c r="BI4" s="1267"/>
      <c r="BJ4" s="1267"/>
      <c r="BK4" s="1267"/>
      <c r="BL4" s="1267"/>
      <c r="BM4" s="1267"/>
      <c r="BN4" s="1267"/>
      <c r="BO4" s="1267"/>
      <c r="BP4" s="1267"/>
      <c r="BQ4" s="1267"/>
      <c r="BR4" s="1267"/>
      <c r="BS4" s="1267"/>
      <c r="BT4" s="1267"/>
      <c r="BU4" s="1267"/>
      <c r="BV4" s="1267"/>
      <c r="BW4" s="1267"/>
      <c r="BX4" s="1267"/>
      <c r="BY4" s="1267"/>
      <c r="BZ4" s="1267"/>
      <c r="CA4" s="1267"/>
      <c r="CB4" s="1267"/>
      <c r="CC4" s="1267"/>
      <c r="CD4" s="1267"/>
      <c r="CE4" s="1267"/>
      <c r="CF4" s="1267"/>
      <c r="CG4" s="1267"/>
      <c r="CH4" s="1267"/>
      <c r="CI4" s="1267"/>
      <c r="CJ4" s="1267"/>
      <c r="CK4" s="1267"/>
      <c r="CL4" s="1267"/>
      <c r="CM4" s="1267"/>
      <c r="CN4" s="1267"/>
      <c r="CO4" s="1267"/>
      <c r="CP4" s="1267"/>
      <c r="CQ4" s="1267"/>
      <c r="CR4" s="1267"/>
      <c r="CS4" s="1267"/>
      <c r="CT4" s="1267"/>
      <c r="CU4" s="1267"/>
      <c r="CV4" s="1267"/>
      <c r="CW4" s="1267"/>
      <c r="CX4" s="1267"/>
      <c r="CY4" s="1267"/>
      <c r="CZ4" s="1267"/>
      <c r="DA4" s="1267"/>
      <c r="DB4" s="1267"/>
      <c r="DC4" s="1267"/>
      <c r="DD4" s="1267"/>
      <c r="DE4" s="1267"/>
    </row>
    <row r="5" spans="1:109" s="259" customFormat="1" ht="13.2" x14ac:dyDescent="0.2">
      <c r="A5" s="1267"/>
      <c r="B5" s="1267"/>
      <c r="C5" s="1267"/>
      <c r="D5" s="1267"/>
      <c r="E5" s="1267"/>
      <c r="F5" s="1267"/>
      <c r="G5" s="1267"/>
      <c r="H5" s="1267"/>
      <c r="I5" s="1267"/>
      <c r="J5" s="1267"/>
      <c r="K5" s="1267"/>
      <c r="L5" s="1267"/>
      <c r="M5" s="1267"/>
      <c r="N5" s="1267"/>
      <c r="O5" s="1267"/>
      <c r="P5" s="1267"/>
      <c r="Q5" s="1267"/>
      <c r="R5" s="1267"/>
      <c r="S5" s="1267"/>
      <c r="T5" s="1267"/>
      <c r="U5" s="1267"/>
      <c r="V5" s="1267"/>
      <c r="W5" s="1267"/>
      <c r="X5" s="1267"/>
      <c r="Y5" s="1267"/>
      <c r="Z5" s="1267"/>
      <c r="AA5" s="1267"/>
      <c r="AB5" s="1267"/>
      <c r="AC5" s="1267"/>
      <c r="AD5" s="1267"/>
      <c r="AE5" s="1267"/>
      <c r="AF5" s="1267"/>
      <c r="AG5" s="1267"/>
      <c r="AH5" s="1267"/>
      <c r="AI5" s="1267"/>
      <c r="AJ5" s="1267"/>
      <c r="AK5" s="1267"/>
      <c r="AL5" s="1267"/>
      <c r="AM5" s="1267"/>
      <c r="AN5" s="1267"/>
      <c r="AO5" s="1267"/>
      <c r="AP5" s="1267"/>
      <c r="AQ5" s="1267"/>
      <c r="AR5" s="1267"/>
      <c r="AS5" s="1267"/>
      <c r="AT5" s="1267"/>
      <c r="AU5" s="1267"/>
      <c r="AV5" s="1267"/>
      <c r="AW5" s="1267"/>
      <c r="AX5" s="1267"/>
      <c r="AY5" s="1267"/>
      <c r="AZ5" s="1267"/>
      <c r="BA5" s="1267"/>
      <c r="BB5" s="1267"/>
      <c r="BC5" s="1267"/>
      <c r="BD5" s="1267"/>
      <c r="BE5" s="1267"/>
      <c r="BF5" s="1267"/>
      <c r="BG5" s="1267"/>
      <c r="BH5" s="1267"/>
      <c r="BI5" s="1267"/>
      <c r="BJ5" s="1267"/>
      <c r="BK5" s="1267"/>
      <c r="BL5" s="1267"/>
      <c r="BM5" s="1267"/>
      <c r="BN5" s="1267"/>
      <c r="BO5" s="1267"/>
      <c r="BP5" s="1267"/>
      <c r="BQ5" s="1267"/>
      <c r="BR5" s="1267"/>
      <c r="BS5" s="1267"/>
      <c r="BT5" s="1267"/>
      <c r="BU5" s="1267"/>
      <c r="BV5" s="1267"/>
      <c r="BW5" s="1267"/>
      <c r="BX5" s="1267"/>
      <c r="BY5" s="1267"/>
      <c r="BZ5" s="1267"/>
      <c r="CA5" s="1267"/>
      <c r="CB5" s="1267"/>
      <c r="CC5" s="1267"/>
      <c r="CD5" s="1267"/>
      <c r="CE5" s="1267"/>
      <c r="CF5" s="1267"/>
      <c r="CG5" s="1267"/>
      <c r="CH5" s="1267"/>
      <c r="CI5" s="1267"/>
      <c r="CJ5" s="1267"/>
      <c r="CK5" s="1267"/>
      <c r="CL5" s="1267"/>
      <c r="CM5" s="1267"/>
      <c r="CN5" s="1267"/>
      <c r="CO5" s="1267"/>
      <c r="CP5" s="1267"/>
      <c r="CQ5" s="1267"/>
      <c r="CR5" s="1267"/>
      <c r="CS5" s="1267"/>
      <c r="CT5" s="1267"/>
      <c r="CU5" s="1267"/>
      <c r="CV5" s="1267"/>
      <c r="CW5" s="1267"/>
      <c r="CX5" s="1267"/>
      <c r="CY5" s="1267"/>
      <c r="CZ5" s="1267"/>
      <c r="DA5" s="1267"/>
      <c r="DB5" s="1267"/>
      <c r="DC5" s="1267"/>
      <c r="DD5" s="1267"/>
      <c r="DE5" s="1267"/>
    </row>
    <row r="6" spans="1:109" s="259" customFormat="1" ht="13.2" x14ac:dyDescent="0.2">
      <c r="A6" s="1267"/>
      <c r="B6" s="1267"/>
      <c r="C6" s="1267"/>
      <c r="D6" s="1267"/>
      <c r="E6" s="1267"/>
      <c r="F6" s="1267"/>
      <c r="G6" s="1267"/>
      <c r="H6" s="1267"/>
      <c r="I6" s="1267"/>
      <c r="J6" s="1267"/>
      <c r="K6" s="1267"/>
      <c r="L6" s="1267"/>
      <c r="M6" s="1267"/>
      <c r="N6" s="1267"/>
      <c r="O6" s="1267"/>
      <c r="P6" s="1267"/>
      <c r="Q6" s="1267"/>
      <c r="R6" s="1267"/>
      <c r="S6" s="1267"/>
      <c r="T6" s="1267"/>
      <c r="U6" s="1267"/>
      <c r="V6" s="1267"/>
      <c r="W6" s="1267"/>
      <c r="X6" s="1267"/>
      <c r="Y6" s="1267"/>
      <c r="Z6" s="1267"/>
      <c r="AA6" s="1267"/>
      <c r="AB6" s="1267"/>
      <c r="AC6" s="1267"/>
      <c r="AD6" s="1267"/>
      <c r="AE6" s="1267"/>
      <c r="AF6" s="1267"/>
      <c r="AG6" s="1267"/>
      <c r="AH6" s="1267"/>
      <c r="AI6" s="1267"/>
      <c r="AJ6" s="1267"/>
      <c r="AK6" s="1267"/>
      <c r="AL6" s="1267"/>
      <c r="AM6" s="1267"/>
      <c r="AN6" s="1267"/>
      <c r="AO6" s="1267"/>
      <c r="AP6" s="1267"/>
      <c r="AQ6" s="1267"/>
      <c r="AR6" s="1267"/>
      <c r="AS6" s="1267"/>
      <c r="AT6" s="1267"/>
      <c r="AU6" s="1267"/>
      <c r="AV6" s="1267"/>
      <c r="AW6" s="1267"/>
      <c r="AX6" s="1267"/>
      <c r="AY6" s="1267"/>
      <c r="AZ6" s="1267"/>
      <c r="BA6" s="1267"/>
      <c r="BB6" s="1267"/>
      <c r="BC6" s="1267"/>
      <c r="BD6" s="1267"/>
      <c r="BE6" s="1267"/>
      <c r="BF6" s="1267"/>
      <c r="BG6" s="1267"/>
      <c r="BH6" s="1267"/>
      <c r="BI6" s="1267"/>
      <c r="BJ6" s="1267"/>
      <c r="BK6" s="1267"/>
      <c r="BL6" s="1267"/>
      <c r="BM6" s="1267"/>
      <c r="BN6" s="1267"/>
      <c r="BO6" s="1267"/>
      <c r="BP6" s="1267"/>
      <c r="BQ6" s="1267"/>
      <c r="BR6" s="1267"/>
      <c r="BS6" s="1267"/>
      <c r="BT6" s="1267"/>
      <c r="BU6" s="1267"/>
      <c r="BV6" s="1267"/>
      <c r="BW6" s="1267"/>
      <c r="BX6" s="1267"/>
      <c r="BY6" s="1267"/>
      <c r="BZ6" s="1267"/>
      <c r="CA6" s="1267"/>
      <c r="CB6" s="1267"/>
      <c r="CC6" s="1267"/>
      <c r="CD6" s="1267"/>
      <c r="CE6" s="1267"/>
      <c r="CF6" s="1267"/>
      <c r="CG6" s="1267"/>
      <c r="CH6" s="1267"/>
      <c r="CI6" s="1267"/>
      <c r="CJ6" s="1267"/>
      <c r="CK6" s="1267"/>
      <c r="CL6" s="1267"/>
      <c r="CM6" s="1267"/>
      <c r="CN6" s="1267"/>
      <c r="CO6" s="1267"/>
      <c r="CP6" s="1267"/>
      <c r="CQ6" s="1267"/>
      <c r="CR6" s="1267"/>
      <c r="CS6" s="1267"/>
      <c r="CT6" s="1267"/>
      <c r="CU6" s="1267"/>
      <c r="CV6" s="1267"/>
      <c r="CW6" s="1267"/>
      <c r="CX6" s="1267"/>
      <c r="CY6" s="1267"/>
      <c r="CZ6" s="1267"/>
      <c r="DA6" s="1267"/>
      <c r="DB6" s="1267"/>
      <c r="DC6" s="1267"/>
      <c r="DD6" s="1267"/>
      <c r="DE6" s="1267"/>
    </row>
    <row r="7" spans="1:109" s="259" customFormat="1" ht="13.2" x14ac:dyDescent="0.2">
      <c r="A7" s="1267"/>
      <c r="B7" s="1267"/>
      <c r="C7" s="1267"/>
      <c r="D7" s="1267"/>
      <c r="E7" s="1267"/>
      <c r="F7" s="1267"/>
      <c r="G7" s="1267"/>
      <c r="H7" s="1267"/>
      <c r="I7" s="1267"/>
      <c r="J7" s="1267"/>
      <c r="K7" s="1267"/>
      <c r="L7" s="1267"/>
      <c r="M7" s="1267"/>
      <c r="N7" s="1267"/>
      <c r="O7" s="1267"/>
      <c r="P7" s="1267"/>
      <c r="Q7" s="1267"/>
      <c r="R7" s="1267"/>
      <c r="S7" s="1267"/>
      <c r="T7" s="1267"/>
      <c r="U7" s="1267"/>
      <c r="V7" s="1267"/>
      <c r="W7" s="1267"/>
      <c r="X7" s="1267"/>
      <c r="Y7" s="1267"/>
      <c r="Z7" s="1267"/>
      <c r="AA7" s="1267"/>
      <c r="AB7" s="1267"/>
      <c r="AC7" s="1267"/>
      <c r="AD7" s="1267"/>
      <c r="AE7" s="1267"/>
      <c r="AF7" s="1267"/>
      <c r="AG7" s="1267"/>
      <c r="AH7" s="1267"/>
      <c r="AI7" s="1267"/>
      <c r="AJ7" s="1267"/>
      <c r="AK7" s="1267"/>
      <c r="AL7" s="1267"/>
      <c r="AM7" s="1267"/>
      <c r="AN7" s="1267"/>
      <c r="AO7" s="1267"/>
      <c r="AP7" s="1267"/>
      <c r="AQ7" s="1267"/>
      <c r="AR7" s="1267"/>
      <c r="AS7" s="1267"/>
      <c r="AT7" s="1267"/>
      <c r="AU7" s="1267"/>
      <c r="AV7" s="1267"/>
      <c r="AW7" s="1267"/>
      <c r="AX7" s="1267"/>
      <c r="AY7" s="1267"/>
      <c r="AZ7" s="1267"/>
      <c r="BA7" s="1267"/>
      <c r="BB7" s="1267"/>
      <c r="BC7" s="1267"/>
      <c r="BD7" s="1267"/>
      <c r="BE7" s="1267"/>
      <c r="BF7" s="1267"/>
      <c r="BG7" s="1267"/>
      <c r="BH7" s="1267"/>
      <c r="BI7" s="1267"/>
      <c r="BJ7" s="1267"/>
      <c r="BK7" s="1267"/>
      <c r="BL7" s="1267"/>
      <c r="BM7" s="1267"/>
      <c r="BN7" s="1267"/>
      <c r="BO7" s="1267"/>
      <c r="BP7" s="1267"/>
      <c r="BQ7" s="1267"/>
      <c r="BR7" s="1267"/>
      <c r="BS7" s="1267"/>
      <c r="BT7" s="1267"/>
      <c r="BU7" s="1267"/>
      <c r="BV7" s="1267"/>
      <c r="BW7" s="1267"/>
      <c r="BX7" s="1267"/>
      <c r="BY7" s="1267"/>
      <c r="BZ7" s="1267"/>
      <c r="CA7" s="1267"/>
      <c r="CB7" s="1267"/>
      <c r="CC7" s="1267"/>
      <c r="CD7" s="1267"/>
      <c r="CE7" s="1267"/>
      <c r="CF7" s="1267"/>
      <c r="CG7" s="1267"/>
      <c r="CH7" s="1267"/>
      <c r="CI7" s="1267"/>
      <c r="CJ7" s="1267"/>
      <c r="CK7" s="1267"/>
      <c r="CL7" s="1267"/>
      <c r="CM7" s="1267"/>
      <c r="CN7" s="1267"/>
      <c r="CO7" s="1267"/>
      <c r="CP7" s="1267"/>
      <c r="CQ7" s="1267"/>
      <c r="CR7" s="1267"/>
      <c r="CS7" s="1267"/>
      <c r="CT7" s="1267"/>
      <c r="CU7" s="1267"/>
      <c r="CV7" s="1267"/>
      <c r="CW7" s="1267"/>
      <c r="CX7" s="1267"/>
      <c r="CY7" s="1267"/>
      <c r="CZ7" s="1267"/>
      <c r="DA7" s="1267"/>
      <c r="DB7" s="1267"/>
      <c r="DC7" s="1267"/>
      <c r="DD7" s="1267"/>
      <c r="DE7" s="1267"/>
    </row>
    <row r="8" spans="1:109" s="259" customFormat="1" ht="13.2" x14ac:dyDescent="0.2">
      <c r="A8" s="1267"/>
      <c r="B8" s="1267"/>
      <c r="C8" s="1267"/>
      <c r="D8" s="1267"/>
      <c r="E8" s="1267"/>
      <c r="F8" s="1267"/>
      <c r="G8" s="1267"/>
      <c r="H8" s="1267"/>
      <c r="I8" s="1267"/>
      <c r="J8" s="1267"/>
      <c r="K8" s="1267"/>
      <c r="L8" s="1267"/>
      <c r="M8" s="1267"/>
      <c r="N8" s="1267"/>
      <c r="O8" s="1267"/>
      <c r="P8" s="1267"/>
      <c r="Q8" s="1267"/>
      <c r="R8" s="1267"/>
      <c r="S8" s="1267"/>
      <c r="T8" s="1267"/>
      <c r="U8" s="1267"/>
      <c r="V8" s="1267"/>
      <c r="W8" s="1267"/>
      <c r="X8" s="1267"/>
      <c r="Y8" s="1267"/>
      <c r="Z8" s="1267"/>
      <c r="AA8" s="1267"/>
      <c r="AB8" s="1267"/>
      <c r="AC8" s="1267"/>
      <c r="AD8" s="1267"/>
      <c r="AE8" s="1267"/>
      <c r="AF8" s="1267"/>
      <c r="AG8" s="1267"/>
      <c r="AH8" s="1267"/>
      <c r="AI8" s="1267"/>
      <c r="AJ8" s="1267"/>
      <c r="AK8" s="1267"/>
      <c r="AL8" s="1267"/>
      <c r="AM8" s="1267"/>
      <c r="AN8" s="1267"/>
      <c r="AO8" s="1267"/>
      <c r="AP8" s="1267"/>
      <c r="AQ8" s="1267"/>
      <c r="AR8" s="1267"/>
      <c r="AS8" s="1267"/>
      <c r="AT8" s="1267"/>
      <c r="AU8" s="1267"/>
      <c r="AV8" s="1267"/>
      <c r="AW8" s="1267"/>
      <c r="AX8" s="1267"/>
      <c r="AY8" s="1267"/>
      <c r="AZ8" s="1267"/>
      <c r="BA8" s="1267"/>
      <c r="BB8" s="1267"/>
      <c r="BC8" s="1267"/>
      <c r="BD8" s="1267"/>
      <c r="BE8" s="1267"/>
      <c r="BF8" s="1267"/>
      <c r="BG8" s="1267"/>
      <c r="BH8" s="1267"/>
      <c r="BI8" s="1267"/>
      <c r="BJ8" s="1267"/>
      <c r="BK8" s="1267"/>
      <c r="BL8" s="1267"/>
      <c r="BM8" s="1267"/>
      <c r="BN8" s="1267"/>
      <c r="BO8" s="1267"/>
      <c r="BP8" s="1267"/>
      <c r="BQ8" s="1267"/>
      <c r="BR8" s="1267"/>
      <c r="BS8" s="1267"/>
      <c r="BT8" s="1267"/>
      <c r="BU8" s="1267"/>
      <c r="BV8" s="1267"/>
      <c r="BW8" s="1267"/>
      <c r="BX8" s="1267"/>
      <c r="BY8" s="1267"/>
      <c r="BZ8" s="1267"/>
      <c r="CA8" s="1267"/>
      <c r="CB8" s="1267"/>
      <c r="CC8" s="1267"/>
      <c r="CD8" s="1267"/>
      <c r="CE8" s="1267"/>
      <c r="CF8" s="1267"/>
      <c r="CG8" s="1267"/>
      <c r="CH8" s="1267"/>
      <c r="CI8" s="1267"/>
      <c r="CJ8" s="1267"/>
      <c r="CK8" s="1267"/>
      <c r="CL8" s="1267"/>
      <c r="CM8" s="1267"/>
      <c r="CN8" s="1267"/>
      <c r="CO8" s="1267"/>
      <c r="CP8" s="1267"/>
      <c r="CQ8" s="1267"/>
      <c r="CR8" s="1267"/>
      <c r="CS8" s="1267"/>
      <c r="CT8" s="1267"/>
      <c r="CU8" s="1267"/>
      <c r="CV8" s="1267"/>
      <c r="CW8" s="1267"/>
      <c r="CX8" s="1267"/>
      <c r="CY8" s="1267"/>
      <c r="CZ8" s="1267"/>
      <c r="DA8" s="1267"/>
      <c r="DB8" s="1267"/>
      <c r="DC8" s="1267"/>
      <c r="DD8" s="1267"/>
      <c r="DE8" s="1267"/>
    </row>
    <row r="9" spans="1:109" s="259" customFormat="1" ht="13.2" x14ac:dyDescent="0.2">
      <c r="A9" s="1267"/>
      <c r="B9" s="1267"/>
      <c r="C9" s="1267"/>
      <c r="D9" s="1267"/>
      <c r="E9" s="1267"/>
      <c r="F9" s="1267"/>
      <c r="G9" s="1267"/>
      <c r="H9" s="1267"/>
      <c r="I9" s="1267"/>
      <c r="J9" s="1267"/>
      <c r="K9" s="1267"/>
      <c r="L9" s="1267"/>
      <c r="M9" s="1267"/>
      <c r="N9" s="1267"/>
      <c r="O9" s="1267"/>
      <c r="P9" s="1267"/>
      <c r="Q9" s="1267"/>
      <c r="R9" s="1267"/>
      <c r="S9" s="1267"/>
      <c r="T9" s="1267"/>
      <c r="U9" s="1267"/>
      <c r="V9" s="1267"/>
      <c r="W9" s="1267"/>
      <c r="X9" s="1267"/>
      <c r="Y9" s="1267"/>
      <c r="Z9" s="1267"/>
      <c r="AA9" s="1267"/>
      <c r="AB9" s="1267"/>
      <c r="AC9" s="1267"/>
      <c r="AD9" s="1267"/>
      <c r="AE9" s="1267"/>
      <c r="AF9" s="1267"/>
      <c r="AG9" s="1267"/>
      <c r="AH9" s="1267"/>
      <c r="AI9" s="1267"/>
      <c r="AJ9" s="1267"/>
      <c r="AK9" s="1267"/>
      <c r="AL9" s="1267"/>
      <c r="AM9" s="1267"/>
      <c r="AN9" s="1267"/>
      <c r="AO9" s="1267"/>
      <c r="AP9" s="1267"/>
      <c r="AQ9" s="1267"/>
      <c r="AR9" s="1267"/>
      <c r="AS9" s="1267"/>
      <c r="AT9" s="1267"/>
      <c r="AU9" s="1267"/>
      <c r="AV9" s="1267"/>
      <c r="AW9" s="1267"/>
      <c r="AX9" s="1267"/>
      <c r="AY9" s="1267"/>
      <c r="AZ9" s="1267"/>
      <c r="BA9" s="1267"/>
      <c r="BB9" s="1267"/>
      <c r="BC9" s="1267"/>
      <c r="BD9" s="1267"/>
      <c r="BE9" s="1267"/>
      <c r="BF9" s="1267"/>
      <c r="BG9" s="1267"/>
      <c r="BH9" s="1267"/>
      <c r="BI9" s="1267"/>
      <c r="BJ9" s="1267"/>
      <c r="BK9" s="1267"/>
      <c r="BL9" s="1267"/>
      <c r="BM9" s="1267"/>
      <c r="BN9" s="1267"/>
      <c r="BO9" s="1267"/>
      <c r="BP9" s="1267"/>
      <c r="BQ9" s="1267"/>
      <c r="BR9" s="1267"/>
      <c r="BS9" s="1267"/>
      <c r="BT9" s="1267"/>
      <c r="BU9" s="1267"/>
      <c r="BV9" s="1267"/>
      <c r="BW9" s="1267"/>
      <c r="BX9" s="1267"/>
      <c r="BY9" s="1267"/>
      <c r="BZ9" s="1267"/>
      <c r="CA9" s="1267"/>
      <c r="CB9" s="1267"/>
      <c r="CC9" s="1267"/>
      <c r="CD9" s="1267"/>
      <c r="CE9" s="1267"/>
      <c r="CF9" s="1267"/>
      <c r="CG9" s="1267"/>
      <c r="CH9" s="1267"/>
      <c r="CI9" s="1267"/>
      <c r="CJ9" s="1267"/>
      <c r="CK9" s="1267"/>
      <c r="CL9" s="1267"/>
      <c r="CM9" s="1267"/>
      <c r="CN9" s="1267"/>
      <c r="CO9" s="1267"/>
      <c r="CP9" s="1267"/>
      <c r="CQ9" s="1267"/>
      <c r="CR9" s="1267"/>
      <c r="CS9" s="1267"/>
      <c r="CT9" s="1267"/>
      <c r="CU9" s="1267"/>
      <c r="CV9" s="1267"/>
      <c r="CW9" s="1267"/>
      <c r="CX9" s="1267"/>
      <c r="CY9" s="1267"/>
      <c r="CZ9" s="1267"/>
      <c r="DA9" s="1267"/>
      <c r="DB9" s="1267"/>
      <c r="DC9" s="1267"/>
      <c r="DD9" s="1267"/>
      <c r="DE9" s="1267"/>
    </row>
    <row r="10" spans="1:109" s="259" customFormat="1" ht="13.2" x14ac:dyDescent="0.2">
      <c r="A10" s="1267"/>
      <c r="B10" s="1267"/>
      <c r="C10" s="1267"/>
      <c r="D10" s="1267"/>
      <c r="E10" s="1267"/>
      <c r="F10" s="1267"/>
      <c r="G10" s="1267"/>
      <c r="H10" s="1267"/>
      <c r="I10" s="1267"/>
      <c r="J10" s="1267"/>
      <c r="K10" s="1267"/>
      <c r="L10" s="1267"/>
      <c r="M10" s="1267"/>
      <c r="N10" s="1267"/>
      <c r="O10" s="1267"/>
      <c r="P10" s="1267"/>
      <c r="Q10" s="1267"/>
      <c r="R10" s="1267"/>
      <c r="S10" s="1267"/>
      <c r="T10" s="1267"/>
      <c r="U10" s="1267"/>
      <c r="V10" s="1267"/>
      <c r="W10" s="1267"/>
      <c r="X10" s="1267"/>
      <c r="Y10" s="1267"/>
      <c r="Z10" s="1267"/>
      <c r="AA10" s="1267"/>
      <c r="AB10" s="1267"/>
      <c r="AC10" s="1267"/>
      <c r="AD10" s="1267"/>
      <c r="AE10" s="1267"/>
      <c r="AF10" s="1267"/>
      <c r="AG10" s="1267"/>
      <c r="AH10" s="1267"/>
      <c r="AI10" s="1267"/>
      <c r="AJ10" s="1267"/>
      <c r="AK10" s="1267"/>
      <c r="AL10" s="1267"/>
      <c r="AM10" s="1267"/>
      <c r="AN10" s="1267"/>
      <c r="AO10" s="1267"/>
      <c r="AP10" s="1267"/>
      <c r="AQ10" s="1267"/>
      <c r="AR10" s="1267"/>
      <c r="AS10" s="1267"/>
      <c r="AT10" s="1267"/>
      <c r="AU10" s="1267"/>
      <c r="AV10" s="1267"/>
      <c r="AW10" s="1267"/>
      <c r="AX10" s="1267"/>
      <c r="AY10" s="1267"/>
      <c r="AZ10" s="1267"/>
      <c r="BA10" s="1267"/>
      <c r="BB10" s="1267"/>
      <c r="BC10" s="1267"/>
      <c r="BD10" s="1267"/>
      <c r="BE10" s="1267"/>
      <c r="BF10" s="1267"/>
      <c r="BG10" s="1267"/>
      <c r="BH10" s="1267"/>
      <c r="BI10" s="1267"/>
      <c r="BJ10" s="1267"/>
      <c r="BK10" s="1267"/>
      <c r="BL10" s="1267"/>
      <c r="BM10" s="1267"/>
      <c r="BN10" s="1267"/>
      <c r="BO10" s="1267"/>
      <c r="BP10" s="1267"/>
      <c r="BQ10" s="1267"/>
      <c r="BR10" s="1267"/>
      <c r="BS10" s="1267"/>
      <c r="BT10" s="1267"/>
      <c r="BU10" s="1267"/>
      <c r="BV10" s="1267"/>
      <c r="BW10" s="1267"/>
      <c r="BX10" s="1267"/>
      <c r="BY10" s="1267"/>
      <c r="BZ10" s="1267"/>
      <c r="CA10" s="1267"/>
      <c r="CB10" s="1267"/>
      <c r="CC10" s="1267"/>
      <c r="CD10" s="1267"/>
      <c r="CE10" s="1267"/>
      <c r="CF10" s="1267"/>
      <c r="CG10" s="1267"/>
      <c r="CH10" s="1267"/>
      <c r="CI10" s="1267"/>
      <c r="CJ10" s="1267"/>
      <c r="CK10" s="1267"/>
      <c r="CL10" s="1267"/>
      <c r="CM10" s="1267"/>
      <c r="CN10" s="1267"/>
      <c r="CO10" s="1267"/>
      <c r="CP10" s="1267"/>
      <c r="CQ10" s="1267"/>
      <c r="CR10" s="1267"/>
      <c r="CS10" s="1267"/>
      <c r="CT10" s="1267"/>
      <c r="CU10" s="1267"/>
      <c r="CV10" s="1267"/>
      <c r="CW10" s="1267"/>
      <c r="CX10" s="1267"/>
      <c r="CY10" s="1267"/>
      <c r="CZ10" s="1267"/>
      <c r="DA10" s="1267"/>
      <c r="DB10" s="1267"/>
      <c r="DC10" s="1267"/>
      <c r="DD10" s="1267"/>
      <c r="DE10" s="1267"/>
    </row>
    <row r="11" spans="1:109" s="259" customFormat="1" ht="13.2" x14ac:dyDescent="0.2">
      <c r="A11" s="1267"/>
      <c r="B11" s="1267"/>
      <c r="C11" s="1267"/>
      <c r="D11" s="1267"/>
      <c r="E11" s="1267"/>
      <c r="F11" s="1267"/>
      <c r="G11" s="1267"/>
      <c r="H11" s="1267"/>
      <c r="I11" s="1267"/>
      <c r="J11" s="1267"/>
      <c r="K11" s="1267"/>
      <c r="L11" s="1267"/>
      <c r="M11" s="1267"/>
      <c r="N11" s="1267"/>
      <c r="O11" s="1267"/>
      <c r="P11" s="1267"/>
      <c r="Q11" s="1267"/>
      <c r="R11" s="1267"/>
      <c r="S11" s="1267"/>
      <c r="T11" s="1267"/>
      <c r="U11" s="1267"/>
      <c r="V11" s="1267"/>
      <c r="W11" s="1267"/>
      <c r="X11" s="1267"/>
      <c r="Y11" s="1267"/>
      <c r="Z11" s="1267"/>
      <c r="AA11" s="1267"/>
      <c r="AB11" s="1267"/>
      <c r="AC11" s="1267"/>
      <c r="AD11" s="1267"/>
      <c r="AE11" s="1267"/>
      <c r="AF11" s="1267"/>
      <c r="AG11" s="1267"/>
      <c r="AH11" s="1267"/>
      <c r="AI11" s="1267"/>
      <c r="AJ11" s="1267"/>
      <c r="AK11" s="1267"/>
      <c r="AL11" s="1267"/>
      <c r="AM11" s="1267"/>
      <c r="AN11" s="1267"/>
      <c r="AO11" s="1267"/>
      <c r="AP11" s="1267"/>
      <c r="AQ11" s="1267"/>
      <c r="AR11" s="1267"/>
      <c r="AS11" s="1267"/>
      <c r="AT11" s="1267"/>
      <c r="AU11" s="1267"/>
      <c r="AV11" s="1267"/>
      <c r="AW11" s="1267"/>
      <c r="AX11" s="1267"/>
      <c r="AY11" s="1267"/>
      <c r="AZ11" s="1267"/>
      <c r="BA11" s="1267"/>
      <c r="BB11" s="1267"/>
      <c r="BC11" s="1267"/>
      <c r="BD11" s="1267"/>
      <c r="BE11" s="1267"/>
      <c r="BF11" s="1267"/>
      <c r="BG11" s="1267"/>
      <c r="BH11" s="1267"/>
      <c r="BI11" s="1267"/>
      <c r="BJ11" s="1267"/>
      <c r="BK11" s="1267"/>
      <c r="BL11" s="1267"/>
      <c r="BM11" s="1267"/>
      <c r="BN11" s="1267"/>
      <c r="BO11" s="1267"/>
      <c r="BP11" s="1267"/>
      <c r="BQ11" s="1267"/>
      <c r="BR11" s="1267"/>
      <c r="BS11" s="1267"/>
      <c r="BT11" s="1267"/>
      <c r="BU11" s="1267"/>
      <c r="BV11" s="1267"/>
      <c r="BW11" s="1267"/>
      <c r="BX11" s="1267"/>
      <c r="BY11" s="1267"/>
      <c r="BZ11" s="1267"/>
      <c r="CA11" s="1267"/>
      <c r="CB11" s="1267"/>
      <c r="CC11" s="1267"/>
      <c r="CD11" s="1267"/>
      <c r="CE11" s="1267"/>
      <c r="CF11" s="1267"/>
      <c r="CG11" s="1267"/>
      <c r="CH11" s="1267"/>
      <c r="CI11" s="1267"/>
      <c r="CJ11" s="1267"/>
      <c r="CK11" s="1267"/>
      <c r="CL11" s="1267"/>
      <c r="CM11" s="1267"/>
      <c r="CN11" s="1267"/>
      <c r="CO11" s="1267"/>
      <c r="CP11" s="1267"/>
      <c r="CQ11" s="1267"/>
      <c r="CR11" s="1267"/>
      <c r="CS11" s="1267"/>
      <c r="CT11" s="1267"/>
      <c r="CU11" s="1267"/>
      <c r="CV11" s="1267"/>
      <c r="CW11" s="1267"/>
      <c r="CX11" s="1267"/>
      <c r="CY11" s="1267"/>
      <c r="CZ11" s="1267"/>
      <c r="DA11" s="1267"/>
      <c r="DB11" s="1267"/>
      <c r="DC11" s="1267"/>
      <c r="DD11" s="1267"/>
      <c r="DE11" s="1267"/>
    </row>
    <row r="12" spans="1:109" s="259" customFormat="1" ht="13.2" x14ac:dyDescent="0.2">
      <c r="A12" s="1267"/>
      <c r="B12" s="1267"/>
      <c r="C12" s="1267"/>
      <c r="D12" s="1267"/>
      <c r="E12" s="1267"/>
      <c r="F12" s="1267"/>
      <c r="G12" s="1267"/>
      <c r="H12" s="1267"/>
      <c r="I12" s="1267"/>
      <c r="J12" s="1267"/>
      <c r="K12" s="1267"/>
      <c r="L12" s="1267"/>
      <c r="M12" s="1267"/>
      <c r="N12" s="1267"/>
      <c r="O12" s="1267"/>
      <c r="P12" s="1267"/>
      <c r="Q12" s="1267"/>
      <c r="R12" s="1267"/>
      <c r="S12" s="1267"/>
      <c r="T12" s="1267"/>
      <c r="U12" s="1267"/>
      <c r="V12" s="1267"/>
      <c r="W12" s="1267"/>
      <c r="X12" s="1267"/>
      <c r="Y12" s="1267"/>
      <c r="Z12" s="1267"/>
      <c r="AA12" s="1267"/>
      <c r="AB12" s="1267"/>
      <c r="AC12" s="1267"/>
      <c r="AD12" s="1267"/>
      <c r="AE12" s="1267"/>
      <c r="AF12" s="1267"/>
      <c r="AG12" s="1267"/>
      <c r="AH12" s="1267"/>
      <c r="AI12" s="1267"/>
      <c r="AJ12" s="1267"/>
      <c r="AK12" s="1267"/>
      <c r="AL12" s="1267"/>
      <c r="AM12" s="1267"/>
      <c r="AN12" s="1267"/>
      <c r="AO12" s="1267"/>
      <c r="AP12" s="1267"/>
      <c r="AQ12" s="1267"/>
      <c r="AR12" s="1267"/>
      <c r="AS12" s="1267"/>
      <c r="AT12" s="1267"/>
      <c r="AU12" s="1267"/>
      <c r="AV12" s="1267"/>
      <c r="AW12" s="1267"/>
      <c r="AX12" s="1267"/>
      <c r="AY12" s="1267"/>
      <c r="AZ12" s="1267"/>
      <c r="BA12" s="1267"/>
      <c r="BB12" s="1267"/>
      <c r="BC12" s="1267"/>
      <c r="BD12" s="1267"/>
      <c r="BE12" s="1267"/>
      <c r="BF12" s="1267"/>
      <c r="BG12" s="1267"/>
      <c r="BH12" s="1267"/>
      <c r="BI12" s="1267"/>
      <c r="BJ12" s="1267"/>
      <c r="BK12" s="1267"/>
      <c r="BL12" s="1267"/>
      <c r="BM12" s="1267"/>
      <c r="BN12" s="1267"/>
      <c r="BO12" s="1267"/>
      <c r="BP12" s="1267"/>
      <c r="BQ12" s="1267"/>
      <c r="BR12" s="1267"/>
      <c r="BS12" s="1267"/>
      <c r="BT12" s="1267"/>
      <c r="BU12" s="1267"/>
      <c r="BV12" s="1267"/>
      <c r="BW12" s="1267"/>
      <c r="BX12" s="1267"/>
      <c r="BY12" s="1267"/>
      <c r="BZ12" s="1267"/>
      <c r="CA12" s="1267"/>
      <c r="CB12" s="1267"/>
      <c r="CC12" s="1267"/>
      <c r="CD12" s="1267"/>
      <c r="CE12" s="1267"/>
      <c r="CF12" s="1267"/>
      <c r="CG12" s="1267"/>
      <c r="CH12" s="1267"/>
      <c r="CI12" s="1267"/>
      <c r="CJ12" s="1267"/>
      <c r="CK12" s="1267"/>
      <c r="CL12" s="1267"/>
      <c r="CM12" s="1267"/>
      <c r="CN12" s="1267"/>
      <c r="CO12" s="1267"/>
      <c r="CP12" s="1267"/>
      <c r="CQ12" s="1267"/>
      <c r="CR12" s="1267"/>
      <c r="CS12" s="1267"/>
      <c r="CT12" s="1267"/>
      <c r="CU12" s="1267"/>
      <c r="CV12" s="1267"/>
      <c r="CW12" s="1267"/>
      <c r="CX12" s="1267"/>
      <c r="CY12" s="1267"/>
      <c r="CZ12" s="1267"/>
      <c r="DA12" s="1267"/>
      <c r="DB12" s="1267"/>
      <c r="DC12" s="1267"/>
      <c r="DD12" s="1267"/>
      <c r="DE12" s="1267"/>
    </row>
    <row r="13" spans="1:109" s="259" customFormat="1" ht="13.2" x14ac:dyDescent="0.2">
      <c r="A13" s="1267"/>
      <c r="B13" s="1267"/>
      <c r="C13" s="1267"/>
      <c r="D13" s="1267"/>
      <c r="E13" s="1267"/>
      <c r="F13" s="1267"/>
      <c r="G13" s="1267"/>
      <c r="H13" s="1267"/>
      <c r="I13" s="1267"/>
      <c r="J13" s="1267"/>
      <c r="K13" s="1267"/>
      <c r="L13" s="1267"/>
      <c r="M13" s="1267"/>
      <c r="N13" s="1267"/>
      <c r="O13" s="1267"/>
      <c r="P13" s="1267"/>
      <c r="Q13" s="1267"/>
      <c r="R13" s="1267"/>
      <c r="S13" s="1267"/>
      <c r="T13" s="1267"/>
      <c r="U13" s="1267"/>
      <c r="V13" s="1267"/>
      <c r="W13" s="1267"/>
      <c r="X13" s="1267"/>
      <c r="Y13" s="1267"/>
      <c r="Z13" s="1267"/>
      <c r="AA13" s="1267"/>
      <c r="AB13" s="1267"/>
      <c r="AC13" s="1267"/>
      <c r="AD13" s="1267"/>
      <c r="AE13" s="1267"/>
      <c r="AF13" s="1267"/>
      <c r="AG13" s="1267"/>
      <c r="AH13" s="1267"/>
      <c r="AI13" s="1267"/>
      <c r="AJ13" s="1267"/>
      <c r="AK13" s="1267"/>
      <c r="AL13" s="1267"/>
      <c r="AM13" s="1267"/>
      <c r="AN13" s="1267"/>
      <c r="AO13" s="1267"/>
      <c r="AP13" s="1267"/>
      <c r="AQ13" s="1267"/>
      <c r="AR13" s="1267"/>
      <c r="AS13" s="1267"/>
      <c r="AT13" s="1267"/>
      <c r="AU13" s="1267"/>
      <c r="AV13" s="1267"/>
      <c r="AW13" s="1267"/>
      <c r="AX13" s="1267"/>
      <c r="AY13" s="1267"/>
      <c r="AZ13" s="1267"/>
      <c r="BA13" s="1267"/>
      <c r="BB13" s="1267"/>
      <c r="BC13" s="1267"/>
      <c r="BD13" s="1267"/>
      <c r="BE13" s="1267"/>
      <c r="BF13" s="1267"/>
      <c r="BG13" s="1267"/>
      <c r="BH13" s="1267"/>
      <c r="BI13" s="1267"/>
      <c r="BJ13" s="1267"/>
      <c r="BK13" s="1267"/>
      <c r="BL13" s="1267"/>
      <c r="BM13" s="1267"/>
      <c r="BN13" s="1267"/>
      <c r="BO13" s="1267"/>
      <c r="BP13" s="1267"/>
      <c r="BQ13" s="1267"/>
      <c r="BR13" s="1267"/>
      <c r="BS13" s="1267"/>
      <c r="BT13" s="1267"/>
      <c r="BU13" s="1267"/>
      <c r="BV13" s="1267"/>
      <c r="BW13" s="1267"/>
      <c r="BX13" s="1267"/>
      <c r="BY13" s="1267"/>
      <c r="BZ13" s="1267"/>
      <c r="CA13" s="1267"/>
      <c r="CB13" s="1267"/>
      <c r="CC13" s="1267"/>
      <c r="CD13" s="1267"/>
      <c r="CE13" s="1267"/>
      <c r="CF13" s="1267"/>
      <c r="CG13" s="1267"/>
      <c r="CH13" s="1267"/>
      <c r="CI13" s="1267"/>
      <c r="CJ13" s="1267"/>
      <c r="CK13" s="1267"/>
      <c r="CL13" s="1267"/>
      <c r="CM13" s="1267"/>
      <c r="CN13" s="1267"/>
      <c r="CO13" s="1267"/>
      <c r="CP13" s="1267"/>
      <c r="CQ13" s="1267"/>
      <c r="CR13" s="1267"/>
      <c r="CS13" s="1267"/>
      <c r="CT13" s="1267"/>
      <c r="CU13" s="1267"/>
      <c r="CV13" s="1267"/>
      <c r="CW13" s="1267"/>
      <c r="CX13" s="1267"/>
      <c r="CY13" s="1267"/>
      <c r="CZ13" s="1267"/>
      <c r="DA13" s="1267"/>
      <c r="DB13" s="1267"/>
      <c r="DC13" s="1267"/>
      <c r="DD13" s="1267"/>
      <c r="DE13" s="1267"/>
    </row>
    <row r="14" spans="1:109" s="259" customFormat="1" ht="13.2" x14ac:dyDescent="0.2">
      <c r="A14" s="1267"/>
      <c r="B14" s="1267"/>
      <c r="C14" s="1267"/>
      <c r="D14" s="1267"/>
      <c r="E14" s="1267"/>
      <c r="F14" s="1267"/>
      <c r="G14" s="1267"/>
      <c r="H14" s="1267"/>
      <c r="I14" s="1267"/>
      <c r="J14" s="1267"/>
      <c r="K14" s="1267"/>
      <c r="L14" s="1267"/>
      <c r="M14" s="1267"/>
      <c r="N14" s="1267"/>
      <c r="O14" s="1267"/>
      <c r="P14" s="1267"/>
      <c r="Q14" s="1267"/>
      <c r="R14" s="1267"/>
      <c r="S14" s="1267"/>
      <c r="T14" s="1267"/>
      <c r="U14" s="1267"/>
      <c r="V14" s="1267"/>
      <c r="W14" s="1267"/>
      <c r="X14" s="1267"/>
      <c r="Y14" s="1267"/>
      <c r="Z14" s="1267"/>
      <c r="AA14" s="1267"/>
      <c r="AB14" s="1267"/>
      <c r="AC14" s="1267"/>
      <c r="AD14" s="1267"/>
      <c r="AE14" s="1267"/>
      <c r="AF14" s="1267"/>
      <c r="AG14" s="1267"/>
      <c r="AH14" s="1267"/>
      <c r="AI14" s="1267"/>
      <c r="AJ14" s="1267"/>
      <c r="AK14" s="1267"/>
      <c r="AL14" s="1267"/>
      <c r="AM14" s="1267"/>
      <c r="AN14" s="1267"/>
      <c r="AO14" s="1267"/>
      <c r="AP14" s="1267"/>
      <c r="AQ14" s="1267"/>
      <c r="AR14" s="1267"/>
      <c r="AS14" s="1267"/>
      <c r="AT14" s="1267"/>
      <c r="AU14" s="1267"/>
      <c r="AV14" s="1267"/>
      <c r="AW14" s="1267"/>
      <c r="AX14" s="1267"/>
      <c r="AY14" s="1267"/>
      <c r="AZ14" s="1267"/>
      <c r="BA14" s="1267"/>
      <c r="BB14" s="1267"/>
      <c r="BC14" s="1267"/>
      <c r="BD14" s="1267"/>
      <c r="BE14" s="1267"/>
      <c r="BF14" s="1267"/>
      <c r="BG14" s="1267"/>
      <c r="BH14" s="1267"/>
      <c r="BI14" s="1267"/>
      <c r="BJ14" s="1267"/>
      <c r="BK14" s="1267"/>
      <c r="BL14" s="1267"/>
      <c r="BM14" s="1267"/>
      <c r="BN14" s="1267"/>
      <c r="BO14" s="1267"/>
      <c r="BP14" s="1267"/>
      <c r="BQ14" s="1267"/>
      <c r="BR14" s="1267"/>
      <c r="BS14" s="1267"/>
      <c r="BT14" s="1267"/>
      <c r="BU14" s="1267"/>
      <c r="BV14" s="1267"/>
      <c r="BW14" s="1267"/>
      <c r="BX14" s="1267"/>
      <c r="BY14" s="1267"/>
      <c r="BZ14" s="1267"/>
      <c r="CA14" s="1267"/>
      <c r="CB14" s="1267"/>
      <c r="CC14" s="1267"/>
      <c r="CD14" s="1267"/>
      <c r="CE14" s="1267"/>
      <c r="CF14" s="1267"/>
      <c r="CG14" s="1267"/>
      <c r="CH14" s="1267"/>
      <c r="CI14" s="1267"/>
      <c r="CJ14" s="1267"/>
      <c r="CK14" s="1267"/>
      <c r="CL14" s="1267"/>
      <c r="CM14" s="1267"/>
      <c r="CN14" s="1267"/>
      <c r="CO14" s="1267"/>
      <c r="CP14" s="1267"/>
      <c r="CQ14" s="1267"/>
      <c r="CR14" s="1267"/>
      <c r="CS14" s="1267"/>
      <c r="CT14" s="1267"/>
      <c r="CU14" s="1267"/>
      <c r="CV14" s="1267"/>
      <c r="CW14" s="1267"/>
      <c r="CX14" s="1267"/>
      <c r="CY14" s="1267"/>
      <c r="CZ14" s="1267"/>
      <c r="DA14" s="1267"/>
      <c r="DB14" s="1267"/>
      <c r="DC14" s="1267"/>
      <c r="DD14" s="1267"/>
      <c r="DE14" s="1267"/>
    </row>
    <row r="15" spans="1:109" s="259" customFormat="1" ht="13.2" x14ac:dyDescent="0.2">
      <c r="A15" s="1212"/>
      <c r="B15" s="1267"/>
      <c r="C15" s="1267"/>
      <c r="D15" s="1267"/>
      <c r="E15" s="1267"/>
      <c r="F15" s="1267"/>
      <c r="G15" s="1267"/>
      <c r="H15" s="1267"/>
      <c r="I15" s="1267"/>
      <c r="J15" s="1267"/>
      <c r="K15" s="1267"/>
      <c r="L15" s="1267"/>
      <c r="M15" s="1267"/>
      <c r="N15" s="1267"/>
      <c r="O15" s="1267"/>
      <c r="P15" s="1267"/>
      <c r="Q15" s="1267"/>
      <c r="R15" s="1267"/>
      <c r="S15" s="1267"/>
      <c r="T15" s="1267"/>
      <c r="U15" s="1267"/>
      <c r="V15" s="1267"/>
      <c r="W15" s="1267"/>
      <c r="X15" s="1267"/>
      <c r="Y15" s="1267"/>
      <c r="Z15" s="1267"/>
      <c r="AA15" s="1267"/>
      <c r="AB15" s="1267"/>
      <c r="AC15" s="1267"/>
      <c r="AD15" s="1267"/>
      <c r="AE15" s="1267"/>
      <c r="AF15" s="1267"/>
      <c r="AG15" s="1267"/>
      <c r="AH15" s="1267"/>
      <c r="AI15" s="1267"/>
      <c r="AJ15" s="1267"/>
      <c r="AK15" s="1267"/>
      <c r="AL15" s="1267"/>
      <c r="AM15" s="1267"/>
      <c r="AN15" s="1267"/>
      <c r="AO15" s="1267"/>
      <c r="AP15" s="1267"/>
      <c r="AQ15" s="1267"/>
      <c r="AR15" s="1267"/>
      <c r="AS15" s="1267"/>
      <c r="AT15" s="1267"/>
      <c r="AU15" s="1267"/>
      <c r="AV15" s="1267"/>
      <c r="AW15" s="1267"/>
      <c r="AX15" s="1267"/>
      <c r="AY15" s="1267"/>
      <c r="AZ15" s="1267"/>
      <c r="BA15" s="1267"/>
      <c r="BB15" s="1267"/>
      <c r="BC15" s="1267"/>
      <c r="BD15" s="1267"/>
      <c r="BE15" s="1267"/>
      <c r="BF15" s="1267"/>
      <c r="BG15" s="1267"/>
      <c r="BH15" s="1267"/>
      <c r="BI15" s="1267"/>
      <c r="BJ15" s="1267"/>
      <c r="BK15" s="1267"/>
      <c r="BL15" s="1267"/>
      <c r="BM15" s="1267"/>
      <c r="BN15" s="1267"/>
      <c r="BO15" s="1267"/>
      <c r="BP15" s="1267"/>
      <c r="BQ15" s="1267"/>
      <c r="BR15" s="1267"/>
      <c r="BS15" s="1267"/>
      <c r="BT15" s="1267"/>
      <c r="BU15" s="1267"/>
      <c r="BV15" s="1267"/>
      <c r="BW15" s="1267"/>
      <c r="BX15" s="1267"/>
      <c r="BY15" s="1267"/>
      <c r="BZ15" s="1267"/>
      <c r="CA15" s="1267"/>
      <c r="CB15" s="1267"/>
      <c r="CC15" s="1267"/>
      <c r="CD15" s="1267"/>
      <c r="CE15" s="1267"/>
      <c r="CF15" s="1267"/>
      <c r="CG15" s="1267"/>
      <c r="CH15" s="1267"/>
      <c r="CI15" s="1267"/>
      <c r="CJ15" s="1267"/>
      <c r="CK15" s="1267"/>
      <c r="CL15" s="1267"/>
      <c r="CM15" s="1267"/>
      <c r="CN15" s="1267"/>
      <c r="CO15" s="1267"/>
      <c r="CP15" s="1267"/>
      <c r="CQ15" s="1267"/>
      <c r="CR15" s="1267"/>
      <c r="CS15" s="1267"/>
      <c r="CT15" s="1267"/>
      <c r="CU15" s="1267"/>
      <c r="CV15" s="1267"/>
      <c r="CW15" s="1267"/>
      <c r="CX15" s="1267"/>
      <c r="CY15" s="1267"/>
      <c r="CZ15" s="1267"/>
      <c r="DA15" s="1267"/>
      <c r="DB15" s="1267"/>
      <c r="DC15" s="1267"/>
      <c r="DD15" s="1267"/>
      <c r="DE15" s="1267"/>
    </row>
    <row r="16" spans="1:109" s="259" customFormat="1" ht="13.2" x14ac:dyDescent="0.2">
      <c r="A16" s="1212"/>
      <c r="B16" s="1267"/>
      <c r="C16" s="1267"/>
      <c r="D16" s="1267"/>
      <c r="E16" s="1267"/>
      <c r="F16" s="1267"/>
      <c r="G16" s="1267"/>
      <c r="H16" s="1267"/>
      <c r="I16" s="1267"/>
      <c r="J16" s="1267"/>
      <c r="K16" s="1267"/>
      <c r="L16" s="1267"/>
      <c r="M16" s="1267"/>
      <c r="N16" s="1267"/>
      <c r="O16" s="1267"/>
      <c r="P16" s="1267"/>
      <c r="Q16" s="1267"/>
      <c r="R16" s="1267"/>
      <c r="S16" s="1267"/>
      <c r="T16" s="1267"/>
      <c r="U16" s="1267"/>
      <c r="V16" s="1267"/>
      <c r="W16" s="1267"/>
      <c r="X16" s="1267"/>
      <c r="Y16" s="1267"/>
      <c r="Z16" s="1267"/>
      <c r="AA16" s="1267"/>
      <c r="AB16" s="1267"/>
      <c r="AC16" s="1267"/>
      <c r="AD16" s="1267"/>
      <c r="AE16" s="1267"/>
      <c r="AF16" s="1267"/>
      <c r="AG16" s="1267"/>
      <c r="AH16" s="1267"/>
      <c r="AI16" s="1267"/>
      <c r="AJ16" s="1267"/>
      <c r="AK16" s="1267"/>
      <c r="AL16" s="1267"/>
      <c r="AM16" s="1267"/>
      <c r="AN16" s="1267"/>
      <c r="AO16" s="1267"/>
      <c r="AP16" s="1267"/>
      <c r="AQ16" s="1267"/>
      <c r="AR16" s="1267"/>
      <c r="AS16" s="1267"/>
      <c r="AT16" s="1267"/>
      <c r="AU16" s="1267"/>
      <c r="AV16" s="1267"/>
      <c r="AW16" s="1267"/>
      <c r="AX16" s="1267"/>
      <c r="AY16" s="1267"/>
      <c r="AZ16" s="1267"/>
      <c r="BA16" s="1267"/>
      <c r="BB16" s="1267"/>
      <c r="BC16" s="1267"/>
      <c r="BD16" s="1267"/>
      <c r="BE16" s="1267"/>
      <c r="BF16" s="1267"/>
      <c r="BG16" s="1267"/>
      <c r="BH16" s="1267"/>
      <c r="BI16" s="1267"/>
      <c r="BJ16" s="1267"/>
      <c r="BK16" s="1267"/>
      <c r="BL16" s="1267"/>
      <c r="BM16" s="1267"/>
      <c r="BN16" s="1267"/>
      <c r="BO16" s="1267"/>
      <c r="BP16" s="1267"/>
      <c r="BQ16" s="1267"/>
      <c r="BR16" s="1267"/>
      <c r="BS16" s="1267"/>
      <c r="BT16" s="1267"/>
      <c r="BU16" s="1267"/>
      <c r="BV16" s="1267"/>
      <c r="BW16" s="1267"/>
      <c r="BX16" s="1267"/>
      <c r="BY16" s="1267"/>
      <c r="BZ16" s="1267"/>
      <c r="CA16" s="1267"/>
      <c r="CB16" s="1267"/>
      <c r="CC16" s="1267"/>
      <c r="CD16" s="1267"/>
      <c r="CE16" s="1267"/>
      <c r="CF16" s="1267"/>
      <c r="CG16" s="1267"/>
      <c r="CH16" s="1267"/>
      <c r="CI16" s="1267"/>
      <c r="CJ16" s="1267"/>
      <c r="CK16" s="1267"/>
      <c r="CL16" s="1267"/>
      <c r="CM16" s="1267"/>
      <c r="CN16" s="1267"/>
      <c r="CO16" s="1267"/>
      <c r="CP16" s="1267"/>
      <c r="CQ16" s="1267"/>
      <c r="CR16" s="1267"/>
      <c r="CS16" s="1267"/>
      <c r="CT16" s="1267"/>
      <c r="CU16" s="1267"/>
      <c r="CV16" s="1267"/>
      <c r="CW16" s="1267"/>
      <c r="CX16" s="1267"/>
      <c r="CY16" s="1267"/>
      <c r="CZ16" s="1267"/>
      <c r="DA16" s="1267"/>
      <c r="DB16" s="1267"/>
      <c r="DC16" s="1267"/>
      <c r="DD16" s="1267"/>
      <c r="DE16" s="1267"/>
    </row>
    <row r="17" spans="1:109" s="259" customFormat="1" ht="13.2" x14ac:dyDescent="0.2">
      <c r="A17" s="1212"/>
      <c r="B17" s="1267"/>
      <c r="C17" s="1267"/>
      <c r="D17" s="1267"/>
      <c r="E17" s="1267"/>
      <c r="F17" s="1267"/>
      <c r="G17" s="1267"/>
      <c r="H17" s="1267"/>
      <c r="I17" s="1267"/>
      <c r="J17" s="1267"/>
      <c r="K17" s="1267"/>
      <c r="L17" s="1267"/>
      <c r="M17" s="1267"/>
      <c r="N17" s="1267"/>
      <c r="O17" s="1267"/>
      <c r="P17" s="1267"/>
      <c r="Q17" s="1267"/>
      <c r="R17" s="1267"/>
      <c r="S17" s="1267"/>
      <c r="T17" s="1267"/>
      <c r="U17" s="1267"/>
      <c r="V17" s="1267"/>
      <c r="W17" s="1267"/>
      <c r="X17" s="1267"/>
      <c r="Y17" s="1267"/>
      <c r="Z17" s="1267"/>
      <c r="AA17" s="1267"/>
      <c r="AB17" s="1267"/>
      <c r="AC17" s="1267"/>
      <c r="AD17" s="1267"/>
      <c r="AE17" s="1267"/>
      <c r="AF17" s="1267"/>
      <c r="AG17" s="1267"/>
      <c r="AH17" s="1267"/>
      <c r="AI17" s="1267"/>
      <c r="AJ17" s="1267"/>
      <c r="AK17" s="1267"/>
      <c r="AL17" s="1267"/>
      <c r="AM17" s="1267"/>
      <c r="AN17" s="1267"/>
      <c r="AO17" s="1267"/>
      <c r="AP17" s="1267"/>
      <c r="AQ17" s="1267"/>
      <c r="AR17" s="1267"/>
      <c r="AS17" s="1267"/>
      <c r="AT17" s="1267"/>
      <c r="AU17" s="1267"/>
      <c r="AV17" s="1267"/>
      <c r="AW17" s="1267"/>
      <c r="AX17" s="1267"/>
      <c r="AY17" s="1267"/>
      <c r="AZ17" s="1267"/>
      <c r="BA17" s="1267"/>
      <c r="BB17" s="1267"/>
      <c r="BC17" s="1267"/>
      <c r="BD17" s="1267"/>
      <c r="BE17" s="1267"/>
      <c r="BF17" s="1267"/>
      <c r="BG17" s="1267"/>
      <c r="BH17" s="1267"/>
      <c r="BI17" s="1267"/>
      <c r="BJ17" s="1267"/>
      <c r="BK17" s="1267"/>
      <c r="BL17" s="1267"/>
      <c r="BM17" s="1267"/>
      <c r="BN17" s="1267"/>
      <c r="BO17" s="1267"/>
      <c r="BP17" s="1267"/>
      <c r="BQ17" s="1267"/>
      <c r="BR17" s="1267"/>
      <c r="BS17" s="1267"/>
      <c r="BT17" s="1267"/>
      <c r="BU17" s="1267"/>
      <c r="BV17" s="1267"/>
      <c r="BW17" s="1267"/>
      <c r="BX17" s="1267"/>
      <c r="BY17" s="1267"/>
      <c r="BZ17" s="1267"/>
      <c r="CA17" s="1267"/>
      <c r="CB17" s="1267"/>
      <c r="CC17" s="1267"/>
      <c r="CD17" s="1267"/>
      <c r="CE17" s="1267"/>
      <c r="CF17" s="1267"/>
      <c r="CG17" s="1267"/>
      <c r="CH17" s="1267"/>
      <c r="CI17" s="1267"/>
      <c r="CJ17" s="1267"/>
      <c r="CK17" s="1267"/>
      <c r="CL17" s="1267"/>
      <c r="CM17" s="1267"/>
      <c r="CN17" s="1267"/>
      <c r="CO17" s="1267"/>
      <c r="CP17" s="1267"/>
      <c r="CQ17" s="1267"/>
      <c r="CR17" s="1267"/>
      <c r="CS17" s="1267"/>
      <c r="CT17" s="1267"/>
      <c r="CU17" s="1267"/>
      <c r="CV17" s="1267"/>
      <c r="CW17" s="1267"/>
      <c r="CX17" s="1267"/>
      <c r="CY17" s="1267"/>
      <c r="CZ17" s="1267"/>
      <c r="DA17" s="1267"/>
      <c r="DB17" s="1267"/>
      <c r="DC17" s="1267"/>
      <c r="DD17" s="1267"/>
      <c r="DE17" s="1267"/>
    </row>
    <row r="18" spans="1:109" s="259" customFormat="1" ht="13.2" x14ac:dyDescent="0.2">
      <c r="A18" s="1212"/>
      <c r="B18" s="1267"/>
      <c r="C18" s="1267"/>
      <c r="D18" s="1267"/>
      <c r="E18" s="1267"/>
      <c r="F18" s="1267"/>
      <c r="G18" s="1267"/>
      <c r="H18" s="1267"/>
      <c r="I18" s="1267"/>
      <c r="J18" s="1267"/>
      <c r="K18" s="1267"/>
      <c r="L18" s="1267"/>
      <c r="M18" s="1267"/>
      <c r="N18" s="1267"/>
      <c r="O18" s="1267"/>
      <c r="P18" s="1267"/>
      <c r="Q18" s="1267"/>
      <c r="R18" s="1267"/>
      <c r="S18" s="1267"/>
      <c r="T18" s="1267"/>
      <c r="U18" s="1267"/>
      <c r="V18" s="1267"/>
      <c r="W18" s="1267"/>
      <c r="X18" s="1267"/>
      <c r="Y18" s="1267"/>
      <c r="Z18" s="1267"/>
      <c r="AA18" s="1267"/>
      <c r="AB18" s="1267"/>
      <c r="AC18" s="1267"/>
      <c r="AD18" s="1267"/>
      <c r="AE18" s="1267"/>
      <c r="AF18" s="1267"/>
      <c r="AG18" s="1267"/>
      <c r="AH18" s="1267"/>
      <c r="AI18" s="1267"/>
      <c r="AJ18" s="1267"/>
      <c r="AK18" s="1267"/>
      <c r="AL18" s="1267"/>
      <c r="AM18" s="1267"/>
      <c r="AN18" s="1267"/>
      <c r="AO18" s="1267"/>
      <c r="AP18" s="1267"/>
      <c r="AQ18" s="1267"/>
      <c r="AR18" s="1267"/>
      <c r="AS18" s="1267"/>
      <c r="AT18" s="1267"/>
      <c r="AU18" s="1267"/>
      <c r="AV18" s="1267"/>
      <c r="AW18" s="1267"/>
      <c r="AX18" s="1267"/>
      <c r="AY18" s="1267"/>
      <c r="AZ18" s="1267"/>
      <c r="BA18" s="1267"/>
      <c r="BB18" s="1267"/>
      <c r="BC18" s="1267"/>
      <c r="BD18" s="1267"/>
      <c r="BE18" s="1267"/>
      <c r="BF18" s="1267"/>
      <c r="BG18" s="1267"/>
      <c r="BH18" s="1267"/>
      <c r="BI18" s="1267"/>
      <c r="BJ18" s="1267"/>
      <c r="BK18" s="1267"/>
      <c r="BL18" s="1267"/>
      <c r="BM18" s="1267"/>
      <c r="BN18" s="1267"/>
      <c r="BO18" s="1267"/>
      <c r="BP18" s="1267"/>
      <c r="BQ18" s="1267"/>
      <c r="BR18" s="1267"/>
      <c r="BS18" s="1267"/>
      <c r="BT18" s="1267"/>
      <c r="BU18" s="1267"/>
      <c r="BV18" s="1267"/>
      <c r="BW18" s="1267"/>
      <c r="BX18" s="1267"/>
      <c r="BY18" s="1267"/>
      <c r="BZ18" s="1267"/>
      <c r="CA18" s="1267"/>
      <c r="CB18" s="1267"/>
      <c r="CC18" s="1267"/>
      <c r="CD18" s="1267"/>
      <c r="CE18" s="1267"/>
      <c r="CF18" s="1267"/>
      <c r="CG18" s="1267"/>
      <c r="CH18" s="1267"/>
      <c r="CI18" s="1267"/>
      <c r="CJ18" s="1267"/>
      <c r="CK18" s="1267"/>
      <c r="CL18" s="1267"/>
      <c r="CM18" s="1267"/>
      <c r="CN18" s="1267"/>
      <c r="CO18" s="1267"/>
      <c r="CP18" s="1267"/>
      <c r="CQ18" s="1267"/>
      <c r="CR18" s="1267"/>
      <c r="CS18" s="1267"/>
      <c r="CT18" s="1267"/>
      <c r="CU18" s="1267"/>
      <c r="CV18" s="1267"/>
      <c r="CW18" s="1267"/>
      <c r="CX18" s="1267"/>
      <c r="CY18" s="1267"/>
      <c r="CZ18" s="1267"/>
      <c r="DA18" s="1267"/>
      <c r="DB18" s="1267"/>
      <c r="DC18" s="1267"/>
      <c r="DD18" s="1267"/>
      <c r="DE18" s="1267"/>
    </row>
    <row r="19" spans="1:109" ht="13.2" x14ac:dyDescent="0.2">
      <c r="DD19" s="1212"/>
      <c r="DE19" s="1212"/>
    </row>
    <row r="20" spans="1:109" ht="13.2" x14ac:dyDescent="0.2">
      <c r="DD20" s="1212"/>
      <c r="DE20" s="1212"/>
    </row>
    <row r="21" spans="1:109" ht="17.25" customHeight="1" x14ac:dyDescent="0.2">
      <c r="B21" s="1266"/>
      <c r="C21" s="1263"/>
      <c r="D21" s="1263"/>
      <c r="E21" s="1263"/>
      <c r="F21" s="1263"/>
      <c r="G21" s="1263"/>
      <c r="H21" s="1263"/>
      <c r="I21" s="1263"/>
      <c r="J21" s="1263"/>
      <c r="K21" s="1263"/>
      <c r="L21" s="1263"/>
      <c r="M21" s="1263"/>
      <c r="N21" s="1265"/>
      <c r="O21" s="1263"/>
      <c r="P21" s="1263"/>
      <c r="Q21" s="1263"/>
      <c r="R21" s="1263"/>
      <c r="S21" s="1263"/>
      <c r="T21" s="1263"/>
      <c r="U21" s="1263"/>
      <c r="V21" s="1263"/>
      <c r="W21" s="1263"/>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63"/>
      <c r="AS21" s="1263"/>
      <c r="AT21" s="1265"/>
      <c r="AU21" s="1263"/>
      <c r="AV21" s="1263"/>
      <c r="AW21" s="1263"/>
      <c r="AX21" s="1263"/>
      <c r="AY21" s="1263"/>
      <c r="AZ21" s="1263"/>
      <c r="BA21" s="1263"/>
      <c r="BB21" s="1263"/>
      <c r="BC21" s="1263"/>
      <c r="BD21" s="1263"/>
      <c r="BE21" s="1263"/>
      <c r="BF21" s="1265"/>
      <c r="BG21" s="1263"/>
      <c r="BH21" s="1263"/>
      <c r="BI21" s="1263"/>
      <c r="BJ21" s="1263"/>
      <c r="BK21" s="1263"/>
      <c r="BL21" s="1263"/>
      <c r="BM21" s="1263"/>
      <c r="BN21" s="1263"/>
      <c r="BO21" s="1263"/>
      <c r="BP21" s="1263"/>
      <c r="BQ21" s="1263"/>
      <c r="BR21" s="1265"/>
      <c r="BS21" s="1263"/>
      <c r="BT21" s="1263"/>
      <c r="BU21" s="1263"/>
      <c r="BV21" s="1263"/>
      <c r="BW21" s="1263"/>
      <c r="BX21" s="1263"/>
      <c r="BY21" s="1263"/>
      <c r="BZ21" s="1263"/>
      <c r="CA21" s="1263"/>
      <c r="CB21" s="1263"/>
      <c r="CC21" s="1263"/>
      <c r="CD21" s="1265"/>
      <c r="CE21" s="1263"/>
      <c r="CF21" s="1263"/>
      <c r="CG21" s="1263"/>
      <c r="CH21" s="1263"/>
      <c r="CI21" s="1263"/>
      <c r="CJ21" s="1263"/>
      <c r="CK21" s="1263"/>
      <c r="CL21" s="1263"/>
      <c r="CM21" s="1263"/>
      <c r="CN21" s="1263"/>
      <c r="CO21" s="1263"/>
      <c r="CP21" s="1265"/>
      <c r="CQ21" s="1263"/>
      <c r="CR21" s="1263"/>
      <c r="CS21" s="1263"/>
      <c r="CT21" s="1263"/>
      <c r="CU21" s="1263"/>
      <c r="CV21" s="1263"/>
      <c r="CW21" s="1263"/>
      <c r="CX21" s="1263"/>
      <c r="CY21" s="1263"/>
      <c r="CZ21" s="1263"/>
      <c r="DA21" s="1263"/>
      <c r="DB21" s="1265"/>
      <c r="DC21" s="1263"/>
      <c r="DD21" s="1262"/>
      <c r="DE21" s="1212"/>
    </row>
    <row r="22" spans="1:109" ht="17.25" customHeight="1" x14ac:dyDescent="0.2">
      <c r="B22" s="1213"/>
    </row>
    <row r="23" spans="1:109" ht="13.2" x14ac:dyDescent="0.2">
      <c r="B23" s="1213"/>
    </row>
    <row r="24" spans="1:109" ht="13.2" x14ac:dyDescent="0.2">
      <c r="B24" s="1213"/>
    </row>
    <row r="25" spans="1:109" ht="13.2" x14ac:dyDescent="0.2">
      <c r="B25" s="1213"/>
    </row>
    <row r="26" spans="1:109" ht="13.2" x14ac:dyDescent="0.2">
      <c r="B26" s="1213"/>
    </row>
    <row r="27" spans="1:109" ht="13.2" x14ac:dyDescent="0.2">
      <c r="B27" s="1213"/>
    </row>
    <row r="28" spans="1:109" ht="13.2" x14ac:dyDescent="0.2">
      <c r="B28" s="1213"/>
    </row>
    <row r="29" spans="1:109" ht="13.2" x14ac:dyDescent="0.2">
      <c r="B29" s="1213"/>
    </row>
    <row r="30" spans="1:109" ht="13.2" x14ac:dyDescent="0.2">
      <c r="B30" s="1213"/>
    </row>
    <row r="31" spans="1:109" ht="13.2" x14ac:dyDescent="0.2">
      <c r="B31" s="1213"/>
    </row>
    <row r="32" spans="1:109" ht="13.2" x14ac:dyDescent="0.2">
      <c r="B32" s="1213"/>
    </row>
    <row r="33" spans="2:109" ht="13.2" x14ac:dyDescent="0.2">
      <c r="B33" s="1213"/>
    </row>
    <row r="34" spans="2:109" ht="13.2" x14ac:dyDescent="0.2">
      <c r="B34" s="1213"/>
    </row>
    <row r="35" spans="2:109" ht="13.2" x14ac:dyDescent="0.2">
      <c r="B35" s="1213"/>
    </row>
    <row r="36" spans="2:109" ht="13.2" x14ac:dyDescent="0.2">
      <c r="B36" s="1213"/>
    </row>
    <row r="37" spans="2:109" ht="13.2" x14ac:dyDescent="0.2">
      <c r="B37" s="1213"/>
    </row>
    <row r="38" spans="2:109" ht="13.2" x14ac:dyDescent="0.2">
      <c r="B38" s="1213"/>
    </row>
    <row r="39" spans="2:109" ht="13.2" x14ac:dyDescent="0.2">
      <c r="B39" s="1217"/>
      <c r="C39" s="1216"/>
      <c r="D39" s="1216"/>
      <c r="E39" s="1216"/>
      <c r="F39" s="1216"/>
      <c r="G39" s="1216"/>
      <c r="H39" s="1216"/>
      <c r="I39" s="1216"/>
      <c r="J39" s="1216"/>
      <c r="K39" s="1216"/>
      <c r="L39" s="1216"/>
      <c r="M39" s="1216"/>
      <c r="N39" s="1216"/>
      <c r="O39" s="1216"/>
      <c r="P39" s="1216"/>
      <c r="Q39" s="1216"/>
      <c r="R39" s="1216"/>
      <c r="S39" s="1216"/>
      <c r="T39" s="1216"/>
      <c r="U39" s="1216"/>
      <c r="V39" s="1216"/>
      <c r="W39" s="1216"/>
      <c r="X39" s="1216"/>
      <c r="Y39" s="1216"/>
      <c r="Z39" s="1216"/>
      <c r="AA39" s="1216"/>
      <c r="AB39" s="1216"/>
      <c r="AC39" s="1216"/>
      <c r="AD39" s="1216"/>
      <c r="AE39" s="1216"/>
      <c r="AF39" s="1216"/>
      <c r="AG39" s="1216"/>
      <c r="AH39" s="1216"/>
      <c r="AI39" s="1216"/>
      <c r="AJ39" s="1216"/>
      <c r="AK39" s="1216"/>
      <c r="AL39" s="1216"/>
      <c r="AM39" s="1216"/>
      <c r="AN39" s="1216"/>
      <c r="AO39" s="1216"/>
      <c r="AP39" s="1216"/>
      <c r="AQ39" s="1216"/>
      <c r="AR39" s="1216"/>
      <c r="AS39" s="1216"/>
      <c r="AT39" s="1216"/>
      <c r="AU39" s="1216"/>
      <c r="AV39" s="1216"/>
      <c r="AW39" s="1216"/>
      <c r="AX39" s="1216"/>
      <c r="AY39" s="1216"/>
      <c r="AZ39" s="1216"/>
      <c r="BA39" s="1216"/>
      <c r="BB39" s="1216"/>
      <c r="BC39" s="1216"/>
      <c r="BD39" s="1216"/>
      <c r="BE39" s="1216"/>
      <c r="BF39" s="1216"/>
      <c r="BG39" s="1216"/>
      <c r="BH39" s="1216"/>
      <c r="BI39" s="1216"/>
      <c r="BJ39" s="1216"/>
      <c r="BK39" s="1216"/>
      <c r="BL39" s="1216"/>
      <c r="BM39" s="1216"/>
      <c r="BN39" s="1216"/>
      <c r="BO39" s="1216"/>
      <c r="BP39" s="1216"/>
      <c r="BQ39" s="1216"/>
      <c r="BR39" s="1216"/>
      <c r="BS39" s="1216"/>
      <c r="BT39" s="1216"/>
      <c r="BU39" s="1216"/>
      <c r="BV39" s="1216"/>
      <c r="BW39" s="1216"/>
      <c r="BX39" s="1216"/>
      <c r="BY39" s="1216"/>
      <c r="BZ39" s="1216"/>
      <c r="CA39" s="1216"/>
      <c r="CB39" s="1216"/>
      <c r="CC39" s="1216"/>
      <c r="CD39" s="1216"/>
      <c r="CE39" s="1216"/>
      <c r="CF39" s="1216"/>
      <c r="CG39" s="1216"/>
      <c r="CH39" s="1216"/>
      <c r="CI39" s="1216"/>
      <c r="CJ39" s="1216"/>
      <c r="CK39" s="1216"/>
      <c r="CL39" s="1216"/>
      <c r="CM39" s="1216"/>
      <c r="CN39" s="1216"/>
      <c r="CO39" s="1216"/>
      <c r="CP39" s="1216"/>
      <c r="CQ39" s="1216"/>
      <c r="CR39" s="1216"/>
      <c r="CS39" s="1216"/>
      <c r="CT39" s="1216"/>
      <c r="CU39" s="1216"/>
      <c r="CV39" s="1216"/>
      <c r="CW39" s="1216"/>
      <c r="CX39" s="1216"/>
      <c r="CY39" s="1216"/>
      <c r="CZ39" s="1216"/>
      <c r="DA39" s="1216"/>
      <c r="DB39" s="1216"/>
      <c r="DC39" s="1216"/>
      <c r="DD39" s="1215"/>
    </row>
    <row r="40" spans="2:109" ht="13.2" x14ac:dyDescent="0.2">
      <c r="B40" s="1253"/>
      <c r="DD40" s="1253"/>
      <c r="DE40" s="1212"/>
    </row>
    <row r="41" spans="2:109" ht="16.2" x14ac:dyDescent="0.2">
      <c r="B41" s="1264" t="s">
        <v>586</v>
      </c>
      <c r="C41" s="1263"/>
      <c r="D41" s="1263"/>
      <c r="E41" s="1263"/>
      <c r="F41" s="1263"/>
      <c r="G41" s="1263"/>
      <c r="H41" s="1263"/>
      <c r="I41" s="1263"/>
      <c r="J41" s="1263"/>
      <c r="K41" s="1263"/>
      <c r="L41" s="1263"/>
      <c r="M41" s="1263"/>
      <c r="N41" s="1263"/>
      <c r="O41" s="1263"/>
      <c r="P41" s="1263"/>
      <c r="Q41" s="1263"/>
      <c r="R41" s="1263"/>
      <c r="S41" s="1263"/>
      <c r="T41" s="1263"/>
      <c r="U41" s="1263"/>
      <c r="V41" s="1263"/>
      <c r="W41" s="1263"/>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63"/>
      <c r="AS41" s="1263"/>
      <c r="AT41" s="1263"/>
      <c r="AU41" s="1263"/>
      <c r="AV41" s="1263"/>
      <c r="AW41" s="1263"/>
      <c r="AX41" s="1263"/>
      <c r="AY41" s="1263"/>
      <c r="AZ41" s="1263"/>
      <c r="BA41" s="1263"/>
      <c r="BB41" s="1263"/>
      <c r="BC41" s="1263"/>
      <c r="BD41" s="1263"/>
      <c r="BE41" s="1263"/>
      <c r="BF41" s="1263"/>
      <c r="BG41" s="1263"/>
      <c r="BH41" s="1263"/>
      <c r="BI41" s="1263"/>
      <c r="BJ41" s="1263"/>
      <c r="BK41" s="1263"/>
      <c r="BL41" s="1263"/>
      <c r="BM41" s="1263"/>
      <c r="BN41" s="1263"/>
      <c r="BO41" s="1263"/>
      <c r="BP41" s="1263"/>
      <c r="BQ41" s="1263"/>
      <c r="BR41" s="1263"/>
      <c r="BS41" s="1263"/>
      <c r="BT41" s="1263"/>
      <c r="BU41" s="1263"/>
      <c r="BV41" s="1263"/>
      <c r="BW41" s="1263"/>
      <c r="BX41" s="1263"/>
      <c r="BY41" s="1263"/>
      <c r="BZ41" s="1263"/>
      <c r="CA41" s="1263"/>
      <c r="CB41" s="1263"/>
      <c r="CC41" s="1263"/>
      <c r="CD41" s="1263"/>
      <c r="CE41" s="1263"/>
      <c r="CF41" s="1263"/>
      <c r="CG41" s="1263"/>
      <c r="CH41" s="1263"/>
      <c r="CI41" s="1263"/>
      <c r="CJ41" s="1263"/>
      <c r="CK41" s="1263"/>
      <c r="CL41" s="1263"/>
      <c r="CM41" s="1263"/>
      <c r="CN41" s="1263"/>
      <c r="CO41" s="1263"/>
      <c r="CP41" s="1263"/>
      <c r="CQ41" s="1263"/>
      <c r="CR41" s="1263"/>
      <c r="CS41" s="1263"/>
      <c r="CT41" s="1263"/>
      <c r="CU41" s="1263"/>
      <c r="CV41" s="1263"/>
      <c r="CW41" s="1263"/>
      <c r="CX41" s="1263"/>
      <c r="CY41" s="1263"/>
      <c r="CZ41" s="1263"/>
      <c r="DA41" s="1263"/>
      <c r="DB41" s="1263"/>
      <c r="DC41" s="1263"/>
      <c r="DD41" s="1262"/>
    </row>
    <row r="42" spans="2:109" ht="13.2" x14ac:dyDescent="0.2">
      <c r="B42" s="1213"/>
      <c r="G42" s="1249"/>
      <c r="I42" s="1248"/>
      <c r="J42" s="1248"/>
      <c r="K42" s="1248"/>
      <c r="AM42" s="1249"/>
      <c r="AN42" s="1249" t="s">
        <v>582</v>
      </c>
      <c r="AP42" s="1248"/>
      <c r="AQ42" s="1248"/>
      <c r="AR42" s="1248"/>
      <c r="AY42" s="1249"/>
      <c r="BA42" s="1248"/>
      <c r="BB42" s="1248"/>
      <c r="BC42" s="1248"/>
      <c r="BK42" s="1249"/>
      <c r="BM42" s="1248"/>
      <c r="BN42" s="1248"/>
      <c r="BO42" s="1248"/>
      <c r="BW42" s="1249"/>
      <c r="BY42" s="1248"/>
      <c r="BZ42" s="1248"/>
      <c r="CA42" s="1248"/>
      <c r="CI42" s="1249"/>
      <c r="CK42" s="1248"/>
      <c r="CL42" s="1248"/>
      <c r="CM42" s="1248"/>
      <c r="CU42" s="1249"/>
      <c r="CW42" s="1248"/>
      <c r="CX42" s="1248"/>
      <c r="CY42" s="1248"/>
    </row>
    <row r="43" spans="2:109" ht="13.5" customHeight="1" x14ac:dyDescent="0.2">
      <c r="B43" s="1213"/>
      <c r="AN43" s="1247" t="s">
        <v>585</v>
      </c>
      <c r="AO43" s="1246"/>
      <c r="AP43" s="1246"/>
      <c r="AQ43" s="1246"/>
      <c r="AR43" s="1246"/>
      <c r="AS43" s="1246"/>
      <c r="AT43" s="1246"/>
      <c r="AU43" s="1246"/>
      <c r="AV43" s="1246"/>
      <c r="AW43" s="1246"/>
      <c r="AX43" s="1246"/>
      <c r="AY43" s="1246"/>
      <c r="AZ43" s="1246"/>
      <c r="BA43" s="1246"/>
      <c r="BB43" s="1246"/>
      <c r="BC43" s="1246"/>
      <c r="BD43" s="1246"/>
      <c r="BE43" s="1246"/>
      <c r="BF43" s="1246"/>
      <c r="BG43" s="1246"/>
      <c r="BH43" s="1246"/>
      <c r="BI43" s="1246"/>
      <c r="BJ43" s="1246"/>
      <c r="BK43" s="1246"/>
      <c r="BL43" s="1246"/>
      <c r="BM43" s="1246"/>
      <c r="BN43" s="1246"/>
      <c r="BO43" s="1246"/>
      <c r="BP43" s="1246"/>
      <c r="BQ43" s="1246"/>
      <c r="BR43" s="1246"/>
      <c r="BS43" s="1246"/>
      <c r="BT43" s="1246"/>
      <c r="BU43" s="1246"/>
      <c r="BV43" s="1246"/>
      <c r="BW43" s="1246"/>
      <c r="BX43" s="1246"/>
      <c r="BY43" s="1246"/>
      <c r="BZ43" s="1246"/>
      <c r="CA43" s="1246"/>
      <c r="CB43" s="1246"/>
      <c r="CC43" s="1246"/>
      <c r="CD43" s="1246"/>
      <c r="CE43" s="1246"/>
      <c r="CF43" s="1246"/>
      <c r="CG43" s="1246"/>
      <c r="CH43" s="1246"/>
      <c r="CI43" s="1246"/>
      <c r="CJ43" s="1246"/>
      <c r="CK43" s="1246"/>
      <c r="CL43" s="1246"/>
      <c r="CM43" s="1246"/>
      <c r="CN43" s="1246"/>
      <c r="CO43" s="1246"/>
      <c r="CP43" s="1246"/>
      <c r="CQ43" s="1246"/>
      <c r="CR43" s="1246"/>
      <c r="CS43" s="1246"/>
      <c r="CT43" s="1246"/>
      <c r="CU43" s="1246"/>
      <c r="CV43" s="1246"/>
      <c r="CW43" s="1246"/>
      <c r="CX43" s="1246"/>
      <c r="CY43" s="1246"/>
      <c r="CZ43" s="1246"/>
      <c r="DA43" s="1246"/>
      <c r="DB43" s="1246"/>
      <c r="DC43" s="1245"/>
    </row>
    <row r="44" spans="2:109" ht="13.2" x14ac:dyDescent="0.2">
      <c r="B44" s="1213"/>
      <c r="AN44" s="1244"/>
      <c r="AO44" s="1243"/>
      <c r="AP44" s="1243"/>
      <c r="AQ44" s="1243"/>
      <c r="AR44" s="1243"/>
      <c r="AS44" s="1243"/>
      <c r="AT44" s="1243"/>
      <c r="AU44" s="1243"/>
      <c r="AV44" s="1243"/>
      <c r="AW44" s="1243"/>
      <c r="AX44" s="1243"/>
      <c r="AY44" s="1243"/>
      <c r="AZ44" s="1243"/>
      <c r="BA44" s="1243"/>
      <c r="BB44" s="1243"/>
      <c r="BC44" s="1243"/>
      <c r="BD44" s="1243"/>
      <c r="BE44" s="1243"/>
      <c r="BF44" s="1243"/>
      <c r="BG44" s="1243"/>
      <c r="BH44" s="1243"/>
      <c r="BI44" s="1243"/>
      <c r="BJ44" s="1243"/>
      <c r="BK44" s="1243"/>
      <c r="BL44" s="1243"/>
      <c r="BM44" s="1243"/>
      <c r="BN44" s="1243"/>
      <c r="BO44" s="1243"/>
      <c r="BP44" s="1243"/>
      <c r="BQ44" s="1243"/>
      <c r="BR44" s="1243"/>
      <c r="BS44" s="1243"/>
      <c r="BT44" s="1243"/>
      <c r="BU44" s="1243"/>
      <c r="BV44" s="1243"/>
      <c r="BW44" s="1243"/>
      <c r="BX44" s="1243"/>
      <c r="BY44" s="1243"/>
      <c r="BZ44" s="1243"/>
      <c r="CA44" s="1243"/>
      <c r="CB44" s="1243"/>
      <c r="CC44" s="1243"/>
      <c r="CD44" s="1243"/>
      <c r="CE44" s="1243"/>
      <c r="CF44" s="1243"/>
      <c r="CG44" s="1243"/>
      <c r="CH44" s="1243"/>
      <c r="CI44" s="1243"/>
      <c r="CJ44" s="1243"/>
      <c r="CK44" s="1243"/>
      <c r="CL44" s="1243"/>
      <c r="CM44" s="1243"/>
      <c r="CN44" s="1243"/>
      <c r="CO44" s="1243"/>
      <c r="CP44" s="1243"/>
      <c r="CQ44" s="1243"/>
      <c r="CR44" s="1243"/>
      <c r="CS44" s="1243"/>
      <c r="CT44" s="1243"/>
      <c r="CU44" s="1243"/>
      <c r="CV44" s="1243"/>
      <c r="CW44" s="1243"/>
      <c r="CX44" s="1243"/>
      <c r="CY44" s="1243"/>
      <c r="CZ44" s="1243"/>
      <c r="DA44" s="1243"/>
      <c r="DB44" s="1243"/>
      <c r="DC44" s="1242"/>
    </row>
    <row r="45" spans="2:109" ht="13.2" x14ac:dyDescent="0.2">
      <c r="B45" s="1213"/>
      <c r="AN45" s="1244"/>
      <c r="AO45" s="1243"/>
      <c r="AP45" s="1243"/>
      <c r="AQ45" s="1243"/>
      <c r="AR45" s="1243"/>
      <c r="AS45" s="1243"/>
      <c r="AT45" s="1243"/>
      <c r="AU45" s="1243"/>
      <c r="AV45" s="1243"/>
      <c r="AW45" s="1243"/>
      <c r="AX45" s="1243"/>
      <c r="AY45" s="1243"/>
      <c r="AZ45" s="1243"/>
      <c r="BA45" s="1243"/>
      <c r="BB45" s="1243"/>
      <c r="BC45" s="1243"/>
      <c r="BD45" s="1243"/>
      <c r="BE45" s="1243"/>
      <c r="BF45" s="1243"/>
      <c r="BG45" s="1243"/>
      <c r="BH45" s="1243"/>
      <c r="BI45" s="1243"/>
      <c r="BJ45" s="1243"/>
      <c r="BK45" s="1243"/>
      <c r="BL45" s="1243"/>
      <c r="BM45" s="1243"/>
      <c r="BN45" s="1243"/>
      <c r="BO45" s="1243"/>
      <c r="BP45" s="1243"/>
      <c r="BQ45" s="1243"/>
      <c r="BR45" s="1243"/>
      <c r="BS45" s="1243"/>
      <c r="BT45" s="1243"/>
      <c r="BU45" s="1243"/>
      <c r="BV45" s="1243"/>
      <c r="BW45" s="1243"/>
      <c r="BX45" s="1243"/>
      <c r="BY45" s="1243"/>
      <c r="BZ45" s="1243"/>
      <c r="CA45" s="1243"/>
      <c r="CB45" s="1243"/>
      <c r="CC45" s="1243"/>
      <c r="CD45" s="1243"/>
      <c r="CE45" s="1243"/>
      <c r="CF45" s="1243"/>
      <c r="CG45" s="1243"/>
      <c r="CH45" s="1243"/>
      <c r="CI45" s="1243"/>
      <c r="CJ45" s="1243"/>
      <c r="CK45" s="1243"/>
      <c r="CL45" s="1243"/>
      <c r="CM45" s="1243"/>
      <c r="CN45" s="1243"/>
      <c r="CO45" s="1243"/>
      <c r="CP45" s="1243"/>
      <c r="CQ45" s="1243"/>
      <c r="CR45" s="1243"/>
      <c r="CS45" s="1243"/>
      <c r="CT45" s="1243"/>
      <c r="CU45" s="1243"/>
      <c r="CV45" s="1243"/>
      <c r="CW45" s="1243"/>
      <c r="CX45" s="1243"/>
      <c r="CY45" s="1243"/>
      <c r="CZ45" s="1243"/>
      <c r="DA45" s="1243"/>
      <c r="DB45" s="1243"/>
      <c r="DC45" s="1242"/>
    </row>
    <row r="46" spans="2:109" ht="13.2" x14ac:dyDescent="0.2">
      <c r="B46" s="1213"/>
      <c r="AN46" s="1244"/>
      <c r="AO46" s="1243"/>
      <c r="AP46" s="1243"/>
      <c r="AQ46" s="1243"/>
      <c r="AR46" s="1243"/>
      <c r="AS46" s="1243"/>
      <c r="AT46" s="1243"/>
      <c r="AU46" s="1243"/>
      <c r="AV46" s="1243"/>
      <c r="AW46" s="1243"/>
      <c r="AX46" s="1243"/>
      <c r="AY46" s="1243"/>
      <c r="AZ46" s="1243"/>
      <c r="BA46" s="1243"/>
      <c r="BB46" s="1243"/>
      <c r="BC46" s="1243"/>
      <c r="BD46" s="1243"/>
      <c r="BE46" s="1243"/>
      <c r="BF46" s="1243"/>
      <c r="BG46" s="1243"/>
      <c r="BH46" s="1243"/>
      <c r="BI46" s="1243"/>
      <c r="BJ46" s="1243"/>
      <c r="BK46" s="1243"/>
      <c r="BL46" s="1243"/>
      <c r="BM46" s="1243"/>
      <c r="BN46" s="1243"/>
      <c r="BO46" s="1243"/>
      <c r="BP46" s="1243"/>
      <c r="BQ46" s="1243"/>
      <c r="BR46" s="1243"/>
      <c r="BS46" s="1243"/>
      <c r="BT46" s="1243"/>
      <c r="BU46" s="1243"/>
      <c r="BV46" s="1243"/>
      <c r="BW46" s="1243"/>
      <c r="BX46" s="1243"/>
      <c r="BY46" s="1243"/>
      <c r="BZ46" s="1243"/>
      <c r="CA46" s="1243"/>
      <c r="CB46" s="1243"/>
      <c r="CC46" s="1243"/>
      <c r="CD46" s="1243"/>
      <c r="CE46" s="1243"/>
      <c r="CF46" s="1243"/>
      <c r="CG46" s="1243"/>
      <c r="CH46" s="1243"/>
      <c r="CI46" s="1243"/>
      <c r="CJ46" s="1243"/>
      <c r="CK46" s="1243"/>
      <c r="CL46" s="1243"/>
      <c r="CM46" s="1243"/>
      <c r="CN46" s="1243"/>
      <c r="CO46" s="1243"/>
      <c r="CP46" s="1243"/>
      <c r="CQ46" s="1243"/>
      <c r="CR46" s="1243"/>
      <c r="CS46" s="1243"/>
      <c r="CT46" s="1243"/>
      <c r="CU46" s="1243"/>
      <c r="CV46" s="1243"/>
      <c r="CW46" s="1243"/>
      <c r="CX46" s="1243"/>
      <c r="CY46" s="1243"/>
      <c r="CZ46" s="1243"/>
      <c r="DA46" s="1243"/>
      <c r="DB46" s="1243"/>
      <c r="DC46" s="1242"/>
    </row>
    <row r="47" spans="2:109" ht="13.2" x14ac:dyDescent="0.2">
      <c r="B47" s="1213"/>
      <c r="AN47" s="1241"/>
      <c r="AO47" s="1240"/>
      <c r="AP47" s="1240"/>
      <c r="AQ47" s="1240"/>
      <c r="AR47" s="1240"/>
      <c r="AS47" s="1240"/>
      <c r="AT47" s="1240"/>
      <c r="AU47" s="1240"/>
      <c r="AV47" s="1240"/>
      <c r="AW47" s="1240"/>
      <c r="AX47" s="1240"/>
      <c r="AY47" s="1240"/>
      <c r="AZ47" s="1240"/>
      <c r="BA47" s="1240"/>
      <c r="BB47" s="1240"/>
      <c r="BC47" s="1240"/>
      <c r="BD47" s="1240"/>
      <c r="BE47" s="1240"/>
      <c r="BF47" s="1240"/>
      <c r="BG47" s="1240"/>
      <c r="BH47" s="1240"/>
      <c r="BI47" s="1240"/>
      <c r="BJ47" s="1240"/>
      <c r="BK47" s="1240"/>
      <c r="BL47" s="1240"/>
      <c r="BM47" s="1240"/>
      <c r="BN47" s="1240"/>
      <c r="BO47" s="1240"/>
      <c r="BP47" s="1240"/>
      <c r="BQ47" s="1240"/>
      <c r="BR47" s="1240"/>
      <c r="BS47" s="1240"/>
      <c r="BT47" s="1240"/>
      <c r="BU47" s="1240"/>
      <c r="BV47" s="1240"/>
      <c r="BW47" s="1240"/>
      <c r="BX47" s="1240"/>
      <c r="BY47" s="1240"/>
      <c r="BZ47" s="1240"/>
      <c r="CA47" s="1240"/>
      <c r="CB47" s="1240"/>
      <c r="CC47" s="1240"/>
      <c r="CD47" s="1240"/>
      <c r="CE47" s="1240"/>
      <c r="CF47" s="1240"/>
      <c r="CG47" s="1240"/>
      <c r="CH47" s="1240"/>
      <c r="CI47" s="1240"/>
      <c r="CJ47" s="1240"/>
      <c r="CK47" s="1240"/>
      <c r="CL47" s="1240"/>
      <c r="CM47" s="1240"/>
      <c r="CN47" s="1240"/>
      <c r="CO47" s="1240"/>
      <c r="CP47" s="1240"/>
      <c r="CQ47" s="1240"/>
      <c r="CR47" s="1240"/>
      <c r="CS47" s="1240"/>
      <c r="CT47" s="1240"/>
      <c r="CU47" s="1240"/>
      <c r="CV47" s="1240"/>
      <c r="CW47" s="1240"/>
      <c r="CX47" s="1240"/>
      <c r="CY47" s="1240"/>
      <c r="CZ47" s="1240"/>
      <c r="DA47" s="1240"/>
      <c r="DB47" s="1240"/>
      <c r="DC47" s="1239"/>
    </row>
    <row r="48" spans="2:109" ht="13.2" x14ac:dyDescent="0.2">
      <c r="B48" s="1213"/>
      <c r="H48" s="1226"/>
      <c r="I48" s="1226"/>
      <c r="J48" s="1226"/>
      <c r="AN48" s="1226"/>
      <c r="AO48" s="1226"/>
      <c r="AP48" s="1226"/>
      <c r="AZ48" s="1226"/>
      <c r="BA48" s="1226"/>
      <c r="BB48" s="1226"/>
      <c r="BL48" s="1226"/>
      <c r="BM48" s="1226"/>
      <c r="BN48" s="1226"/>
      <c r="BX48" s="1226"/>
      <c r="BY48" s="1226"/>
      <c r="BZ48" s="1226"/>
      <c r="CJ48" s="1226"/>
      <c r="CK48" s="1226"/>
      <c r="CL48" s="1226"/>
      <c r="CV48" s="1226"/>
      <c r="CW48" s="1226"/>
      <c r="CX48" s="1226"/>
    </row>
    <row r="49" spans="1:109" ht="13.2" x14ac:dyDescent="0.2">
      <c r="B49" s="1213"/>
      <c r="AN49" s="1212" t="s">
        <v>580</v>
      </c>
    </row>
    <row r="50" spans="1:109" ht="13.2" x14ac:dyDescent="0.2">
      <c r="B50" s="1213"/>
      <c r="G50" s="1224"/>
      <c r="H50" s="1224"/>
      <c r="I50" s="1224"/>
      <c r="J50" s="1224"/>
      <c r="K50" s="1233"/>
      <c r="L50" s="1233"/>
      <c r="M50" s="1232"/>
      <c r="N50" s="1232"/>
      <c r="AN50" s="1231"/>
      <c r="AO50" s="1230"/>
      <c r="AP50" s="1230"/>
      <c r="AQ50" s="1230"/>
      <c r="AR50" s="1230"/>
      <c r="AS50" s="1230"/>
      <c r="AT50" s="1230"/>
      <c r="AU50" s="1230"/>
      <c r="AV50" s="1230"/>
      <c r="AW50" s="1230"/>
      <c r="AX50" s="1230"/>
      <c r="AY50" s="1230"/>
      <c r="AZ50" s="1230"/>
      <c r="BA50" s="1230"/>
      <c r="BB50" s="1230"/>
      <c r="BC50" s="1230"/>
      <c r="BD50" s="1230"/>
      <c r="BE50" s="1230"/>
      <c r="BF50" s="1230"/>
      <c r="BG50" s="1230"/>
      <c r="BH50" s="1230"/>
      <c r="BI50" s="1230"/>
      <c r="BJ50" s="1230"/>
      <c r="BK50" s="1230"/>
      <c r="BL50" s="1230"/>
      <c r="BM50" s="1230"/>
      <c r="BN50" s="1230"/>
      <c r="BO50" s="1229"/>
      <c r="BP50" s="1221" t="s">
        <v>528</v>
      </c>
      <c r="BQ50" s="1221"/>
      <c r="BR50" s="1221"/>
      <c r="BS50" s="1221"/>
      <c r="BT50" s="1221"/>
      <c r="BU50" s="1221"/>
      <c r="BV50" s="1221"/>
      <c r="BW50" s="1221"/>
      <c r="BX50" s="1221" t="s">
        <v>529</v>
      </c>
      <c r="BY50" s="1221"/>
      <c r="BZ50" s="1221"/>
      <c r="CA50" s="1221"/>
      <c r="CB50" s="1221"/>
      <c r="CC50" s="1221"/>
      <c r="CD50" s="1221"/>
      <c r="CE50" s="1221"/>
      <c r="CF50" s="1221" t="s">
        <v>530</v>
      </c>
      <c r="CG50" s="1221"/>
      <c r="CH50" s="1221"/>
      <c r="CI50" s="1221"/>
      <c r="CJ50" s="1221"/>
      <c r="CK50" s="1221"/>
      <c r="CL50" s="1221"/>
      <c r="CM50" s="1221"/>
      <c r="CN50" s="1221" t="s">
        <v>531</v>
      </c>
      <c r="CO50" s="1221"/>
      <c r="CP50" s="1221"/>
      <c r="CQ50" s="1221"/>
      <c r="CR50" s="1221"/>
      <c r="CS50" s="1221"/>
      <c r="CT50" s="1221"/>
      <c r="CU50" s="1221"/>
      <c r="CV50" s="1221" t="s">
        <v>532</v>
      </c>
      <c r="CW50" s="1221"/>
      <c r="CX50" s="1221"/>
      <c r="CY50" s="1221"/>
      <c r="CZ50" s="1221"/>
      <c r="DA50" s="1221"/>
      <c r="DB50" s="1221"/>
      <c r="DC50" s="1221"/>
    </row>
    <row r="51" spans="1:109" ht="13.5" customHeight="1" x14ac:dyDescent="0.2">
      <c r="B51" s="1213"/>
      <c r="G51" s="1228"/>
      <c r="H51" s="1228"/>
      <c r="I51" s="1261"/>
      <c r="J51" s="1261"/>
      <c r="K51" s="1227"/>
      <c r="L51" s="1227"/>
      <c r="M51" s="1227"/>
      <c r="N51" s="1227"/>
      <c r="AM51" s="1226"/>
      <c r="AN51" s="1220" t="s">
        <v>579</v>
      </c>
      <c r="AO51" s="1220"/>
      <c r="AP51" s="1220"/>
      <c r="AQ51" s="1220"/>
      <c r="AR51" s="1220"/>
      <c r="AS51" s="1220"/>
      <c r="AT51" s="1220"/>
      <c r="AU51" s="1220"/>
      <c r="AV51" s="1220"/>
      <c r="AW51" s="1220"/>
      <c r="AX51" s="1220"/>
      <c r="AY51" s="1220"/>
      <c r="AZ51" s="1220"/>
      <c r="BA51" s="1220"/>
      <c r="BB51" s="1220" t="s">
        <v>577</v>
      </c>
      <c r="BC51" s="1220"/>
      <c r="BD51" s="1220"/>
      <c r="BE51" s="1220"/>
      <c r="BF51" s="1220"/>
      <c r="BG51" s="1220"/>
      <c r="BH51" s="1220"/>
      <c r="BI51" s="1220"/>
      <c r="BJ51" s="1220"/>
      <c r="BK51" s="1220"/>
      <c r="BL51" s="1220"/>
      <c r="BM51" s="1220"/>
      <c r="BN51" s="1220"/>
      <c r="BO51" s="1220"/>
      <c r="BP51" s="1219"/>
      <c r="BQ51" s="1219"/>
      <c r="BR51" s="1219"/>
      <c r="BS51" s="1219"/>
      <c r="BT51" s="1219"/>
      <c r="BU51" s="1219"/>
      <c r="BV51" s="1219"/>
      <c r="BW51" s="1219"/>
      <c r="BX51" s="1219"/>
      <c r="BY51" s="1219"/>
      <c r="BZ51" s="1219"/>
      <c r="CA51" s="1219"/>
      <c r="CB51" s="1219"/>
      <c r="CC51" s="1219"/>
      <c r="CD51" s="1219"/>
      <c r="CE51" s="1219"/>
      <c r="CF51" s="1219"/>
      <c r="CG51" s="1219"/>
      <c r="CH51" s="1219"/>
      <c r="CI51" s="1219"/>
      <c r="CJ51" s="1219"/>
      <c r="CK51" s="1219"/>
      <c r="CL51" s="1219"/>
      <c r="CM51" s="1219"/>
      <c r="CN51" s="1219"/>
      <c r="CO51" s="1219"/>
      <c r="CP51" s="1219"/>
      <c r="CQ51" s="1219"/>
      <c r="CR51" s="1219"/>
      <c r="CS51" s="1219"/>
      <c r="CT51" s="1219"/>
      <c r="CU51" s="1219"/>
      <c r="CV51" s="1219"/>
      <c r="CW51" s="1219"/>
      <c r="CX51" s="1219"/>
      <c r="CY51" s="1219"/>
      <c r="CZ51" s="1219"/>
      <c r="DA51" s="1219"/>
      <c r="DB51" s="1219"/>
      <c r="DC51" s="1219"/>
    </row>
    <row r="52" spans="1:109" ht="13.2" x14ac:dyDescent="0.2">
      <c r="B52" s="1213"/>
      <c r="G52" s="1228"/>
      <c r="H52" s="1228"/>
      <c r="I52" s="1261"/>
      <c r="J52" s="1261"/>
      <c r="K52" s="1227"/>
      <c r="L52" s="1227"/>
      <c r="M52" s="1227"/>
      <c r="N52" s="1227"/>
      <c r="AM52" s="1226"/>
      <c r="AN52" s="1220"/>
      <c r="AO52" s="1220"/>
      <c r="AP52" s="1220"/>
      <c r="AQ52" s="1220"/>
      <c r="AR52" s="1220"/>
      <c r="AS52" s="1220"/>
      <c r="AT52" s="1220"/>
      <c r="AU52" s="1220"/>
      <c r="AV52" s="1220"/>
      <c r="AW52" s="1220"/>
      <c r="AX52" s="1220"/>
      <c r="AY52" s="1220"/>
      <c r="AZ52" s="1220"/>
      <c r="BA52" s="1220"/>
      <c r="BB52" s="1220"/>
      <c r="BC52" s="1220"/>
      <c r="BD52" s="1220"/>
      <c r="BE52" s="1220"/>
      <c r="BF52" s="1220"/>
      <c r="BG52" s="1220"/>
      <c r="BH52" s="1220"/>
      <c r="BI52" s="1220"/>
      <c r="BJ52" s="1220"/>
      <c r="BK52" s="1220"/>
      <c r="BL52" s="1220"/>
      <c r="BM52" s="1220"/>
      <c r="BN52" s="1220"/>
      <c r="BO52" s="1220"/>
      <c r="BP52" s="1219"/>
      <c r="BQ52" s="1219"/>
      <c r="BR52" s="1219"/>
      <c r="BS52" s="1219"/>
      <c r="BT52" s="1219"/>
      <c r="BU52" s="1219"/>
      <c r="BV52" s="1219"/>
      <c r="BW52" s="1219"/>
      <c r="BX52" s="1219"/>
      <c r="BY52" s="1219"/>
      <c r="BZ52" s="1219"/>
      <c r="CA52" s="1219"/>
      <c r="CB52" s="1219"/>
      <c r="CC52" s="1219"/>
      <c r="CD52" s="1219"/>
      <c r="CE52" s="1219"/>
      <c r="CF52" s="1219"/>
      <c r="CG52" s="1219"/>
      <c r="CH52" s="1219"/>
      <c r="CI52" s="1219"/>
      <c r="CJ52" s="1219"/>
      <c r="CK52" s="1219"/>
      <c r="CL52" s="1219"/>
      <c r="CM52" s="1219"/>
      <c r="CN52" s="1219"/>
      <c r="CO52" s="1219"/>
      <c r="CP52" s="1219"/>
      <c r="CQ52" s="1219"/>
      <c r="CR52" s="1219"/>
      <c r="CS52" s="1219"/>
      <c r="CT52" s="1219"/>
      <c r="CU52" s="1219"/>
      <c r="CV52" s="1219"/>
      <c r="CW52" s="1219"/>
      <c r="CX52" s="1219"/>
      <c r="CY52" s="1219"/>
      <c r="CZ52" s="1219"/>
      <c r="DA52" s="1219"/>
      <c r="DB52" s="1219"/>
      <c r="DC52" s="1219"/>
    </row>
    <row r="53" spans="1:109" ht="13.2" x14ac:dyDescent="0.2">
      <c r="A53" s="1248"/>
      <c r="B53" s="1213"/>
      <c r="G53" s="1228"/>
      <c r="H53" s="1228"/>
      <c r="I53" s="1224"/>
      <c r="J53" s="1224"/>
      <c r="K53" s="1227"/>
      <c r="L53" s="1227"/>
      <c r="M53" s="1227"/>
      <c r="N53" s="1227"/>
      <c r="AM53" s="1226"/>
      <c r="AN53" s="1220"/>
      <c r="AO53" s="1220"/>
      <c r="AP53" s="1220"/>
      <c r="AQ53" s="1220"/>
      <c r="AR53" s="1220"/>
      <c r="AS53" s="1220"/>
      <c r="AT53" s="1220"/>
      <c r="AU53" s="1220"/>
      <c r="AV53" s="1220"/>
      <c r="AW53" s="1220"/>
      <c r="AX53" s="1220"/>
      <c r="AY53" s="1220"/>
      <c r="AZ53" s="1220"/>
      <c r="BA53" s="1220"/>
      <c r="BB53" s="1220" t="s">
        <v>584</v>
      </c>
      <c r="BC53" s="1220"/>
      <c r="BD53" s="1220"/>
      <c r="BE53" s="1220"/>
      <c r="BF53" s="1220"/>
      <c r="BG53" s="1220"/>
      <c r="BH53" s="1220"/>
      <c r="BI53" s="1220"/>
      <c r="BJ53" s="1220"/>
      <c r="BK53" s="1220"/>
      <c r="BL53" s="1220"/>
      <c r="BM53" s="1220"/>
      <c r="BN53" s="1220"/>
      <c r="BO53" s="1220"/>
      <c r="BP53" s="1219">
        <v>58.2</v>
      </c>
      <c r="BQ53" s="1219"/>
      <c r="BR53" s="1219"/>
      <c r="BS53" s="1219"/>
      <c r="BT53" s="1219"/>
      <c r="BU53" s="1219"/>
      <c r="BV53" s="1219"/>
      <c r="BW53" s="1219"/>
      <c r="BX53" s="1219">
        <v>58.7</v>
      </c>
      <c r="BY53" s="1219"/>
      <c r="BZ53" s="1219"/>
      <c r="CA53" s="1219"/>
      <c r="CB53" s="1219"/>
      <c r="CC53" s="1219"/>
      <c r="CD53" s="1219"/>
      <c r="CE53" s="1219"/>
      <c r="CF53" s="1219">
        <v>60.3</v>
      </c>
      <c r="CG53" s="1219"/>
      <c r="CH53" s="1219"/>
      <c r="CI53" s="1219"/>
      <c r="CJ53" s="1219"/>
      <c r="CK53" s="1219"/>
      <c r="CL53" s="1219"/>
      <c r="CM53" s="1219"/>
      <c r="CN53" s="1219">
        <v>61.9</v>
      </c>
      <c r="CO53" s="1219"/>
      <c r="CP53" s="1219"/>
      <c r="CQ53" s="1219"/>
      <c r="CR53" s="1219"/>
      <c r="CS53" s="1219"/>
      <c r="CT53" s="1219"/>
      <c r="CU53" s="1219"/>
      <c r="CV53" s="1219">
        <v>63.5</v>
      </c>
      <c r="CW53" s="1219"/>
      <c r="CX53" s="1219"/>
      <c r="CY53" s="1219"/>
      <c r="CZ53" s="1219"/>
      <c r="DA53" s="1219"/>
      <c r="DB53" s="1219"/>
      <c r="DC53" s="1219"/>
    </row>
    <row r="54" spans="1:109" ht="13.2" x14ac:dyDescent="0.2">
      <c r="A54" s="1248"/>
      <c r="B54" s="1213"/>
      <c r="G54" s="1228"/>
      <c r="H54" s="1228"/>
      <c r="I54" s="1224"/>
      <c r="J54" s="1224"/>
      <c r="K54" s="1227"/>
      <c r="L54" s="1227"/>
      <c r="M54" s="1227"/>
      <c r="N54" s="1227"/>
      <c r="AM54" s="1226"/>
      <c r="AN54" s="1220"/>
      <c r="AO54" s="1220"/>
      <c r="AP54" s="1220"/>
      <c r="AQ54" s="1220"/>
      <c r="AR54" s="1220"/>
      <c r="AS54" s="1220"/>
      <c r="AT54" s="1220"/>
      <c r="AU54" s="1220"/>
      <c r="AV54" s="1220"/>
      <c r="AW54" s="1220"/>
      <c r="AX54" s="1220"/>
      <c r="AY54" s="1220"/>
      <c r="AZ54" s="1220"/>
      <c r="BA54" s="1220"/>
      <c r="BB54" s="1220"/>
      <c r="BC54" s="1220"/>
      <c r="BD54" s="1220"/>
      <c r="BE54" s="1220"/>
      <c r="BF54" s="1220"/>
      <c r="BG54" s="1220"/>
      <c r="BH54" s="1220"/>
      <c r="BI54" s="1220"/>
      <c r="BJ54" s="1220"/>
      <c r="BK54" s="1220"/>
      <c r="BL54" s="1220"/>
      <c r="BM54" s="1220"/>
      <c r="BN54" s="1220"/>
      <c r="BO54" s="1220"/>
      <c r="BP54" s="1219"/>
      <c r="BQ54" s="1219"/>
      <c r="BR54" s="1219"/>
      <c r="BS54" s="1219"/>
      <c r="BT54" s="1219"/>
      <c r="BU54" s="1219"/>
      <c r="BV54" s="1219"/>
      <c r="BW54" s="1219"/>
      <c r="BX54" s="1219"/>
      <c r="BY54" s="1219"/>
      <c r="BZ54" s="1219"/>
      <c r="CA54" s="1219"/>
      <c r="CB54" s="1219"/>
      <c r="CC54" s="1219"/>
      <c r="CD54" s="1219"/>
      <c r="CE54" s="1219"/>
      <c r="CF54" s="1219"/>
      <c r="CG54" s="1219"/>
      <c r="CH54" s="1219"/>
      <c r="CI54" s="1219"/>
      <c r="CJ54" s="1219"/>
      <c r="CK54" s="1219"/>
      <c r="CL54" s="1219"/>
      <c r="CM54" s="1219"/>
      <c r="CN54" s="1219"/>
      <c r="CO54" s="1219"/>
      <c r="CP54" s="1219"/>
      <c r="CQ54" s="1219"/>
      <c r="CR54" s="1219"/>
      <c r="CS54" s="1219"/>
      <c r="CT54" s="1219"/>
      <c r="CU54" s="1219"/>
      <c r="CV54" s="1219"/>
      <c r="CW54" s="1219"/>
      <c r="CX54" s="1219"/>
      <c r="CY54" s="1219"/>
      <c r="CZ54" s="1219"/>
      <c r="DA54" s="1219"/>
      <c r="DB54" s="1219"/>
      <c r="DC54" s="1219"/>
    </row>
    <row r="55" spans="1:109" ht="13.2" x14ac:dyDescent="0.2">
      <c r="A55" s="1248"/>
      <c r="B55" s="1213"/>
      <c r="G55" s="1224"/>
      <c r="H55" s="1224"/>
      <c r="I55" s="1224"/>
      <c r="J55" s="1224"/>
      <c r="K55" s="1227"/>
      <c r="L55" s="1227"/>
      <c r="M55" s="1227"/>
      <c r="N55" s="1227"/>
      <c r="AN55" s="1221" t="s">
        <v>578</v>
      </c>
      <c r="AO55" s="1221"/>
      <c r="AP55" s="1221"/>
      <c r="AQ55" s="1221"/>
      <c r="AR55" s="1221"/>
      <c r="AS55" s="1221"/>
      <c r="AT55" s="1221"/>
      <c r="AU55" s="1221"/>
      <c r="AV55" s="1221"/>
      <c r="AW55" s="1221"/>
      <c r="AX55" s="1221"/>
      <c r="AY55" s="1221"/>
      <c r="AZ55" s="1221"/>
      <c r="BA55" s="1221"/>
      <c r="BB55" s="1220" t="s">
        <v>577</v>
      </c>
      <c r="BC55" s="1220"/>
      <c r="BD55" s="1220"/>
      <c r="BE55" s="1220"/>
      <c r="BF55" s="1220"/>
      <c r="BG55" s="1220"/>
      <c r="BH55" s="1220"/>
      <c r="BI55" s="1220"/>
      <c r="BJ55" s="1220"/>
      <c r="BK55" s="1220"/>
      <c r="BL55" s="1220"/>
      <c r="BM55" s="1220"/>
      <c r="BN55" s="1220"/>
      <c r="BO55" s="1220"/>
      <c r="BP55" s="1219">
        <v>25.5</v>
      </c>
      <c r="BQ55" s="1219"/>
      <c r="BR55" s="1219"/>
      <c r="BS55" s="1219"/>
      <c r="BT55" s="1219"/>
      <c r="BU55" s="1219"/>
      <c r="BV55" s="1219"/>
      <c r="BW55" s="1219"/>
      <c r="BX55" s="1219">
        <v>25.1</v>
      </c>
      <c r="BY55" s="1219"/>
      <c r="BZ55" s="1219"/>
      <c r="CA55" s="1219"/>
      <c r="CB55" s="1219"/>
      <c r="CC55" s="1219"/>
      <c r="CD55" s="1219"/>
      <c r="CE55" s="1219"/>
      <c r="CF55" s="1219">
        <v>18</v>
      </c>
      <c r="CG55" s="1219"/>
      <c r="CH55" s="1219"/>
      <c r="CI55" s="1219"/>
      <c r="CJ55" s="1219"/>
      <c r="CK55" s="1219"/>
      <c r="CL55" s="1219"/>
      <c r="CM55" s="1219"/>
      <c r="CN55" s="1219">
        <v>12.7</v>
      </c>
      <c r="CO55" s="1219"/>
      <c r="CP55" s="1219"/>
      <c r="CQ55" s="1219"/>
      <c r="CR55" s="1219"/>
      <c r="CS55" s="1219"/>
      <c r="CT55" s="1219"/>
      <c r="CU55" s="1219"/>
      <c r="CV55" s="1219">
        <v>10</v>
      </c>
      <c r="CW55" s="1219"/>
      <c r="CX55" s="1219"/>
      <c r="CY55" s="1219"/>
      <c r="CZ55" s="1219"/>
      <c r="DA55" s="1219"/>
      <c r="DB55" s="1219"/>
      <c r="DC55" s="1219"/>
    </row>
    <row r="56" spans="1:109" ht="13.2" x14ac:dyDescent="0.2">
      <c r="A56" s="1248"/>
      <c r="B56" s="1213"/>
      <c r="G56" s="1224"/>
      <c r="H56" s="1224"/>
      <c r="I56" s="1224"/>
      <c r="J56" s="1224"/>
      <c r="K56" s="1227"/>
      <c r="L56" s="1227"/>
      <c r="M56" s="1227"/>
      <c r="N56" s="1227"/>
      <c r="AN56" s="1221"/>
      <c r="AO56" s="1221"/>
      <c r="AP56" s="1221"/>
      <c r="AQ56" s="1221"/>
      <c r="AR56" s="1221"/>
      <c r="AS56" s="1221"/>
      <c r="AT56" s="1221"/>
      <c r="AU56" s="1221"/>
      <c r="AV56" s="1221"/>
      <c r="AW56" s="1221"/>
      <c r="AX56" s="1221"/>
      <c r="AY56" s="1221"/>
      <c r="AZ56" s="1221"/>
      <c r="BA56" s="1221"/>
      <c r="BB56" s="1220"/>
      <c r="BC56" s="1220"/>
      <c r="BD56" s="1220"/>
      <c r="BE56" s="1220"/>
      <c r="BF56" s="1220"/>
      <c r="BG56" s="1220"/>
      <c r="BH56" s="1220"/>
      <c r="BI56" s="1220"/>
      <c r="BJ56" s="1220"/>
      <c r="BK56" s="1220"/>
      <c r="BL56" s="1220"/>
      <c r="BM56" s="1220"/>
      <c r="BN56" s="1220"/>
      <c r="BO56" s="1220"/>
      <c r="BP56" s="1219"/>
      <c r="BQ56" s="1219"/>
      <c r="BR56" s="1219"/>
      <c r="BS56" s="1219"/>
      <c r="BT56" s="1219"/>
      <c r="BU56" s="1219"/>
      <c r="BV56" s="1219"/>
      <c r="BW56" s="1219"/>
      <c r="BX56" s="1219"/>
      <c r="BY56" s="1219"/>
      <c r="BZ56" s="1219"/>
      <c r="CA56" s="1219"/>
      <c r="CB56" s="1219"/>
      <c r="CC56" s="1219"/>
      <c r="CD56" s="1219"/>
      <c r="CE56" s="1219"/>
      <c r="CF56" s="1219"/>
      <c r="CG56" s="1219"/>
      <c r="CH56" s="1219"/>
      <c r="CI56" s="1219"/>
      <c r="CJ56" s="1219"/>
      <c r="CK56" s="1219"/>
      <c r="CL56" s="1219"/>
      <c r="CM56" s="1219"/>
      <c r="CN56" s="1219"/>
      <c r="CO56" s="1219"/>
      <c r="CP56" s="1219"/>
      <c r="CQ56" s="1219"/>
      <c r="CR56" s="1219"/>
      <c r="CS56" s="1219"/>
      <c r="CT56" s="1219"/>
      <c r="CU56" s="1219"/>
      <c r="CV56" s="1219"/>
      <c r="CW56" s="1219"/>
      <c r="CX56" s="1219"/>
      <c r="CY56" s="1219"/>
      <c r="CZ56" s="1219"/>
      <c r="DA56" s="1219"/>
      <c r="DB56" s="1219"/>
      <c r="DC56" s="1219"/>
    </row>
    <row r="57" spans="1:109" s="1248" customFormat="1" ht="13.2" x14ac:dyDescent="0.2">
      <c r="B57" s="1254"/>
      <c r="G57" s="1224"/>
      <c r="H57" s="1224"/>
      <c r="I57" s="1223"/>
      <c r="J57" s="1223"/>
      <c r="K57" s="1227"/>
      <c r="L57" s="1227"/>
      <c r="M57" s="1227"/>
      <c r="N57" s="1227"/>
      <c r="AM57" s="1212"/>
      <c r="AN57" s="1221"/>
      <c r="AO57" s="1221"/>
      <c r="AP57" s="1221"/>
      <c r="AQ57" s="1221"/>
      <c r="AR57" s="1221"/>
      <c r="AS57" s="1221"/>
      <c r="AT57" s="1221"/>
      <c r="AU57" s="1221"/>
      <c r="AV57" s="1221"/>
      <c r="AW57" s="1221"/>
      <c r="AX57" s="1221"/>
      <c r="AY57" s="1221"/>
      <c r="AZ57" s="1221"/>
      <c r="BA57" s="1221"/>
      <c r="BB57" s="1220" t="s">
        <v>584</v>
      </c>
      <c r="BC57" s="1220"/>
      <c r="BD57" s="1220"/>
      <c r="BE57" s="1220"/>
      <c r="BF57" s="1220"/>
      <c r="BG57" s="1220"/>
      <c r="BH57" s="1220"/>
      <c r="BI57" s="1220"/>
      <c r="BJ57" s="1220"/>
      <c r="BK57" s="1220"/>
      <c r="BL57" s="1220"/>
      <c r="BM57" s="1220"/>
      <c r="BN57" s="1220"/>
      <c r="BO57" s="1220"/>
      <c r="BP57" s="1219">
        <v>60.9</v>
      </c>
      <c r="BQ57" s="1219"/>
      <c r="BR57" s="1219"/>
      <c r="BS57" s="1219"/>
      <c r="BT57" s="1219"/>
      <c r="BU57" s="1219"/>
      <c r="BV57" s="1219"/>
      <c r="BW57" s="1219"/>
      <c r="BX57" s="1219">
        <v>61</v>
      </c>
      <c r="BY57" s="1219"/>
      <c r="BZ57" s="1219"/>
      <c r="CA57" s="1219"/>
      <c r="CB57" s="1219"/>
      <c r="CC57" s="1219"/>
      <c r="CD57" s="1219"/>
      <c r="CE57" s="1219"/>
      <c r="CF57" s="1219">
        <v>62.2</v>
      </c>
      <c r="CG57" s="1219"/>
      <c r="CH57" s="1219"/>
      <c r="CI57" s="1219"/>
      <c r="CJ57" s="1219"/>
      <c r="CK57" s="1219"/>
      <c r="CL57" s="1219"/>
      <c r="CM57" s="1219"/>
      <c r="CN57" s="1219">
        <v>63.2</v>
      </c>
      <c r="CO57" s="1219"/>
      <c r="CP57" s="1219"/>
      <c r="CQ57" s="1219"/>
      <c r="CR57" s="1219"/>
      <c r="CS57" s="1219"/>
      <c r="CT57" s="1219"/>
      <c r="CU57" s="1219"/>
      <c r="CV57" s="1219">
        <v>64.599999999999994</v>
      </c>
      <c r="CW57" s="1219"/>
      <c r="CX57" s="1219"/>
      <c r="CY57" s="1219"/>
      <c r="CZ57" s="1219"/>
      <c r="DA57" s="1219"/>
      <c r="DB57" s="1219"/>
      <c r="DC57" s="1219"/>
      <c r="DD57" s="1259"/>
      <c r="DE57" s="1254"/>
    </row>
    <row r="58" spans="1:109" s="1248" customFormat="1" ht="13.2" x14ac:dyDescent="0.2">
      <c r="A58" s="1212"/>
      <c r="B58" s="1254"/>
      <c r="G58" s="1224"/>
      <c r="H58" s="1224"/>
      <c r="I58" s="1223"/>
      <c r="J58" s="1223"/>
      <c r="K58" s="1227"/>
      <c r="L58" s="1227"/>
      <c r="M58" s="1227"/>
      <c r="N58" s="1227"/>
      <c r="AM58" s="1212"/>
      <c r="AN58" s="1221"/>
      <c r="AO58" s="1221"/>
      <c r="AP58" s="1221"/>
      <c r="AQ58" s="1221"/>
      <c r="AR58" s="1221"/>
      <c r="AS58" s="1221"/>
      <c r="AT58" s="1221"/>
      <c r="AU58" s="1221"/>
      <c r="AV58" s="1221"/>
      <c r="AW58" s="1221"/>
      <c r="AX58" s="1221"/>
      <c r="AY58" s="1221"/>
      <c r="AZ58" s="1221"/>
      <c r="BA58" s="1221"/>
      <c r="BB58" s="1220"/>
      <c r="BC58" s="1220"/>
      <c r="BD58" s="1220"/>
      <c r="BE58" s="1220"/>
      <c r="BF58" s="1220"/>
      <c r="BG58" s="1220"/>
      <c r="BH58" s="1220"/>
      <c r="BI58" s="1220"/>
      <c r="BJ58" s="1220"/>
      <c r="BK58" s="1220"/>
      <c r="BL58" s="1220"/>
      <c r="BM58" s="1220"/>
      <c r="BN58" s="1220"/>
      <c r="BO58" s="1220"/>
      <c r="BP58" s="1219"/>
      <c r="BQ58" s="1219"/>
      <c r="BR58" s="1219"/>
      <c r="BS58" s="1219"/>
      <c r="BT58" s="1219"/>
      <c r="BU58" s="1219"/>
      <c r="BV58" s="1219"/>
      <c r="BW58" s="1219"/>
      <c r="BX58" s="1219"/>
      <c r="BY58" s="1219"/>
      <c r="BZ58" s="1219"/>
      <c r="CA58" s="1219"/>
      <c r="CB58" s="1219"/>
      <c r="CC58" s="1219"/>
      <c r="CD58" s="1219"/>
      <c r="CE58" s="1219"/>
      <c r="CF58" s="1219"/>
      <c r="CG58" s="1219"/>
      <c r="CH58" s="1219"/>
      <c r="CI58" s="1219"/>
      <c r="CJ58" s="1219"/>
      <c r="CK58" s="1219"/>
      <c r="CL58" s="1219"/>
      <c r="CM58" s="1219"/>
      <c r="CN58" s="1219"/>
      <c r="CO58" s="1219"/>
      <c r="CP58" s="1219"/>
      <c r="CQ58" s="1219"/>
      <c r="CR58" s="1219"/>
      <c r="CS58" s="1219"/>
      <c r="CT58" s="1219"/>
      <c r="CU58" s="1219"/>
      <c r="CV58" s="1219"/>
      <c r="CW58" s="1219"/>
      <c r="CX58" s="1219"/>
      <c r="CY58" s="1219"/>
      <c r="CZ58" s="1219"/>
      <c r="DA58" s="1219"/>
      <c r="DB58" s="1219"/>
      <c r="DC58" s="1219"/>
      <c r="DD58" s="1259"/>
      <c r="DE58" s="1254"/>
    </row>
    <row r="59" spans="1:109" s="1248" customFormat="1" ht="13.2" x14ac:dyDescent="0.2">
      <c r="A59" s="1212"/>
      <c r="B59" s="1254"/>
      <c r="K59" s="1260"/>
      <c r="L59" s="1260"/>
      <c r="M59" s="1260"/>
      <c r="N59" s="1260"/>
      <c r="AQ59" s="1260"/>
      <c r="AR59" s="1260"/>
      <c r="AS59" s="1260"/>
      <c r="AT59" s="1260"/>
      <c r="BC59" s="1260"/>
      <c r="BD59" s="1260"/>
      <c r="BE59" s="1260"/>
      <c r="BF59" s="1260"/>
      <c r="BO59" s="1260"/>
      <c r="BP59" s="1260"/>
      <c r="BQ59" s="1260"/>
      <c r="BR59" s="1260"/>
      <c r="CA59" s="1260"/>
      <c r="CB59" s="1260"/>
      <c r="CC59" s="1260"/>
      <c r="CD59" s="1260"/>
      <c r="CM59" s="1260"/>
      <c r="CN59" s="1260"/>
      <c r="CO59" s="1260"/>
      <c r="CP59" s="1260"/>
      <c r="CY59" s="1260"/>
      <c r="CZ59" s="1260"/>
      <c r="DA59" s="1260"/>
      <c r="DB59" s="1260"/>
      <c r="DC59" s="1260"/>
      <c r="DD59" s="1259"/>
      <c r="DE59" s="1254"/>
    </row>
    <row r="60" spans="1:109" s="1248" customFormat="1" ht="13.2" x14ac:dyDescent="0.2">
      <c r="A60" s="1212"/>
      <c r="B60" s="1254"/>
      <c r="K60" s="1260"/>
      <c r="L60" s="1260"/>
      <c r="M60" s="1260"/>
      <c r="N60" s="1260"/>
      <c r="AQ60" s="1260"/>
      <c r="AR60" s="1260"/>
      <c r="AS60" s="1260"/>
      <c r="AT60" s="1260"/>
      <c r="BC60" s="1260"/>
      <c r="BD60" s="1260"/>
      <c r="BE60" s="1260"/>
      <c r="BF60" s="1260"/>
      <c r="BO60" s="1260"/>
      <c r="BP60" s="1260"/>
      <c r="BQ60" s="1260"/>
      <c r="BR60" s="1260"/>
      <c r="CA60" s="1260"/>
      <c r="CB60" s="1260"/>
      <c r="CC60" s="1260"/>
      <c r="CD60" s="1260"/>
      <c r="CM60" s="1260"/>
      <c r="CN60" s="1260"/>
      <c r="CO60" s="1260"/>
      <c r="CP60" s="1260"/>
      <c r="CY60" s="1260"/>
      <c r="CZ60" s="1260"/>
      <c r="DA60" s="1260"/>
      <c r="DB60" s="1260"/>
      <c r="DC60" s="1260"/>
      <c r="DD60" s="1259"/>
      <c r="DE60" s="1254"/>
    </row>
    <row r="61" spans="1:109" s="1248" customFormat="1" ht="13.2" x14ac:dyDescent="0.2">
      <c r="A61" s="1212"/>
      <c r="B61" s="1258"/>
      <c r="C61" s="1257"/>
      <c r="D61" s="1257"/>
      <c r="E61" s="1257"/>
      <c r="F61" s="1257"/>
      <c r="G61" s="1257"/>
      <c r="H61" s="1257"/>
      <c r="I61" s="1257"/>
      <c r="J61" s="1257"/>
      <c r="K61" s="1257"/>
      <c r="L61" s="1257"/>
      <c r="M61" s="1256"/>
      <c r="N61" s="1256"/>
      <c r="O61" s="1257"/>
      <c r="P61" s="1257"/>
      <c r="Q61" s="1257"/>
      <c r="R61" s="1257"/>
      <c r="S61" s="1257"/>
      <c r="T61" s="1257"/>
      <c r="U61" s="1257"/>
      <c r="V61" s="1257"/>
      <c r="W61" s="1257"/>
      <c r="X61" s="1257"/>
      <c r="Y61" s="1257"/>
      <c r="Z61" s="1257"/>
      <c r="AA61" s="1257"/>
      <c r="AB61" s="1257"/>
      <c r="AC61" s="1257"/>
      <c r="AD61" s="1257"/>
      <c r="AE61" s="1257"/>
      <c r="AF61" s="1257"/>
      <c r="AG61" s="1257"/>
      <c r="AH61" s="1257"/>
      <c r="AI61" s="1257"/>
      <c r="AJ61" s="1257"/>
      <c r="AK61" s="1257"/>
      <c r="AL61" s="1257"/>
      <c r="AM61" s="1257"/>
      <c r="AN61" s="1257"/>
      <c r="AO61" s="1257"/>
      <c r="AP61" s="1257"/>
      <c r="AQ61" s="1257"/>
      <c r="AR61" s="1257"/>
      <c r="AS61" s="1256"/>
      <c r="AT61" s="1256"/>
      <c r="AU61" s="1257"/>
      <c r="AV61" s="1257"/>
      <c r="AW61" s="1257"/>
      <c r="AX61" s="1257"/>
      <c r="AY61" s="1257"/>
      <c r="AZ61" s="1257"/>
      <c r="BA61" s="1257"/>
      <c r="BB61" s="1257"/>
      <c r="BC61" s="1257"/>
      <c r="BD61" s="1257"/>
      <c r="BE61" s="1256"/>
      <c r="BF61" s="1256"/>
      <c r="BG61" s="1257"/>
      <c r="BH61" s="1257"/>
      <c r="BI61" s="1257"/>
      <c r="BJ61" s="1257"/>
      <c r="BK61" s="1257"/>
      <c r="BL61" s="1257"/>
      <c r="BM61" s="1257"/>
      <c r="BN61" s="1257"/>
      <c r="BO61" s="1257"/>
      <c r="BP61" s="1257"/>
      <c r="BQ61" s="1256"/>
      <c r="BR61" s="1256"/>
      <c r="BS61" s="1257"/>
      <c r="BT61" s="1257"/>
      <c r="BU61" s="1257"/>
      <c r="BV61" s="1257"/>
      <c r="BW61" s="1257"/>
      <c r="BX61" s="1257"/>
      <c r="BY61" s="1257"/>
      <c r="BZ61" s="1257"/>
      <c r="CA61" s="1257"/>
      <c r="CB61" s="1257"/>
      <c r="CC61" s="1256"/>
      <c r="CD61" s="1256"/>
      <c r="CE61" s="1257"/>
      <c r="CF61" s="1257"/>
      <c r="CG61" s="1257"/>
      <c r="CH61" s="1257"/>
      <c r="CI61" s="1257"/>
      <c r="CJ61" s="1257"/>
      <c r="CK61" s="1257"/>
      <c r="CL61" s="1257"/>
      <c r="CM61" s="1257"/>
      <c r="CN61" s="1257"/>
      <c r="CO61" s="1256"/>
      <c r="CP61" s="1256"/>
      <c r="CQ61" s="1257"/>
      <c r="CR61" s="1257"/>
      <c r="CS61" s="1257"/>
      <c r="CT61" s="1257"/>
      <c r="CU61" s="1257"/>
      <c r="CV61" s="1257"/>
      <c r="CW61" s="1257"/>
      <c r="CX61" s="1257"/>
      <c r="CY61" s="1257"/>
      <c r="CZ61" s="1257"/>
      <c r="DA61" s="1256"/>
      <c r="DB61" s="1256"/>
      <c r="DC61" s="1256"/>
      <c r="DD61" s="1255"/>
      <c r="DE61" s="1254"/>
    </row>
    <row r="62" spans="1:109" ht="13.2" x14ac:dyDescent="0.2">
      <c r="B62" s="1253"/>
      <c r="C62" s="1253"/>
      <c r="D62" s="1253"/>
      <c r="E62" s="1253"/>
      <c r="F62" s="1253"/>
      <c r="G62" s="1253"/>
      <c r="H62" s="1253"/>
      <c r="I62" s="1253"/>
      <c r="J62" s="1253"/>
      <c r="K62" s="1253"/>
      <c r="L62" s="1253"/>
      <c r="M62" s="1253"/>
      <c r="N62" s="1253"/>
      <c r="O62" s="1253"/>
      <c r="P62" s="1253"/>
      <c r="Q62" s="1253"/>
      <c r="R62" s="1253"/>
      <c r="S62" s="1253"/>
      <c r="T62" s="1253"/>
      <c r="U62" s="1253"/>
      <c r="V62" s="1253"/>
      <c r="W62" s="1253"/>
      <c r="X62" s="1253"/>
      <c r="Y62" s="1253"/>
      <c r="Z62" s="1253"/>
      <c r="AA62" s="1253"/>
      <c r="AB62" s="1253"/>
      <c r="AC62" s="1253"/>
      <c r="AD62" s="1253"/>
      <c r="AE62" s="1253"/>
      <c r="AF62" s="1253"/>
      <c r="AG62" s="1253"/>
      <c r="AH62" s="1253"/>
      <c r="AI62" s="1253"/>
      <c r="AJ62" s="1253"/>
      <c r="AK62" s="1253"/>
      <c r="AL62" s="1253"/>
      <c r="AM62" s="1253"/>
      <c r="AN62" s="1253"/>
      <c r="AO62" s="1253"/>
      <c r="AP62" s="1253"/>
      <c r="AQ62" s="1253"/>
      <c r="AR62" s="1253"/>
      <c r="AS62" s="1253"/>
      <c r="AT62" s="1253"/>
      <c r="AU62" s="1253"/>
      <c r="AV62" s="1253"/>
      <c r="AW62" s="1253"/>
      <c r="AX62" s="1253"/>
      <c r="AY62" s="1253"/>
      <c r="AZ62" s="1253"/>
      <c r="BA62" s="1253"/>
      <c r="BB62" s="1253"/>
      <c r="BC62" s="1253"/>
      <c r="BD62" s="1253"/>
      <c r="BE62" s="1253"/>
      <c r="BF62" s="1253"/>
      <c r="BG62" s="1253"/>
      <c r="BH62" s="1253"/>
      <c r="BI62" s="1253"/>
      <c r="BJ62" s="1253"/>
      <c r="BK62" s="1253"/>
      <c r="BL62" s="1253"/>
      <c r="BM62" s="1253"/>
      <c r="BN62" s="1253"/>
      <c r="BO62" s="1253"/>
      <c r="BP62" s="1253"/>
      <c r="BQ62" s="1253"/>
      <c r="BR62" s="1253"/>
      <c r="BS62" s="1253"/>
      <c r="BT62" s="1253"/>
      <c r="BU62" s="1253"/>
      <c r="BV62" s="1253"/>
      <c r="BW62" s="1253"/>
      <c r="BX62" s="1253"/>
      <c r="BY62" s="1253"/>
      <c r="BZ62" s="1253"/>
      <c r="CA62" s="1253"/>
      <c r="CB62" s="1253"/>
      <c r="CC62" s="1253"/>
      <c r="CD62" s="1253"/>
      <c r="CE62" s="1253"/>
      <c r="CF62" s="1253"/>
      <c r="CG62" s="1253"/>
      <c r="CH62" s="1253"/>
      <c r="CI62" s="1253"/>
      <c r="CJ62" s="1253"/>
      <c r="CK62" s="1253"/>
      <c r="CL62" s="1253"/>
      <c r="CM62" s="1253"/>
      <c r="CN62" s="1253"/>
      <c r="CO62" s="1253"/>
      <c r="CP62" s="1253"/>
      <c r="CQ62" s="1253"/>
      <c r="CR62" s="1253"/>
      <c r="CS62" s="1253"/>
      <c r="CT62" s="1253"/>
      <c r="CU62" s="1253"/>
      <c r="CV62" s="1253"/>
      <c r="CW62" s="1253"/>
      <c r="CX62" s="1253"/>
      <c r="CY62" s="1253"/>
      <c r="CZ62" s="1253"/>
      <c r="DA62" s="1253"/>
      <c r="DB62" s="1253"/>
      <c r="DC62" s="1253"/>
      <c r="DD62" s="1253"/>
      <c r="DE62" s="1212"/>
    </row>
    <row r="63" spans="1:109" ht="16.2" x14ac:dyDescent="0.2">
      <c r="B63" s="1252" t="s">
        <v>583</v>
      </c>
    </row>
    <row r="64" spans="1:109" ht="13.2" x14ac:dyDescent="0.2">
      <c r="B64" s="1213"/>
      <c r="G64" s="1249"/>
      <c r="I64" s="1251"/>
      <c r="J64" s="1251"/>
      <c r="K64" s="1251"/>
      <c r="L64" s="1251"/>
      <c r="M64" s="1251"/>
      <c r="N64" s="1250"/>
      <c r="AM64" s="1249"/>
      <c r="AN64" s="1249" t="s">
        <v>582</v>
      </c>
      <c r="AP64" s="1248"/>
      <c r="AQ64" s="1248"/>
      <c r="AR64" s="1248"/>
      <c r="AY64" s="1249"/>
      <c r="BA64" s="1248"/>
      <c r="BB64" s="1248"/>
      <c r="BC64" s="1248"/>
      <c r="BK64" s="1249"/>
      <c r="BM64" s="1248"/>
      <c r="BN64" s="1248"/>
      <c r="BO64" s="1248"/>
      <c r="BW64" s="1249"/>
      <c r="BY64" s="1248"/>
      <c r="BZ64" s="1248"/>
      <c r="CA64" s="1248"/>
      <c r="CI64" s="1249"/>
      <c r="CK64" s="1248"/>
      <c r="CL64" s="1248"/>
      <c r="CM64" s="1248"/>
      <c r="CU64" s="1249"/>
      <c r="CW64" s="1248"/>
      <c r="CX64" s="1248"/>
      <c r="CY64" s="1248"/>
    </row>
    <row r="65" spans="2:107" ht="13.2" x14ac:dyDescent="0.2">
      <c r="B65" s="1213"/>
      <c r="AN65" s="1247" t="s">
        <v>581</v>
      </c>
      <c r="AO65" s="1246"/>
      <c r="AP65" s="1246"/>
      <c r="AQ65" s="1246"/>
      <c r="AR65" s="1246"/>
      <c r="AS65" s="1246"/>
      <c r="AT65" s="1246"/>
      <c r="AU65" s="1246"/>
      <c r="AV65" s="1246"/>
      <c r="AW65" s="1246"/>
      <c r="AX65" s="1246"/>
      <c r="AY65" s="1246"/>
      <c r="AZ65" s="1246"/>
      <c r="BA65" s="1246"/>
      <c r="BB65" s="1246"/>
      <c r="BC65" s="1246"/>
      <c r="BD65" s="1246"/>
      <c r="BE65" s="1246"/>
      <c r="BF65" s="1246"/>
      <c r="BG65" s="1246"/>
      <c r="BH65" s="1246"/>
      <c r="BI65" s="1246"/>
      <c r="BJ65" s="1246"/>
      <c r="BK65" s="1246"/>
      <c r="BL65" s="1246"/>
      <c r="BM65" s="1246"/>
      <c r="BN65" s="1246"/>
      <c r="BO65" s="1246"/>
      <c r="BP65" s="1246"/>
      <c r="BQ65" s="1246"/>
      <c r="BR65" s="1246"/>
      <c r="BS65" s="1246"/>
      <c r="BT65" s="1246"/>
      <c r="BU65" s="1246"/>
      <c r="BV65" s="1246"/>
      <c r="BW65" s="1246"/>
      <c r="BX65" s="1246"/>
      <c r="BY65" s="1246"/>
      <c r="BZ65" s="1246"/>
      <c r="CA65" s="1246"/>
      <c r="CB65" s="1246"/>
      <c r="CC65" s="1246"/>
      <c r="CD65" s="1246"/>
      <c r="CE65" s="1246"/>
      <c r="CF65" s="1246"/>
      <c r="CG65" s="1246"/>
      <c r="CH65" s="1246"/>
      <c r="CI65" s="1246"/>
      <c r="CJ65" s="1246"/>
      <c r="CK65" s="1246"/>
      <c r="CL65" s="1246"/>
      <c r="CM65" s="1246"/>
      <c r="CN65" s="1246"/>
      <c r="CO65" s="1246"/>
      <c r="CP65" s="1246"/>
      <c r="CQ65" s="1246"/>
      <c r="CR65" s="1246"/>
      <c r="CS65" s="1246"/>
      <c r="CT65" s="1246"/>
      <c r="CU65" s="1246"/>
      <c r="CV65" s="1246"/>
      <c r="CW65" s="1246"/>
      <c r="CX65" s="1246"/>
      <c r="CY65" s="1246"/>
      <c r="CZ65" s="1246"/>
      <c r="DA65" s="1246"/>
      <c r="DB65" s="1246"/>
      <c r="DC65" s="1245"/>
    </row>
    <row r="66" spans="2:107" ht="13.2" x14ac:dyDescent="0.2">
      <c r="B66" s="1213"/>
      <c r="AN66" s="1244"/>
      <c r="AO66" s="1243"/>
      <c r="AP66" s="1243"/>
      <c r="AQ66" s="1243"/>
      <c r="AR66" s="1243"/>
      <c r="AS66" s="1243"/>
      <c r="AT66" s="1243"/>
      <c r="AU66" s="1243"/>
      <c r="AV66" s="1243"/>
      <c r="AW66" s="1243"/>
      <c r="AX66" s="1243"/>
      <c r="AY66" s="1243"/>
      <c r="AZ66" s="1243"/>
      <c r="BA66" s="1243"/>
      <c r="BB66" s="1243"/>
      <c r="BC66" s="1243"/>
      <c r="BD66" s="1243"/>
      <c r="BE66" s="1243"/>
      <c r="BF66" s="1243"/>
      <c r="BG66" s="1243"/>
      <c r="BH66" s="1243"/>
      <c r="BI66" s="1243"/>
      <c r="BJ66" s="1243"/>
      <c r="BK66" s="1243"/>
      <c r="BL66" s="1243"/>
      <c r="BM66" s="1243"/>
      <c r="BN66" s="1243"/>
      <c r="BO66" s="1243"/>
      <c r="BP66" s="1243"/>
      <c r="BQ66" s="1243"/>
      <c r="BR66" s="1243"/>
      <c r="BS66" s="1243"/>
      <c r="BT66" s="1243"/>
      <c r="BU66" s="1243"/>
      <c r="BV66" s="1243"/>
      <c r="BW66" s="1243"/>
      <c r="BX66" s="1243"/>
      <c r="BY66" s="1243"/>
      <c r="BZ66" s="1243"/>
      <c r="CA66" s="1243"/>
      <c r="CB66" s="1243"/>
      <c r="CC66" s="1243"/>
      <c r="CD66" s="1243"/>
      <c r="CE66" s="1243"/>
      <c r="CF66" s="1243"/>
      <c r="CG66" s="1243"/>
      <c r="CH66" s="1243"/>
      <c r="CI66" s="1243"/>
      <c r="CJ66" s="1243"/>
      <c r="CK66" s="1243"/>
      <c r="CL66" s="1243"/>
      <c r="CM66" s="1243"/>
      <c r="CN66" s="1243"/>
      <c r="CO66" s="1243"/>
      <c r="CP66" s="1243"/>
      <c r="CQ66" s="1243"/>
      <c r="CR66" s="1243"/>
      <c r="CS66" s="1243"/>
      <c r="CT66" s="1243"/>
      <c r="CU66" s="1243"/>
      <c r="CV66" s="1243"/>
      <c r="CW66" s="1243"/>
      <c r="CX66" s="1243"/>
      <c r="CY66" s="1243"/>
      <c r="CZ66" s="1243"/>
      <c r="DA66" s="1243"/>
      <c r="DB66" s="1243"/>
      <c r="DC66" s="1242"/>
    </row>
    <row r="67" spans="2:107" ht="13.2" x14ac:dyDescent="0.2">
      <c r="B67" s="1213"/>
      <c r="AN67" s="1244"/>
      <c r="AO67" s="1243"/>
      <c r="AP67" s="1243"/>
      <c r="AQ67" s="1243"/>
      <c r="AR67" s="1243"/>
      <c r="AS67" s="1243"/>
      <c r="AT67" s="1243"/>
      <c r="AU67" s="1243"/>
      <c r="AV67" s="1243"/>
      <c r="AW67" s="1243"/>
      <c r="AX67" s="1243"/>
      <c r="AY67" s="1243"/>
      <c r="AZ67" s="1243"/>
      <c r="BA67" s="1243"/>
      <c r="BB67" s="1243"/>
      <c r="BC67" s="1243"/>
      <c r="BD67" s="1243"/>
      <c r="BE67" s="1243"/>
      <c r="BF67" s="1243"/>
      <c r="BG67" s="1243"/>
      <c r="BH67" s="1243"/>
      <c r="BI67" s="1243"/>
      <c r="BJ67" s="1243"/>
      <c r="BK67" s="1243"/>
      <c r="BL67" s="1243"/>
      <c r="BM67" s="1243"/>
      <c r="BN67" s="1243"/>
      <c r="BO67" s="1243"/>
      <c r="BP67" s="1243"/>
      <c r="BQ67" s="1243"/>
      <c r="BR67" s="1243"/>
      <c r="BS67" s="1243"/>
      <c r="BT67" s="1243"/>
      <c r="BU67" s="1243"/>
      <c r="BV67" s="1243"/>
      <c r="BW67" s="1243"/>
      <c r="BX67" s="1243"/>
      <c r="BY67" s="1243"/>
      <c r="BZ67" s="1243"/>
      <c r="CA67" s="1243"/>
      <c r="CB67" s="1243"/>
      <c r="CC67" s="1243"/>
      <c r="CD67" s="1243"/>
      <c r="CE67" s="1243"/>
      <c r="CF67" s="1243"/>
      <c r="CG67" s="1243"/>
      <c r="CH67" s="1243"/>
      <c r="CI67" s="1243"/>
      <c r="CJ67" s="1243"/>
      <c r="CK67" s="1243"/>
      <c r="CL67" s="1243"/>
      <c r="CM67" s="1243"/>
      <c r="CN67" s="1243"/>
      <c r="CO67" s="1243"/>
      <c r="CP67" s="1243"/>
      <c r="CQ67" s="1243"/>
      <c r="CR67" s="1243"/>
      <c r="CS67" s="1243"/>
      <c r="CT67" s="1243"/>
      <c r="CU67" s="1243"/>
      <c r="CV67" s="1243"/>
      <c r="CW67" s="1243"/>
      <c r="CX67" s="1243"/>
      <c r="CY67" s="1243"/>
      <c r="CZ67" s="1243"/>
      <c r="DA67" s="1243"/>
      <c r="DB67" s="1243"/>
      <c r="DC67" s="1242"/>
    </row>
    <row r="68" spans="2:107" ht="13.2" x14ac:dyDescent="0.2">
      <c r="B68" s="1213"/>
      <c r="AN68" s="1244"/>
      <c r="AO68" s="1243"/>
      <c r="AP68" s="1243"/>
      <c r="AQ68" s="1243"/>
      <c r="AR68" s="1243"/>
      <c r="AS68" s="1243"/>
      <c r="AT68" s="1243"/>
      <c r="AU68" s="1243"/>
      <c r="AV68" s="1243"/>
      <c r="AW68" s="1243"/>
      <c r="AX68" s="1243"/>
      <c r="AY68" s="1243"/>
      <c r="AZ68" s="1243"/>
      <c r="BA68" s="1243"/>
      <c r="BB68" s="1243"/>
      <c r="BC68" s="1243"/>
      <c r="BD68" s="1243"/>
      <c r="BE68" s="1243"/>
      <c r="BF68" s="1243"/>
      <c r="BG68" s="1243"/>
      <c r="BH68" s="1243"/>
      <c r="BI68" s="1243"/>
      <c r="BJ68" s="1243"/>
      <c r="BK68" s="1243"/>
      <c r="BL68" s="1243"/>
      <c r="BM68" s="1243"/>
      <c r="BN68" s="1243"/>
      <c r="BO68" s="1243"/>
      <c r="BP68" s="1243"/>
      <c r="BQ68" s="1243"/>
      <c r="BR68" s="1243"/>
      <c r="BS68" s="1243"/>
      <c r="BT68" s="1243"/>
      <c r="BU68" s="1243"/>
      <c r="BV68" s="1243"/>
      <c r="BW68" s="1243"/>
      <c r="BX68" s="1243"/>
      <c r="BY68" s="1243"/>
      <c r="BZ68" s="1243"/>
      <c r="CA68" s="1243"/>
      <c r="CB68" s="1243"/>
      <c r="CC68" s="1243"/>
      <c r="CD68" s="1243"/>
      <c r="CE68" s="1243"/>
      <c r="CF68" s="1243"/>
      <c r="CG68" s="1243"/>
      <c r="CH68" s="1243"/>
      <c r="CI68" s="1243"/>
      <c r="CJ68" s="1243"/>
      <c r="CK68" s="1243"/>
      <c r="CL68" s="1243"/>
      <c r="CM68" s="1243"/>
      <c r="CN68" s="1243"/>
      <c r="CO68" s="1243"/>
      <c r="CP68" s="1243"/>
      <c r="CQ68" s="1243"/>
      <c r="CR68" s="1243"/>
      <c r="CS68" s="1243"/>
      <c r="CT68" s="1243"/>
      <c r="CU68" s="1243"/>
      <c r="CV68" s="1243"/>
      <c r="CW68" s="1243"/>
      <c r="CX68" s="1243"/>
      <c r="CY68" s="1243"/>
      <c r="CZ68" s="1243"/>
      <c r="DA68" s="1243"/>
      <c r="DB68" s="1243"/>
      <c r="DC68" s="1242"/>
    </row>
    <row r="69" spans="2:107" ht="13.2" x14ac:dyDescent="0.2">
      <c r="B69" s="1213"/>
      <c r="AN69" s="1241"/>
      <c r="AO69" s="1240"/>
      <c r="AP69" s="1240"/>
      <c r="AQ69" s="1240"/>
      <c r="AR69" s="1240"/>
      <c r="AS69" s="1240"/>
      <c r="AT69" s="1240"/>
      <c r="AU69" s="1240"/>
      <c r="AV69" s="1240"/>
      <c r="AW69" s="1240"/>
      <c r="AX69" s="1240"/>
      <c r="AY69" s="1240"/>
      <c r="AZ69" s="1240"/>
      <c r="BA69" s="1240"/>
      <c r="BB69" s="1240"/>
      <c r="BC69" s="1240"/>
      <c r="BD69" s="1240"/>
      <c r="BE69" s="1240"/>
      <c r="BF69" s="1240"/>
      <c r="BG69" s="1240"/>
      <c r="BH69" s="1240"/>
      <c r="BI69" s="1240"/>
      <c r="BJ69" s="1240"/>
      <c r="BK69" s="1240"/>
      <c r="BL69" s="1240"/>
      <c r="BM69" s="1240"/>
      <c r="BN69" s="1240"/>
      <c r="BO69" s="1240"/>
      <c r="BP69" s="1240"/>
      <c r="BQ69" s="1240"/>
      <c r="BR69" s="1240"/>
      <c r="BS69" s="1240"/>
      <c r="BT69" s="1240"/>
      <c r="BU69" s="1240"/>
      <c r="BV69" s="1240"/>
      <c r="BW69" s="1240"/>
      <c r="BX69" s="1240"/>
      <c r="BY69" s="1240"/>
      <c r="BZ69" s="1240"/>
      <c r="CA69" s="1240"/>
      <c r="CB69" s="1240"/>
      <c r="CC69" s="1240"/>
      <c r="CD69" s="1240"/>
      <c r="CE69" s="1240"/>
      <c r="CF69" s="1240"/>
      <c r="CG69" s="1240"/>
      <c r="CH69" s="1240"/>
      <c r="CI69" s="1240"/>
      <c r="CJ69" s="1240"/>
      <c r="CK69" s="1240"/>
      <c r="CL69" s="1240"/>
      <c r="CM69" s="1240"/>
      <c r="CN69" s="1240"/>
      <c r="CO69" s="1240"/>
      <c r="CP69" s="1240"/>
      <c r="CQ69" s="1240"/>
      <c r="CR69" s="1240"/>
      <c r="CS69" s="1240"/>
      <c r="CT69" s="1240"/>
      <c r="CU69" s="1240"/>
      <c r="CV69" s="1240"/>
      <c r="CW69" s="1240"/>
      <c r="CX69" s="1240"/>
      <c r="CY69" s="1240"/>
      <c r="CZ69" s="1240"/>
      <c r="DA69" s="1240"/>
      <c r="DB69" s="1240"/>
      <c r="DC69" s="1239"/>
    </row>
    <row r="70" spans="2:107" ht="13.2" x14ac:dyDescent="0.2">
      <c r="B70" s="1213"/>
      <c r="H70" s="1238"/>
      <c r="I70" s="1238"/>
      <c r="J70" s="1236"/>
      <c r="K70" s="1236"/>
      <c r="L70" s="1235"/>
      <c r="M70" s="1236"/>
      <c r="N70" s="1235"/>
      <c r="AN70" s="1226"/>
      <c r="AO70" s="1226"/>
      <c r="AP70" s="1226"/>
      <c r="AZ70" s="1226"/>
      <c r="BA70" s="1226"/>
      <c r="BB70" s="1226"/>
      <c r="BL70" s="1226"/>
      <c r="BM70" s="1226"/>
      <c r="BN70" s="1226"/>
      <c r="BX70" s="1226"/>
      <c r="BY70" s="1226"/>
      <c r="BZ70" s="1226"/>
      <c r="CJ70" s="1226"/>
      <c r="CK70" s="1226"/>
      <c r="CL70" s="1226"/>
      <c r="CV70" s="1226"/>
      <c r="CW70" s="1226"/>
      <c r="CX70" s="1226"/>
    </row>
    <row r="71" spans="2:107" ht="13.2" x14ac:dyDescent="0.2">
      <c r="B71" s="1213"/>
      <c r="G71" s="1234"/>
      <c r="I71" s="1237"/>
      <c r="J71" s="1236"/>
      <c r="K71" s="1236"/>
      <c r="L71" s="1235"/>
      <c r="M71" s="1236"/>
      <c r="N71" s="1235"/>
      <c r="AM71" s="1234"/>
      <c r="AN71" s="1212" t="s">
        <v>580</v>
      </c>
    </row>
    <row r="72" spans="2:107" ht="13.2" x14ac:dyDescent="0.2">
      <c r="B72" s="1213"/>
      <c r="G72" s="1224"/>
      <c r="H72" s="1224"/>
      <c r="I72" s="1224"/>
      <c r="J72" s="1224"/>
      <c r="K72" s="1233"/>
      <c r="L72" s="1233"/>
      <c r="M72" s="1232"/>
      <c r="N72" s="1232"/>
      <c r="AN72" s="1231"/>
      <c r="AO72" s="1230"/>
      <c r="AP72" s="1230"/>
      <c r="AQ72" s="1230"/>
      <c r="AR72" s="1230"/>
      <c r="AS72" s="1230"/>
      <c r="AT72" s="1230"/>
      <c r="AU72" s="1230"/>
      <c r="AV72" s="1230"/>
      <c r="AW72" s="1230"/>
      <c r="AX72" s="1230"/>
      <c r="AY72" s="1230"/>
      <c r="AZ72" s="1230"/>
      <c r="BA72" s="1230"/>
      <c r="BB72" s="1230"/>
      <c r="BC72" s="1230"/>
      <c r="BD72" s="1230"/>
      <c r="BE72" s="1230"/>
      <c r="BF72" s="1230"/>
      <c r="BG72" s="1230"/>
      <c r="BH72" s="1230"/>
      <c r="BI72" s="1230"/>
      <c r="BJ72" s="1230"/>
      <c r="BK72" s="1230"/>
      <c r="BL72" s="1230"/>
      <c r="BM72" s="1230"/>
      <c r="BN72" s="1230"/>
      <c r="BO72" s="1229"/>
      <c r="BP72" s="1221" t="s">
        <v>528</v>
      </c>
      <c r="BQ72" s="1221"/>
      <c r="BR72" s="1221"/>
      <c r="BS72" s="1221"/>
      <c r="BT72" s="1221"/>
      <c r="BU72" s="1221"/>
      <c r="BV72" s="1221"/>
      <c r="BW72" s="1221"/>
      <c r="BX72" s="1221" t="s">
        <v>529</v>
      </c>
      <c r="BY72" s="1221"/>
      <c r="BZ72" s="1221"/>
      <c r="CA72" s="1221"/>
      <c r="CB72" s="1221"/>
      <c r="CC72" s="1221"/>
      <c r="CD72" s="1221"/>
      <c r="CE72" s="1221"/>
      <c r="CF72" s="1221" t="s">
        <v>530</v>
      </c>
      <c r="CG72" s="1221"/>
      <c r="CH72" s="1221"/>
      <c r="CI72" s="1221"/>
      <c r="CJ72" s="1221"/>
      <c r="CK72" s="1221"/>
      <c r="CL72" s="1221"/>
      <c r="CM72" s="1221"/>
      <c r="CN72" s="1221" t="s">
        <v>531</v>
      </c>
      <c r="CO72" s="1221"/>
      <c r="CP72" s="1221"/>
      <c r="CQ72" s="1221"/>
      <c r="CR72" s="1221"/>
      <c r="CS72" s="1221"/>
      <c r="CT72" s="1221"/>
      <c r="CU72" s="1221"/>
      <c r="CV72" s="1221" t="s">
        <v>532</v>
      </c>
      <c r="CW72" s="1221"/>
      <c r="CX72" s="1221"/>
      <c r="CY72" s="1221"/>
      <c r="CZ72" s="1221"/>
      <c r="DA72" s="1221"/>
      <c r="DB72" s="1221"/>
      <c r="DC72" s="1221"/>
    </row>
    <row r="73" spans="2:107" ht="13.2" x14ac:dyDescent="0.2">
      <c r="B73" s="1213"/>
      <c r="G73" s="1228"/>
      <c r="H73" s="1228"/>
      <c r="I73" s="1228"/>
      <c r="J73" s="1228"/>
      <c r="K73" s="1225"/>
      <c r="L73" s="1225"/>
      <c r="M73" s="1225"/>
      <c r="N73" s="1225"/>
      <c r="AM73" s="1226"/>
      <c r="AN73" s="1220" t="s">
        <v>579</v>
      </c>
      <c r="AO73" s="1220"/>
      <c r="AP73" s="1220"/>
      <c r="AQ73" s="1220"/>
      <c r="AR73" s="1220"/>
      <c r="AS73" s="1220"/>
      <c r="AT73" s="1220"/>
      <c r="AU73" s="1220"/>
      <c r="AV73" s="1220"/>
      <c r="AW73" s="1220"/>
      <c r="AX73" s="1220"/>
      <c r="AY73" s="1220"/>
      <c r="AZ73" s="1220"/>
      <c r="BA73" s="1220"/>
      <c r="BB73" s="1220" t="s">
        <v>577</v>
      </c>
      <c r="BC73" s="1220"/>
      <c r="BD73" s="1220"/>
      <c r="BE73" s="1220"/>
      <c r="BF73" s="1220"/>
      <c r="BG73" s="1220"/>
      <c r="BH73" s="1220"/>
      <c r="BI73" s="1220"/>
      <c r="BJ73" s="1220"/>
      <c r="BK73" s="1220"/>
      <c r="BL73" s="1220"/>
      <c r="BM73" s="1220"/>
      <c r="BN73" s="1220"/>
      <c r="BO73" s="1220"/>
      <c r="BP73" s="1219"/>
      <c r="BQ73" s="1219"/>
      <c r="BR73" s="1219"/>
      <c r="BS73" s="1219"/>
      <c r="BT73" s="1219"/>
      <c r="BU73" s="1219"/>
      <c r="BV73" s="1219"/>
      <c r="BW73" s="1219"/>
      <c r="BX73" s="1219"/>
      <c r="BY73" s="1219"/>
      <c r="BZ73" s="1219"/>
      <c r="CA73" s="1219"/>
      <c r="CB73" s="1219"/>
      <c r="CC73" s="1219"/>
      <c r="CD73" s="1219"/>
      <c r="CE73" s="1219"/>
      <c r="CF73" s="1219"/>
      <c r="CG73" s="1219"/>
      <c r="CH73" s="1219"/>
      <c r="CI73" s="1219"/>
      <c r="CJ73" s="1219"/>
      <c r="CK73" s="1219"/>
      <c r="CL73" s="1219"/>
      <c r="CM73" s="1219"/>
      <c r="CN73" s="1219"/>
      <c r="CO73" s="1219"/>
      <c r="CP73" s="1219"/>
      <c r="CQ73" s="1219"/>
      <c r="CR73" s="1219"/>
      <c r="CS73" s="1219"/>
      <c r="CT73" s="1219"/>
      <c r="CU73" s="1219"/>
      <c r="CV73" s="1219"/>
      <c r="CW73" s="1219"/>
      <c r="CX73" s="1219"/>
      <c r="CY73" s="1219"/>
      <c r="CZ73" s="1219"/>
      <c r="DA73" s="1219"/>
      <c r="DB73" s="1219"/>
      <c r="DC73" s="1219"/>
    </row>
    <row r="74" spans="2:107" ht="13.2" x14ac:dyDescent="0.2">
      <c r="B74" s="1213"/>
      <c r="G74" s="1228"/>
      <c r="H74" s="1228"/>
      <c r="I74" s="1228"/>
      <c r="J74" s="1228"/>
      <c r="K74" s="1225"/>
      <c r="L74" s="1225"/>
      <c r="M74" s="1225"/>
      <c r="N74" s="1225"/>
      <c r="AM74" s="1226"/>
      <c r="AN74" s="1220"/>
      <c r="AO74" s="1220"/>
      <c r="AP74" s="1220"/>
      <c r="AQ74" s="1220"/>
      <c r="AR74" s="1220"/>
      <c r="AS74" s="1220"/>
      <c r="AT74" s="1220"/>
      <c r="AU74" s="1220"/>
      <c r="AV74" s="1220"/>
      <c r="AW74" s="1220"/>
      <c r="AX74" s="1220"/>
      <c r="AY74" s="1220"/>
      <c r="AZ74" s="1220"/>
      <c r="BA74" s="1220"/>
      <c r="BB74" s="1220"/>
      <c r="BC74" s="1220"/>
      <c r="BD74" s="1220"/>
      <c r="BE74" s="1220"/>
      <c r="BF74" s="1220"/>
      <c r="BG74" s="1220"/>
      <c r="BH74" s="1220"/>
      <c r="BI74" s="1220"/>
      <c r="BJ74" s="1220"/>
      <c r="BK74" s="1220"/>
      <c r="BL74" s="1220"/>
      <c r="BM74" s="1220"/>
      <c r="BN74" s="1220"/>
      <c r="BO74" s="1220"/>
      <c r="BP74" s="1219"/>
      <c r="BQ74" s="1219"/>
      <c r="BR74" s="1219"/>
      <c r="BS74" s="1219"/>
      <c r="BT74" s="1219"/>
      <c r="BU74" s="1219"/>
      <c r="BV74" s="1219"/>
      <c r="BW74" s="1219"/>
      <c r="BX74" s="1219"/>
      <c r="BY74" s="1219"/>
      <c r="BZ74" s="1219"/>
      <c r="CA74" s="1219"/>
      <c r="CB74" s="1219"/>
      <c r="CC74" s="1219"/>
      <c r="CD74" s="1219"/>
      <c r="CE74" s="1219"/>
      <c r="CF74" s="1219"/>
      <c r="CG74" s="1219"/>
      <c r="CH74" s="1219"/>
      <c r="CI74" s="1219"/>
      <c r="CJ74" s="1219"/>
      <c r="CK74" s="1219"/>
      <c r="CL74" s="1219"/>
      <c r="CM74" s="1219"/>
      <c r="CN74" s="1219"/>
      <c r="CO74" s="1219"/>
      <c r="CP74" s="1219"/>
      <c r="CQ74" s="1219"/>
      <c r="CR74" s="1219"/>
      <c r="CS74" s="1219"/>
      <c r="CT74" s="1219"/>
      <c r="CU74" s="1219"/>
      <c r="CV74" s="1219"/>
      <c r="CW74" s="1219"/>
      <c r="CX74" s="1219"/>
      <c r="CY74" s="1219"/>
      <c r="CZ74" s="1219"/>
      <c r="DA74" s="1219"/>
      <c r="DB74" s="1219"/>
      <c r="DC74" s="1219"/>
    </row>
    <row r="75" spans="2:107" ht="13.2" x14ac:dyDescent="0.2">
      <c r="B75" s="1213"/>
      <c r="G75" s="1228"/>
      <c r="H75" s="1228"/>
      <c r="I75" s="1224"/>
      <c r="J75" s="1224"/>
      <c r="K75" s="1227"/>
      <c r="L75" s="1227"/>
      <c r="M75" s="1227"/>
      <c r="N75" s="1227"/>
      <c r="AM75" s="1226"/>
      <c r="AN75" s="1220"/>
      <c r="AO75" s="1220"/>
      <c r="AP75" s="1220"/>
      <c r="AQ75" s="1220"/>
      <c r="AR75" s="1220"/>
      <c r="AS75" s="1220"/>
      <c r="AT75" s="1220"/>
      <c r="AU75" s="1220"/>
      <c r="AV75" s="1220"/>
      <c r="AW75" s="1220"/>
      <c r="AX75" s="1220"/>
      <c r="AY75" s="1220"/>
      <c r="AZ75" s="1220"/>
      <c r="BA75" s="1220"/>
      <c r="BB75" s="1220" t="s">
        <v>576</v>
      </c>
      <c r="BC75" s="1220"/>
      <c r="BD75" s="1220"/>
      <c r="BE75" s="1220"/>
      <c r="BF75" s="1220"/>
      <c r="BG75" s="1220"/>
      <c r="BH75" s="1220"/>
      <c r="BI75" s="1220"/>
      <c r="BJ75" s="1220"/>
      <c r="BK75" s="1220"/>
      <c r="BL75" s="1220"/>
      <c r="BM75" s="1220"/>
      <c r="BN75" s="1220"/>
      <c r="BO75" s="1220"/>
      <c r="BP75" s="1219">
        <v>5.2</v>
      </c>
      <c r="BQ75" s="1219"/>
      <c r="BR75" s="1219"/>
      <c r="BS75" s="1219"/>
      <c r="BT75" s="1219"/>
      <c r="BU75" s="1219"/>
      <c r="BV75" s="1219"/>
      <c r="BW75" s="1219"/>
      <c r="BX75" s="1219">
        <v>5.6</v>
      </c>
      <c r="BY75" s="1219"/>
      <c r="BZ75" s="1219"/>
      <c r="CA75" s="1219"/>
      <c r="CB75" s="1219"/>
      <c r="CC75" s="1219"/>
      <c r="CD75" s="1219"/>
      <c r="CE75" s="1219"/>
      <c r="CF75" s="1219">
        <v>5.8</v>
      </c>
      <c r="CG75" s="1219"/>
      <c r="CH75" s="1219"/>
      <c r="CI75" s="1219"/>
      <c r="CJ75" s="1219"/>
      <c r="CK75" s="1219"/>
      <c r="CL75" s="1219"/>
      <c r="CM75" s="1219"/>
      <c r="CN75" s="1219">
        <v>5.6</v>
      </c>
      <c r="CO75" s="1219"/>
      <c r="CP75" s="1219"/>
      <c r="CQ75" s="1219"/>
      <c r="CR75" s="1219"/>
      <c r="CS75" s="1219"/>
      <c r="CT75" s="1219"/>
      <c r="CU75" s="1219"/>
      <c r="CV75" s="1219">
        <v>5.0999999999999996</v>
      </c>
      <c r="CW75" s="1219"/>
      <c r="CX75" s="1219"/>
      <c r="CY75" s="1219"/>
      <c r="CZ75" s="1219"/>
      <c r="DA75" s="1219"/>
      <c r="DB75" s="1219"/>
      <c r="DC75" s="1219"/>
    </row>
    <row r="76" spans="2:107" ht="13.2" x14ac:dyDescent="0.2">
      <c r="B76" s="1213"/>
      <c r="G76" s="1228"/>
      <c r="H76" s="1228"/>
      <c r="I76" s="1224"/>
      <c r="J76" s="1224"/>
      <c r="K76" s="1227"/>
      <c r="L76" s="1227"/>
      <c r="M76" s="1227"/>
      <c r="N76" s="1227"/>
      <c r="AM76" s="1226"/>
      <c r="AN76" s="1220"/>
      <c r="AO76" s="1220"/>
      <c r="AP76" s="1220"/>
      <c r="AQ76" s="1220"/>
      <c r="AR76" s="1220"/>
      <c r="AS76" s="1220"/>
      <c r="AT76" s="1220"/>
      <c r="AU76" s="1220"/>
      <c r="AV76" s="1220"/>
      <c r="AW76" s="1220"/>
      <c r="AX76" s="1220"/>
      <c r="AY76" s="1220"/>
      <c r="AZ76" s="1220"/>
      <c r="BA76" s="1220"/>
      <c r="BB76" s="1220"/>
      <c r="BC76" s="1220"/>
      <c r="BD76" s="1220"/>
      <c r="BE76" s="1220"/>
      <c r="BF76" s="1220"/>
      <c r="BG76" s="1220"/>
      <c r="BH76" s="1220"/>
      <c r="BI76" s="1220"/>
      <c r="BJ76" s="1220"/>
      <c r="BK76" s="1220"/>
      <c r="BL76" s="1220"/>
      <c r="BM76" s="1220"/>
      <c r="BN76" s="1220"/>
      <c r="BO76" s="1220"/>
      <c r="BP76" s="1219"/>
      <c r="BQ76" s="1219"/>
      <c r="BR76" s="1219"/>
      <c r="BS76" s="1219"/>
      <c r="BT76" s="1219"/>
      <c r="BU76" s="1219"/>
      <c r="BV76" s="1219"/>
      <c r="BW76" s="1219"/>
      <c r="BX76" s="1219"/>
      <c r="BY76" s="1219"/>
      <c r="BZ76" s="1219"/>
      <c r="CA76" s="1219"/>
      <c r="CB76" s="1219"/>
      <c r="CC76" s="1219"/>
      <c r="CD76" s="1219"/>
      <c r="CE76" s="1219"/>
      <c r="CF76" s="1219"/>
      <c r="CG76" s="1219"/>
      <c r="CH76" s="1219"/>
      <c r="CI76" s="1219"/>
      <c r="CJ76" s="1219"/>
      <c r="CK76" s="1219"/>
      <c r="CL76" s="1219"/>
      <c r="CM76" s="1219"/>
      <c r="CN76" s="1219"/>
      <c r="CO76" s="1219"/>
      <c r="CP76" s="1219"/>
      <c r="CQ76" s="1219"/>
      <c r="CR76" s="1219"/>
      <c r="CS76" s="1219"/>
      <c r="CT76" s="1219"/>
      <c r="CU76" s="1219"/>
      <c r="CV76" s="1219"/>
      <c r="CW76" s="1219"/>
      <c r="CX76" s="1219"/>
      <c r="CY76" s="1219"/>
      <c r="CZ76" s="1219"/>
      <c r="DA76" s="1219"/>
      <c r="DB76" s="1219"/>
      <c r="DC76" s="1219"/>
    </row>
    <row r="77" spans="2:107" ht="13.2" x14ac:dyDescent="0.2">
      <c r="B77" s="1213"/>
      <c r="G77" s="1224"/>
      <c r="H77" s="1224"/>
      <c r="I77" s="1224"/>
      <c r="J77" s="1224"/>
      <c r="K77" s="1225"/>
      <c r="L77" s="1225"/>
      <c r="M77" s="1225"/>
      <c r="N77" s="1225"/>
      <c r="AN77" s="1221" t="s">
        <v>578</v>
      </c>
      <c r="AO77" s="1221"/>
      <c r="AP77" s="1221"/>
      <c r="AQ77" s="1221"/>
      <c r="AR77" s="1221"/>
      <c r="AS77" s="1221"/>
      <c r="AT77" s="1221"/>
      <c r="AU77" s="1221"/>
      <c r="AV77" s="1221"/>
      <c r="AW77" s="1221"/>
      <c r="AX77" s="1221"/>
      <c r="AY77" s="1221"/>
      <c r="AZ77" s="1221"/>
      <c r="BA77" s="1221"/>
      <c r="BB77" s="1220" t="s">
        <v>577</v>
      </c>
      <c r="BC77" s="1220"/>
      <c r="BD77" s="1220"/>
      <c r="BE77" s="1220"/>
      <c r="BF77" s="1220"/>
      <c r="BG77" s="1220"/>
      <c r="BH77" s="1220"/>
      <c r="BI77" s="1220"/>
      <c r="BJ77" s="1220"/>
      <c r="BK77" s="1220"/>
      <c r="BL77" s="1220"/>
      <c r="BM77" s="1220"/>
      <c r="BN77" s="1220"/>
      <c r="BO77" s="1220"/>
      <c r="BP77" s="1219">
        <v>25.5</v>
      </c>
      <c r="BQ77" s="1219"/>
      <c r="BR77" s="1219"/>
      <c r="BS77" s="1219"/>
      <c r="BT77" s="1219"/>
      <c r="BU77" s="1219"/>
      <c r="BV77" s="1219"/>
      <c r="BW77" s="1219"/>
      <c r="BX77" s="1219">
        <v>25.1</v>
      </c>
      <c r="BY77" s="1219"/>
      <c r="BZ77" s="1219"/>
      <c r="CA77" s="1219"/>
      <c r="CB77" s="1219"/>
      <c r="CC77" s="1219"/>
      <c r="CD77" s="1219"/>
      <c r="CE77" s="1219"/>
      <c r="CF77" s="1219">
        <v>18</v>
      </c>
      <c r="CG77" s="1219"/>
      <c r="CH77" s="1219"/>
      <c r="CI77" s="1219"/>
      <c r="CJ77" s="1219"/>
      <c r="CK77" s="1219"/>
      <c r="CL77" s="1219"/>
      <c r="CM77" s="1219"/>
      <c r="CN77" s="1219">
        <v>12.7</v>
      </c>
      <c r="CO77" s="1219"/>
      <c r="CP77" s="1219"/>
      <c r="CQ77" s="1219"/>
      <c r="CR77" s="1219"/>
      <c r="CS77" s="1219"/>
      <c r="CT77" s="1219"/>
      <c r="CU77" s="1219"/>
      <c r="CV77" s="1219">
        <v>10</v>
      </c>
      <c r="CW77" s="1219"/>
      <c r="CX77" s="1219"/>
      <c r="CY77" s="1219"/>
      <c r="CZ77" s="1219"/>
      <c r="DA77" s="1219"/>
      <c r="DB77" s="1219"/>
      <c r="DC77" s="1219"/>
    </row>
    <row r="78" spans="2:107" ht="13.2" x14ac:dyDescent="0.2">
      <c r="B78" s="1213"/>
      <c r="G78" s="1224"/>
      <c r="H78" s="1224"/>
      <c r="I78" s="1224"/>
      <c r="J78" s="1224"/>
      <c r="K78" s="1225"/>
      <c r="L78" s="1225"/>
      <c r="M78" s="1225"/>
      <c r="N78" s="1225"/>
      <c r="AN78" s="1221"/>
      <c r="AO78" s="1221"/>
      <c r="AP78" s="1221"/>
      <c r="AQ78" s="1221"/>
      <c r="AR78" s="1221"/>
      <c r="AS78" s="1221"/>
      <c r="AT78" s="1221"/>
      <c r="AU78" s="1221"/>
      <c r="AV78" s="1221"/>
      <c r="AW78" s="1221"/>
      <c r="AX78" s="1221"/>
      <c r="AY78" s="1221"/>
      <c r="AZ78" s="1221"/>
      <c r="BA78" s="1221"/>
      <c r="BB78" s="1220"/>
      <c r="BC78" s="1220"/>
      <c r="BD78" s="1220"/>
      <c r="BE78" s="1220"/>
      <c r="BF78" s="1220"/>
      <c r="BG78" s="1220"/>
      <c r="BH78" s="1220"/>
      <c r="BI78" s="1220"/>
      <c r="BJ78" s="1220"/>
      <c r="BK78" s="1220"/>
      <c r="BL78" s="1220"/>
      <c r="BM78" s="1220"/>
      <c r="BN78" s="1220"/>
      <c r="BO78" s="1220"/>
      <c r="BP78" s="1219"/>
      <c r="BQ78" s="1219"/>
      <c r="BR78" s="1219"/>
      <c r="BS78" s="1219"/>
      <c r="BT78" s="1219"/>
      <c r="BU78" s="1219"/>
      <c r="BV78" s="1219"/>
      <c r="BW78" s="1219"/>
      <c r="BX78" s="1219"/>
      <c r="BY78" s="1219"/>
      <c r="BZ78" s="1219"/>
      <c r="CA78" s="1219"/>
      <c r="CB78" s="1219"/>
      <c r="CC78" s="1219"/>
      <c r="CD78" s="1219"/>
      <c r="CE78" s="1219"/>
      <c r="CF78" s="1219"/>
      <c r="CG78" s="1219"/>
      <c r="CH78" s="1219"/>
      <c r="CI78" s="1219"/>
      <c r="CJ78" s="1219"/>
      <c r="CK78" s="1219"/>
      <c r="CL78" s="1219"/>
      <c r="CM78" s="1219"/>
      <c r="CN78" s="1219"/>
      <c r="CO78" s="1219"/>
      <c r="CP78" s="1219"/>
      <c r="CQ78" s="1219"/>
      <c r="CR78" s="1219"/>
      <c r="CS78" s="1219"/>
      <c r="CT78" s="1219"/>
      <c r="CU78" s="1219"/>
      <c r="CV78" s="1219"/>
      <c r="CW78" s="1219"/>
      <c r="CX78" s="1219"/>
      <c r="CY78" s="1219"/>
      <c r="CZ78" s="1219"/>
      <c r="DA78" s="1219"/>
      <c r="DB78" s="1219"/>
      <c r="DC78" s="1219"/>
    </row>
    <row r="79" spans="2:107" ht="13.2" x14ac:dyDescent="0.2">
      <c r="B79" s="1213"/>
      <c r="G79" s="1224"/>
      <c r="H79" s="1224"/>
      <c r="I79" s="1223"/>
      <c r="J79" s="1223"/>
      <c r="K79" s="1222"/>
      <c r="L79" s="1222"/>
      <c r="M79" s="1222"/>
      <c r="N79" s="1222"/>
      <c r="AN79" s="1221"/>
      <c r="AO79" s="1221"/>
      <c r="AP79" s="1221"/>
      <c r="AQ79" s="1221"/>
      <c r="AR79" s="1221"/>
      <c r="AS79" s="1221"/>
      <c r="AT79" s="1221"/>
      <c r="AU79" s="1221"/>
      <c r="AV79" s="1221"/>
      <c r="AW79" s="1221"/>
      <c r="AX79" s="1221"/>
      <c r="AY79" s="1221"/>
      <c r="AZ79" s="1221"/>
      <c r="BA79" s="1221"/>
      <c r="BB79" s="1220" t="s">
        <v>576</v>
      </c>
      <c r="BC79" s="1220"/>
      <c r="BD79" s="1220"/>
      <c r="BE79" s="1220"/>
      <c r="BF79" s="1220"/>
      <c r="BG79" s="1220"/>
      <c r="BH79" s="1220"/>
      <c r="BI79" s="1220"/>
      <c r="BJ79" s="1220"/>
      <c r="BK79" s="1220"/>
      <c r="BL79" s="1220"/>
      <c r="BM79" s="1220"/>
      <c r="BN79" s="1220"/>
      <c r="BO79" s="1220"/>
      <c r="BP79" s="1219">
        <v>6.6</v>
      </c>
      <c r="BQ79" s="1219"/>
      <c r="BR79" s="1219"/>
      <c r="BS79" s="1219"/>
      <c r="BT79" s="1219"/>
      <c r="BU79" s="1219"/>
      <c r="BV79" s="1219"/>
      <c r="BW79" s="1219"/>
      <c r="BX79" s="1219">
        <v>6.4</v>
      </c>
      <c r="BY79" s="1219"/>
      <c r="BZ79" s="1219"/>
      <c r="CA79" s="1219"/>
      <c r="CB79" s="1219"/>
      <c r="CC79" s="1219"/>
      <c r="CD79" s="1219"/>
      <c r="CE79" s="1219"/>
      <c r="CF79" s="1219">
        <v>6.6</v>
      </c>
      <c r="CG79" s="1219"/>
      <c r="CH79" s="1219"/>
      <c r="CI79" s="1219"/>
      <c r="CJ79" s="1219"/>
      <c r="CK79" s="1219"/>
      <c r="CL79" s="1219"/>
      <c r="CM79" s="1219"/>
      <c r="CN79" s="1219">
        <v>6.6</v>
      </c>
      <c r="CO79" s="1219"/>
      <c r="CP79" s="1219"/>
      <c r="CQ79" s="1219"/>
      <c r="CR79" s="1219"/>
      <c r="CS79" s="1219"/>
      <c r="CT79" s="1219"/>
      <c r="CU79" s="1219"/>
      <c r="CV79" s="1219">
        <v>6.7</v>
      </c>
      <c r="CW79" s="1219"/>
      <c r="CX79" s="1219"/>
      <c r="CY79" s="1219"/>
      <c r="CZ79" s="1219"/>
      <c r="DA79" s="1219"/>
      <c r="DB79" s="1219"/>
      <c r="DC79" s="1219"/>
    </row>
    <row r="80" spans="2:107" ht="13.2" x14ac:dyDescent="0.2">
      <c r="B80" s="1213"/>
      <c r="G80" s="1224"/>
      <c r="H80" s="1224"/>
      <c r="I80" s="1223"/>
      <c r="J80" s="1223"/>
      <c r="K80" s="1222"/>
      <c r="L80" s="1222"/>
      <c r="M80" s="1222"/>
      <c r="N80" s="1222"/>
      <c r="AN80" s="1221"/>
      <c r="AO80" s="1221"/>
      <c r="AP80" s="1221"/>
      <c r="AQ80" s="1221"/>
      <c r="AR80" s="1221"/>
      <c r="AS80" s="1221"/>
      <c r="AT80" s="1221"/>
      <c r="AU80" s="1221"/>
      <c r="AV80" s="1221"/>
      <c r="AW80" s="1221"/>
      <c r="AX80" s="1221"/>
      <c r="AY80" s="1221"/>
      <c r="AZ80" s="1221"/>
      <c r="BA80" s="1221"/>
      <c r="BB80" s="1220"/>
      <c r="BC80" s="1220"/>
      <c r="BD80" s="1220"/>
      <c r="BE80" s="1220"/>
      <c r="BF80" s="1220"/>
      <c r="BG80" s="1220"/>
      <c r="BH80" s="1220"/>
      <c r="BI80" s="1220"/>
      <c r="BJ80" s="1220"/>
      <c r="BK80" s="1220"/>
      <c r="BL80" s="1220"/>
      <c r="BM80" s="1220"/>
      <c r="BN80" s="1220"/>
      <c r="BO80" s="1220"/>
      <c r="BP80" s="1219"/>
      <c r="BQ80" s="1219"/>
      <c r="BR80" s="1219"/>
      <c r="BS80" s="1219"/>
      <c r="BT80" s="1219"/>
      <c r="BU80" s="1219"/>
      <c r="BV80" s="1219"/>
      <c r="BW80" s="1219"/>
      <c r="BX80" s="1219"/>
      <c r="BY80" s="1219"/>
      <c r="BZ80" s="1219"/>
      <c r="CA80" s="1219"/>
      <c r="CB80" s="1219"/>
      <c r="CC80" s="1219"/>
      <c r="CD80" s="1219"/>
      <c r="CE80" s="1219"/>
      <c r="CF80" s="1219"/>
      <c r="CG80" s="1219"/>
      <c r="CH80" s="1219"/>
      <c r="CI80" s="1219"/>
      <c r="CJ80" s="1219"/>
      <c r="CK80" s="1219"/>
      <c r="CL80" s="1219"/>
      <c r="CM80" s="1219"/>
      <c r="CN80" s="1219"/>
      <c r="CO80" s="1219"/>
      <c r="CP80" s="1219"/>
      <c r="CQ80" s="1219"/>
      <c r="CR80" s="1219"/>
      <c r="CS80" s="1219"/>
      <c r="CT80" s="1219"/>
      <c r="CU80" s="1219"/>
      <c r="CV80" s="1219"/>
      <c r="CW80" s="1219"/>
      <c r="CX80" s="1219"/>
      <c r="CY80" s="1219"/>
      <c r="CZ80" s="1219"/>
      <c r="DA80" s="1219"/>
      <c r="DB80" s="1219"/>
      <c r="DC80" s="1219"/>
    </row>
    <row r="81" spans="2:109" ht="13.2" x14ac:dyDescent="0.2">
      <c r="B81" s="1213"/>
    </row>
    <row r="82" spans="2:109" ht="16.2" x14ac:dyDescent="0.2">
      <c r="B82" s="1213"/>
      <c r="K82" s="1218"/>
      <c r="L82" s="1218"/>
      <c r="M82" s="1218"/>
      <c r="N82" s="1218"/>
      <c r="AQ82" s="1218"/>
      <c r="AR82" s="1218"/>
      <c r="AS82" s="1218"/>
      <c r="AT82" s="1218"/>
      <c r="BC82" s="1218"/>
      <c r="BD82" s="1218"/>
      <c r="BE82" s="1218"/>
      <c r="BF82" s="1218"/>
      <c r="BO82" s="1218"/>
      <c r="BP82" s="1218"/>
      <c r="BQ82" s="1218"/>
      <c r="BR82" s="1218"/>
      <c r="CA82" s="1218"/>
      <c r="CB82" s="1218"/>
      <c r="CC82" s="1218"/>
      <c r="CD82" s="1218"/>
      <c r="CM82" s="1218"/>
      <c r="CN82" s="1218"/>
      <c r="CO82" s="1218"/>
      <c r="CP82" s="1218"/>
      <c r="CY82" s="1218"/>
      <c r="CZ82" s="1218"/>
      <c r="DA82" s="1218"/>
      <c r="DB82" s="1218"/>
      <c r="DC82" s="1218"/>
    </row>
    <row r="83" spans="2:109" ht="13.2" x14ac:dyDescent="0.2">
      <c r="B83" s="1217"/>
      <c r="C83" s="1216"/>
      <c r="D83" s="1216"/>
      <c r="E83" s="1216"/>
      <c r="F83" s="1216"/>
      <c r="G83" s="1216"/>
      <c r="H83" s="1216"/>
      <c r="I83" s="1216"/>
      <c r="J83" s="1216"/>
      <c r="K83" s="1216"/>
      <c r="L83" s="1216"/>
      <c r="M83" s="1216"/>
      <c r="N83" s="1216"/>
      <c r="O83" s="1216"/>
      <c r="P83" s="1216"/>
      <c r="Q83" s="1216"/>
      <c r="R83" s="1216"/>
      <c r="S83" s="1216"/>
      <c r="T83" s="1216"/>
      <c r="U83" s="1216"/>
      <c r="V83" s="1216"/>
      <c r="W83" s="1216"/>
      <c r="X83" s="1216"/>
      <c r="Y83" s="1216"/>
      <c r="Z83" s="1216"/>
      <c r="AA83" s="1216"/>
      <c r="AB83" s="1216"/>
      <c r="AC83" s="1216"/>
      <c r="AD83" s="1216"/>
      <c r="AE83" s="1216"/>
      <c r="AF83" s="1216"/>
      <c r="AG83" s="1216"/>
      <c r="AH83" s="1216"/>
      <c r="AI83" s="1216"/>
      <c r="AJ83" s="1216"/>
      <c r="AK83" s="1216"/>
      <c r="AL83" s="1216"/>
      <c r="AM83" s="1216"/>
      <c r="AN83" s="1216"/>
      <c r="AO83" s="1216"/>
      <c r="AP83" s="1216"/>
      <c r="AQ83" s="1216"/>
      <c r="AR83" s="1216"/>
      <c r="AS83" s="1216"/>
      <c r="AT83" s="1216"/>
      <c r="AU83" s="1216"/>
      <c r="AV83" s="1216"/>
      <c r="AW83" s="1216"/>
      <c r="AX83" s="1216"/>
      <c r="AY83" s="1216"/>
      <c r="AZ83" s="1216"/>
      <c r="BA83" s="1216"/>
      <c r="BB83" s="1216"/>
      <c r="BC83" s="1216"/>
      <c r="BD83" s="1216"/>
      <c r="BE83" s="1216"/>
      <c r="BF83" s="1216"/>
      <c r="BG83" s="1216"/>
      <c r="BH83" s="1216"/>
      <c r="BI83" s="1216"/>
      <c r="BJ83" s="1216"/>
      <c r="BK83" s="1216"/>
      <c r="BL83" s="1216"/>
      <c r="BM83" s="1216"/>
      <c r="BN83" s="1216"/>
      <c r="BO83" s="1216"/>
      <c r="BP83" s="1216"/>
      <c r="BQ83" s="1216"/>
      <c r="BR83" s="1216"/>
      <c r="BS83" s="1216"/>
      <c r="BT83" s="1216"/>
      <c r="BU83" s="1216"/>
      <c r="BV83" s="1216"/>
      <c r="BW83" s="1216"/>
      <c r="BX83" s="1216"/>
      <c r="BY83" s="1216"/>
      <c r="BZ83" s="1216"/>
      <c r="CA83" s="1216"/>
      <c r="CB83" s="1216"/>
      <c r="CC83" s="1216"/>
      <c r="CD83" s="1216"/>
      <c r="CE83" s="1216"/>
      <c r="CF83" s="1216"/>
      <c r="CG83" s="1216"/>
      <c r="CH83" s="1216"/>
      <c r="CI83" s="1216"/>
      <c r="CJ83" s="1216"/>
      <c r="CK83" s="1216"/>
      <c r="CL83" s="1216"/>
      <c r="CM83" s="1216"/>
      <c r="CN83" s="1216"/>
      <c r="CO83" s="1216"/>
      <c r="CP83" s="1216"/>
      <c r="CQ83" s="1216"/>
      <c r="CR83" s="1216"/>
      <c r="CS83" s="1216"/>
      <c r="CT83" s="1216"/>
      <c r="CU83" s="1216"/>
      <c r="CV83" s="1216"/>
      <c r="CW83" s="1216"/>
      <c r="CX83" s="1216"/>
      <c r="CY83" s="1216"/>
      <c r="CZ83" s="1216"/>
      <c r="DA83" s="1216"/>
      <c r="DB83" s="1216"/>
      <c r="DC83" s="1216"/>
      <c r="DD83" s="1215"/>
    </row>
    <row r="84" spans="2:109" ht="13.2" x14ac:dyDescent="0.2">
      <c r="DD84" s="1212"/>
      <c r="DE84" s="1212"/>
    </row>
    <row r="85" spans="2:109" ht="13.2" x14ac:dyDescent="0.2">
      <c r="DD85" s="1212"/>
      <c r="DE85" s="1212"/>
    </row>
  </sheetData>
  <sheetProtection algorithmName="SHA-512" hashValue="R3xUPIsqk1dThzjLEV/iSdfQfYVNO4USw093MLFdSrOdqnzwmK4zDDnoAHdhk9mTDsOehZk7N8iKL8FKMYu72A==" saltValue="cJ9KpGhtWR7n8EnVggclUA=="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EAE258-190A-41AB-B49B-FB9E397F903A}">
  <sheetPr>
    <pageSetUpPr fitToPage="1"/>
  </sheetPr>
  <dimension ref="A1:DR125"/>
  <sheetViews>
    <sheetView showGridLines="0" topLeftCell="E76" zoomScale="80" zoomScaleNormal="80" zoomScaleSheetLayoutView="70" workbookViewId="0">
      <selection activeCell="D62" sqref="D62"/>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O0YfmniiDH/XgKesJSmNH0UiuEY5M9WDb9yoDr6EFZmMD4GiUofLjr9zgupMU9IQ5zgH4OUlNwpGsjEfK2TZPw==" saltValue="G7Mt2UoyVtPOCBdsOcp9S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C19750-A1E6-41F2-B553-D0E2CECB4396}">
  <sheetPr>
    <pageSetUpPr fitToPage="1"/>
  </sheetPr>
  <dimension ref="A1:DR125"/>
  <sheetViews>
    <sheetView showGridLines="0" tabSelected="1" zoomScale="90" zoomScaleNormal="90" zoomScaleSheetLayoutView="55" workbookViewId="0">
      <selection activeCell="D62" sqref="D62"/>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TTf8/UUQwY2AQHZAcMfN5gkttojy2YVfjN9EKyrLS8kKWKs5w9a1TKo7zsdoqKwffGDVqorMSUu39Lcx8itYCA==" saltValue="OzPxg3wox9CAc+pb8zKDz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527</v>
      </c>
      <c r="G2" s="151"/>
      <c r="H2" s="152"/>
    </row>
    <row r="3" spans="1:8" x14ac:dyDescent="0.2">
      <c r="A3" s="148" t="s">
        <v>520</v>
      </c>
      <c r="B3" s="153"/>
      <c r="C3" s="154"/>
      <c r="D3" s="155">
        <v>86799</v>
      </c>
      <c r="E3" s="156"/>
      <c r="F3" s="157">
        <v>62383</v>
      </c>
      <c r="G3" s="158"/>
      <c r="H3" s="159"/>
    </row>
    <row r="4" spans="1:8" x14ac:dyDescent="0.2">
      <c r="A4" s="160"/>
      <c r="B4" s="161"/>
      <c r="C4" s="162"/>
      <c r="D4" s="163">
        <v>68611</v>
      </c>
      <c r="E4" s="164"/>
      <c r="F4" s="165">
        <v>35325</v>
      </c>
      <c r="G4" s="166"/>
      <c r="H4" s="167"/>
    </row>
    <row r="5" spans="1:8" x14ac:dyDescent="0.2">
      <c r="A5" s="148" t="s">
        <v>522</v>
      </c>
      <c r="B5" s="153"/>
      <c r="C5" s="154"/>
      <c r="D5" s="155">
        <v>50306</v>
      </c>
      <c r="E5" s="156"/>
      <c r="F5" s="157">
        <v>63812</v>
      </c>
      <c r="G5" s="158"/>
      <c r="H5" s="159"/>
    </row>
    <row r="6" spans="1:8" x14ac:dyDescent="0.2">
      <c r="A6" s="160"/>
      <c r="B6" s="161"/>
      <c r="C6" s="162"/>
      <c r="D6" s="163">
        <v>42434</v>
      </c>
      <c r="E6" s="164"/>
      <c r="F6" s="165">
        <v>33848</v>
      </c>
      <c r="G6" s="166"/>
      <c r="H6" s="167"/>
    </row>
    <row r="7" spans="1:8" x14ac:dyDescent="0.2">
      <c r="A7" s="148" t="s">
        <v>523</v>
      </c>
      <c r="B7" s="153"/>
      <c r="C7" s="154"/>
      <c r="D7" s="155">
        <v>46042</v>
      </c>
      <c r="E7" s="156"/>
      <c r="F7" s="157">
        <v>54225</v>
      </c>
      <c r="G7" s="158"/>
      <c r="H7" s="159"/>
    </row>
    <row r="8" spans="1:8" x14ac:dyDescent="0.2">
      <c r="A8" s="160"/>
      <c r="B8" s="161"/>
      <c r="C8" s="162"/>
      <c r="D8" s="163">
        <v>38709</v>
      </c>
      <c r="E8" s="164"/>
      <c r="F8" s="165">
        <v>27337</v>
      </c>
      <c r="G8" s="166"/>
      <c r="H8" s="167"/>
    </row>
    <row r="9" spans="1:8" x14ac:dyDescent="0.2">
      <c r="A9" s="148" t="s">
        <v>524</v>
      </c>
      <c r="B9" s="153"/>
      <c r="C9" s="154"/>
      <c r="D9" s="155">
        <v>54558</v>
      </c>
      <c r="E9" s="156"/>
      <c r="F9" s="157">
        <v>54016</v>
      </c>
      <c r="G9" s="158"/>
      <c r="H9" s="159"/>
    </row>
    <row r="10" spans="1:8" x14ac:dyDescent="0.2">
      <c r="A10" s="160"/>
      <c r="B10" s="161"/>
      <c r="C10" s="162"/>
      <c r="D10" s="163">
        <v>34513</v>
      </c>
      <c r="E10" s="164"/>
      <c r="F10" s="165">
        <v>28078</v>
      </c>
      <c r="G10" s="166"/>
      <c r="H10" s="167"/>
    </row>
    <row r="11" spans="1:8" x14ac:dyDescent="0.2">
      <c r="A11" s="148" t="s">
        <v>525</v>
      </c>
      <c r="B11" s="153"/>
      <c r="C11" s="154"/>
      <c r="D11" s="155">
        <v>61903</v>
      </c>
      <c r="E11" s="156"/>
      <c r="F11" s="157">
        <v>52786</v>
      </c>
      <c r="G11" s="158"/>
      <c r="H11" s="159"/>
    </row>
    <row r="12" spans="1:8" x14ac:dyDescent="0.2">
      <c r="A12" s="160"/>
      <c r="B12" s="161"/>
      <c r="C12" s="168"/>
      <c r="D12" s="163">
        <v>31229</v>
      </c>
      <c r="E12" s="164"/>
      <c r="F12" s="165">
        <v>28742</v>
      </c>
      <c r="G12" s="166"/>
      <c r="H12" s="167"/>
    </row>
    <row r="13" spans="1:8" x14ac:dyDescent="0.2">
      <c r="A13" s="148"/>
      <c r="B13" s="153"/>
      <c r="C13" s="169"/>
      <c r="D13" s="170">
        <v>59922</v>
      </c>
      <c r="E13" s="171"/>
      <c r="F13" s="172">
        <v>57444</v>
      </c>
      <c r="G13" s="173"/>
      <c r="H13" s="159"/>
    </row>
    <row r="14" spans="1:8" x14ac:dyDescent="0.2">
      <c r="A14" s="160"/>
      <c r="B14" s="161"/>
      <c r="C14" s="162"/>
      <c r="D14" s="163">
        <v>43099</v>
      </c>
      <c r="E14" s="164"/>
      <c r="F14" s="165">
        <v>30666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3.8</v>
      </c>
      <c r="C19" s="174">
        <f>ROUND(VALUE(SUBSTITUTE(実質収支比率等に係る経年分析!G$48,"▲","-")),2)</f>
        <v>5.55</v>
      </c>
      <c r="D19" s="174">
        <f>ROUND(VALUE(SUBSTITUTE(実質収支比率等に係る経年分析!H$48,"▲","-")),2)</f>
        <v>7.22</v>
      </c>
      <c r="E19" s="174">
        <f>ROUND(VALUE(SUBSTITUTE(実質収支比率等に係る経年分析!I$48,"▲","-")),2)</f>
        <v>3.12</v>
      </c>
      <c r="F19" s="174">
        <f>ROUND(VALUE(SUBSTITUTE(実質収支比率等に係る経年分析!J$48,"▲","-")),2)</f>
        <v>4.05</v>
      </c>
    </row>
    <row r="20" spans="1:11" x14ac:dyDescent="0.2">
      <c r="A20" s="174" t="s">
        <v>53</v>
      </c>
      <c r="B20" s="174">
        <f>ROUND(VALUE(SUBSTITUTE(実質収支比率等に係る経年分析!F$47,"▲","-")),2)</f>
        <v>19.63</v>
      </c>
      <c r="C20" s="174">
        <f>ROUND(VALUE(SUBSTITUTE(実質収支比率等に係る経年分析!G$47,"▲","-")),2)</f>
        <v>17.88</v>
      </c>
      <c r="D20" s="174">
        <f>ROUND(VALUE(SUBSTITUTE(実質収支比率等に係る経年分析!H$47,"▲","-")),2)</f>
        <v>19.170000000000002</v>
      </c>
      <c r="E20" s="174">
        <f>ROUND(VALUE(SUBSTITUTE(実質収支比率等に係る経年分析!I$47,"▲","-")),2)</f>
        <v>22.44</v>
      </c>
      <c r="F20" s="174">
        <f>ROUND(VALUE(SUBSTITUTE(実質収支比率等に係る経年分析!J$47,"▲","-")),2)</f>
        <v>19.98</v>
      </c>
    </row>
    <row r="21" spans="1:11" x14ac:dyDescent="0.2">
      <c r="A21" s="174" t="s">
        <v>54</v>
      </c>
      <c r="B21" s="174">
        <f>IF(ISNUMBER(VALUE(SUBSTITUTE(実質収支比率等に係る経年分析!F$49,"▲","-"))),ROUND(VALUE(SUBSTITUTE(実質収支比率等に係る経年分析!F$49,"▲","-")),2),NA())</f>
        <v>-1.3</v>
      </c>
      <c r="C21" s="174">
        <f>IF(ISNUMBER(VALUE(SUBSTITUTE(実質収支比率等に係る経年分析!G$49,"▲","-"))),ROUND(VALUE(SUBSTITUTE(実質収支比率等に係る経年分析!G$49,"▲","-")),2),NA())</f>
        <v>1.24</v>
      </c>
      <c r="D21" s="174">
        <f>IF(ISNUMBER(VALUE(SUBSTITUTE(実質収支比率等に係る経年分析!H$49,"▲","-"))),ROUND(VALUE(SUBSTITUTE(実質収支比率等に係る経年分析!H$49,"▲","-")),2),NA())</f>
        <v>3.79</v>
      </c>
      <c r="E21" s="174">
        <f>IF(ISNUMBER(VALUE(SUBSTITUTE(実質収支比率等に係る経年分析!I$49,"▲","-"))),ROUND(VALUE(SUBSTITUTE(実質収支比率等に係る経年分析!I$49,"▲","-")),2),NA())</f>
        <v>-1.72</v>
      </c>
      <c r="F21" s="174">
        <f>IF(ISNUMBER(VALUE(SUBSTITUTE(実質収支比率等に係る経年分析!J$49,"▲","-"))),ROUND(VALUE(SUBSTITUTE(実質収支比率等に係る経年分析!J$49,"▲","-")),2),NA())</f>
        <v>-1.2</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駐車場事業特別会計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0.06</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0.14000000000000001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0.14000000000000001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0.17</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0.18</v>
      </c>
    </row>
    <row r="31" spans="1:11" x14ac:dyDescent="0.2">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1.75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1.47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0.97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0.94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0.93</v>
      </c>
    </row>
    <row r="32" spans="1:11" x14ac:dyDescent="0.2">
      <c r="A32" s="175" t="str">
        <f>IF(連結実質赤字比率に係る赤字・黒字の構成分析!C$38="",NA(),連結実質赤字比率に係る赤字・黒字の構成分析!C$38)</f>
        <v>病院事業会計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7.0000000000000007E-2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1.1399999999999999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1.86</v>
      </c>
    </row>
    <row r="33" spans="1:16" x14ac:dyDescent="0.2">
      <c r="A33" s="175" t="str">
        <f>IF(連結実質赤字比率に係る赤字・黒字の構成分析!C$37="",NA(),連結実質赤字比率に係る赤字・黒字の構成分析!C$37)</f>
        <v>介護保険特別会計（保険事業勘定）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2.87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1.34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1.52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2.2400000000000002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2.13</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1.79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2.52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3.15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3.27</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3.79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3.57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7.22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3.12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4.05</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7.74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5.83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4.97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4.5999999999999996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4.24</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2106</v>
      </c>
      <c r="E42" s="176"/>
      <c r="F42" s="176"/>
      <c r="G42" s="176">
        <f>'実質公債費比率（分子）の構造'!L$52</f>
        <v>2098</v>
      </c>
      <c r="H42" s="176"/>
      <c r="I42" s="176"/>
      <c r="J42" s="176">
        <f>'実質公債費比率（分子）の構造'!M$52</f>
        <v>2129</v>
      </c>
      <c r="K42" s="176"/>
      <c r="L42" s="176"/>
      <c r="M42" s="176">
        <f>'実質公債費比率（分子）の構造'!N$52</f>
        <v>2141</v>
      </c>
      <c r="N42" s="176"/>
      <c r="O42" s="176"/>
      <c r="P42" s="176">
        <f>'実質公債費比率（分子）の構造'!O$52</f>
        <v>2188</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v>
      </c>
      <c r="C44" s="176"/>
      <c r="D44" s="176"/>
      <c r="E44" s="176">
        <f>'実質公債費比率（分子）の構造'!L$50</f>
        <v>1</v>
      </c>
      <c r="F44" s="176"/>
      <c r="G44" s="176"/>
      <c r="H44" s="176">
        <f>'実質公債費比率（分子）の構造'!M$50</f>
        <v>1</v>
      </c>
      <c r="I44" s="176"/>
      <c r="J44" s="176"/>
      <c r="K44" s="176">
        <f>'実質公債費比率（分子）の構造'!N$50</f>
        <v>1</v>
      </c>
      <c r="L44" s="176"/>
      <c r="M44" s="176"/>
      <c r="N44" s="176" t="str">
        <f>'実質公債費比率（分子）の構造'!O$50</f>
        <v>-</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f>'実質公債費比率（分子）の構造'!O$49</f>
        <v>5</v>
      </c>
      <c r="O45" s="176"/>
      <c r="P45" s="176"/>
    </row>
    <row r="46" spans="1:16" x14ac:dyDescent="0.2">
      <c r="A46" s="176" t="s">
        <v>64</v>
      </c>
      <c r="B46" s="176">
        <f>'実質公債費比率（分子）の構造'!K$48</f>
        <v>938</v>
      </c>
      <c r="C46" s="176"/>
      <c r="D46" s="176"/>
      <c r="E46" s="176">
        <f>'実質公債費比率（分子）の構造'!L$48</f>
        <v>934</v>
      </c>
      <c r="F46" s="176"/>
      <c r="G46" s="176"/>
      <c r="H46" s="176">
        <f>'実質公債費比率（分子）の構造'!M$48</f>
        <v>791</v>
      </c>
      <c r="I46" s="176"/>
      <c r="J46" s="176"/>
      <c r="K46" s="176">
        <f>'実質公債費比率（分子）の構造'!N$48</f>
        <v>712</v>
      </c>
      <c r="L46" s="176"/>
      <c r="M46" s="176"/>
      <c r="N46" s="176">
        <f>'実質公債費比率（分子）の構造'!O$48</f>
        <v>773</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1773</v>
      </c>
      <c r="C49" s="176"/>
      <c r="D49" s="176"/>
      <c r="E49" s="176">
        <f>'実質公債費比率（分子）の構造'!L$45</f>
        <v>1929</v>
      </c>
      <c r="F49" s="176"/>
      <c r="G49" s="176"/>
      <c r="H49" s="176">
        <f>'実質公債費比率（分子）の構造'!M$45</f>
        <v>1999</v>
      </c>
      <c r="I49" s="176"/>
      <c r="J49" s="176"/>
      <c r="K49" s="176">
        <f>'実質公債費比率（分子）の構造'!N$45</f>
        <v>2024</v>
      </c>
      <c r="L49" s="176"/>
      <c r="M49" s="176"/>
      <c r="N49" s="176">
        <f>'実質公債費比率（分子）の構造'!O$45</f>
        <v>1993</v>
      </c>
      <c r="O49" s="176"/>
      <c r="P49" s="176"/>
    </row>
    <row r="50" spans="1:16" x14ac:dyDescent="0.2">
      <c r="A50" s="176" t="s">
        <v>67</v>
      </c>
      <c r="B50" s="176" t="e">
        <f>NA()</f>
        <v>#N/A</v>
      </c>
      <c r="C50" s="176">
        <f>IF(ISNUMBER('実質公債費比率（分子）の構造'!K$53),'実質公債費比率（分子）の構造'!K$53,NA())</f>
        <v>606</v>
      </c>
      <c r="D50" s="176" t="e">
        <f>NA()</f>
        <v>#N/A</v>
      </c>
      <c r="E50" s="176" t="e">
        <f>NA()</f>
        <v>#N/A</v>
      </c>
      <c r="F50" s="176">
        <f>IF(ISNUMBER('実質公債費比率（分子）の構造'!L$53),'実質公債費比率（分子）の構造'!L$53,NA())</f>
        <v>766</v>
      </c>
      <c r="G50" s="176" t="e">
        <f>NA()</f>
        <v>#N/A</v>
      </c>
      <c r="H50" s="176" t="e">
        <f>NA()</f>
        <v>#N/A</v>
      </c>
      <c r="I50" s="176">
        <f>IF(ISNUMBER('実質公債費比率（分子）の構造'!M$53),'実質公債費比率（分子）の構造'!M$53,NA())</f>
        <v>662</v>
      </c>
      <c r="J50" s="176" t="e">
        <f>NA()</f>
        <v>#N/A</v>
      </c>
      <c r="K50" s="176" t="e">
        <f>NA()</f>
        <v>#N/A</v>
      </c>
      <c r="L50" s="176">
        <f>IF(ISNUMBER('実質公債費比率（分子）の構造'!N$53),'実質公債費比率（分子）の構造'!N$53,NA())</f>
        <v>596</v>
      </c>
      <c r="M50" s="176" t="e">
        <f>NA()</f>
        <v>#N/A</v>
      </c>
      <c r="N50" s="176" t="e">
        <f>NA()</f>
        <v>#N/A</v>
      </c>
      <c r="O50" s="176">
        <f>IF(ISNUMBER('実質公債費比率（分子）の構造'!O$53),'実質公債費比率（分子）の構造'!O$53,NA())</f>
        <v>583</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19211</v>
      </c>
      <c r="E56" s="175"/>
      <c r="F56" s="175"/>
      <c r="G56" s="175">
        <f>'将来負担比率（分子）の構造'!J$52</f>
        <v>19163</v>
      </c>
      <c r="H56" s="175"/>
      <c r="I56" s="175"/>
      <c r="J56" s="175">
        <f>'将来負担比率（分子）の構造'!K$52</f>
        <v>18802</v>
      </c>
      <c r="K56" s="175"/>
      <c r="L56" s="175"/>
      <c r="M56" s="175">
        <f>'将来負担比率（分子）の構造'!L$52</f>
        <v>18127</v>
      </c>
      <c r="N56" s="175"/>
      <c r="O56" s="175"/>
      <c r="P56" s="175">
        <f>'将来負担比率（分子）の構造'!M$52</f>
        <v>17769</v>
      </c>
    </row>
    <row r="57" spans="1:16" x14ac:dyDescent="0.2">
      <c r="A57" s="175" t="s">
        <v>42</v>
      </c>
      <c r="B57" s="175"/>
      <c r="C57" s="175"/>
      <c r="D57" s="175">
        <f>'将来負担比率（分子）の構造'!I$51</f>
        <v>3281</v>
      </c>
      <c r="E57" s="175"/>
      <c r="F57" s="175"/>
      <c r="G57" s="175">
        <f>'将来負担比率（分子）の構造'!J$51</f>
        <v>4697</v>
      </c>
      <c r="H57" s="175"/>
      <c r="I57" s="175"/>
      <c r="J57" s="175">
        <f>'将来負担比率（分子）の構造'!K$51</f>
        <v>4348</v>
      </c>
      <c r="K57" s="175"/>
      <c r="L57" s="175"/>
      <c r="M57" s="175">
        <f>'将来負担比率（分子）の構造'!L$51</f>
        <v>4168</v>
      </c>
      <c r="N57" s="175"/>
      <c r="O57" s="175"/>
      <c r="P57" s="175">
        <f>'将来負担比率（分子）の構造'!M$51</f>
        <v>4216</v>
      </c>
    </row>
    <row r="58" spans="1:16" x14ac:dyDescent="0.2">
      <c r="A58" s="175" t="s">
        <v>41</v>
      </c>
      <c r="B58" s="175"/>
      <c r="C58" s="175"/>
      <c r="D58" s="175">
        <f>'将来負担比率（分子）の構造'!I$50</f>
        <v>7891</v>
      </c>
      <c r="E58" s="175"/>
      <c r="F58" s="175"/>
      <c r="G58" s="175">
        <f>'将来負担比率（分子）の構造'!J$50</f>
        <v>8209</v>
      </c>
      <c r="H58" s="175"/>
      <c r="I58" s="175"/>
      <c r="J58" s="175">
        <f>'将来負担比率（分子）の構造'!K$50</f>
        <v>9083</v>
      </c>
      <c r="K58" s="175"/>
      <c r="L58" s="175"/>
      <c r="M58" s="175">
        <f>'将来負担比率（分子）の構造'!L$50</f>
        <v>9242</v>
      </c>
      <c r="N58" s="175"/>
      <c r="O58" s="175"/>
      <c r="P58" s="175">
        <f>'将来負担比率（分子）の構造'!M$50</f>
        <v>8556</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4472</v>
      </c>
      <c r="C62" s="175"/>
      <c r="D62" s="175"/>
      <c r="E62" s="175">
        <f>'将来負担比率（分子）の構造'!J$45</f>
        <v>4450</v>
      </c>
      <c r="F62" s="175"/>
      <c r="G62" s="175"/>
      <c r="H62" s="175">
        <f>'将来負担比率（分子）の構造'!K$45</f>
        <v>4441</v>
      </c>
      <c r="I62" s="175"/>
      <c r="J62" s="175"/>
      <c r="K62" s="175">
        <f>'将来負担比率（分子）の構造'!L$45</f>
        <v>4431</v>
      </c>
      <c r="L62" s="175"/>
      <c r="M62" s="175"/>
      <c r="N62" s="175">
        <f>'将来負担比率（分子）の構造'!M$45</f>
        <v>4449</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f>'将来負担比率（分子）の構造'!L$44</f>
        <v>32</v>
      </c>
      <c r="L63" s="175"/>
      <c r="M63" s="175"/>
      <c r="N63" s="175">
        <f>'将来負担比率（分子）の構造'!M$44</f>
        <v>227</v>
      </c>
      <c r="O63" s="175"/>
      <c r="P63" s="175"/>
    </row>
    <row r="64" spans="1:16" x14ac:dyDescent="0.2">
      <c r="A64" s="175" t="s">
        <v>33</v>
      </c>
      <c r="B64" s="175">
        <f>'将来負担比率（分子）の構造'!I$43</f>
        <v>7110</v>
      </c>
      <c r="C64" s="175"/>
      <c r="D64" s="175"/>
      <c r="E64" s="175">
        <f>'将来負担比率（分子）の構造'!J$43</f>
        <v>6259</v>
      </c>
      <c r="F64" s="175"/>
      <c r="G64" s="175"/>
      <c r="H64" s="175">
        <f>'将来負担比率（分子）の構造'!K$43</f>
        <v>5244</v>
      </c>
      <c r="I64" s="175"/>
      <c r="J64" s="175"/>
      <c r="K64" s="175">
        <f>'将来負担比率（分子）の構造'!L$43</f>
        <v>4369</v>
      </c>
      <c r="L64" s="175"/>
      <c r="M64" s="175"/>
      <c r="N64" s="175">
        <f>'将来負担比率（分子）の構造'!M$43</f>
        <v>4106</v>
      </c>
      <c r="O64" s="175"/>
      <c r="P64" s="175"/>
    </row>
    <row r="65" spans="1:16" x14ac:dyDescent="0.2">
      <c r="A65" s="175" t="s">
        <v>32</v>
      </c>
      <c r="B65" s="175">
        <f>'将来負担比率（分子）の構造'!I$42</f>
        <v>3</v>
      </c>
      <c r="C65" s="175"/>
      <c r="D65" s="175"/>
      <c r="E65" s="175">
        <f>'将来負担比率（分子）の構造'!J$42</f>
        <v>2</v>
      </c>
      <c r="F65" s="175"/>
      <c r="G65" s="175"/>
      <c r="H65" s="175">
        <f>'将来負担比率（分子）の構造'!K$42</f>
        <v>1</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18591</v>
      </c>
      <c r="C66" s="175"/>
      <c r="D66" s="175"/>
      <c r="E66" s="175">
        <f>'将来負担比率（分子）の構造'!J$41</f>
        <v>18819</v>
      </c>
      <c r="F66" s="175"/>
      <c r="G66" s="175"/>
      <c r="H66" s="175">
        <f>'将来負担比率（分子）の構造'!K$41</f>
        <v>18693</v>
      </c>
      <c r="I66" s="175"/>
      <c r="J66" s="175"/>
      <c r="K66" s="175">
        <f>'将来負担比率（分子）の構造'!L$41</f>
        <v>18073</v>
      </c>
      <c r="L66" s="175"/>
      <c r="M66" s="175"/>
      <c r="N66" s="175">
        <f>'将来負担比率（分子）の構造'!M$41</f>
        <v>17651</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2667</v>
      </c>
      <c r="C72" s="179">
        <f>基金残高に係る経年分析!G55</f>
        <v>3020</v>
      </c>
      <c r="D72" s="179">
        <f>基金残高に係る経年分析!H55</f>
        <v>2724</v>
      </c>
    </row>
    <row r="73" spans="1:16" x14ac:dyDescent="0.2">
      <c r="A73" s="178" t="s">
        <v>74</v>
      </c>
      <c r="B73" s="179">
        <f>基金残高に係る経年分析!F56</f>
        <v>1257</v>
      </c>
      <c r="C73" s="179">
        <f>基金残高に係る経年分析!G56</f>
        <v>1259</v>
      </c>
      <c r="D73" s="179">
        <f>基金残高に係る経年分析!H56</f>
        <v>1324</v>
      </c>
    </row>
    <row r="74" spans="1:16" x14ac:dyDescent="0.2">
      <c r="A74" s="178" t="s">
        <v>75</v>
      </c>
      <c r="B74" s="179">
        <f>基金残高に係る経年分析!F57</f>
        <v>3378</v>
      </c>
      <c r="C74" s="179">
        <f>基金残高に係る経年分析!G57</f>
        <v>3140</v>
      </c>
      <c r="D74" s="179">
        <f>基金残高に係る経年分析!H57</f>
        <v>2616</v>
      </c>
    </row>
  </sheetData>
  <sheetProtection algorithmName="SHA-512" hashValue="/1v2A5K+CTT9OO5TdBleqtHqNjH66Uq3ekUYa+MBPGXqUa2GbjSEI2ARgUFQrSW7HVauPnEDauL7UW3y2Uy2Rg==" saltValue="3TV0Sb2whM94L1TZPOwob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4" zoomScale="140" zoomScaleNormal="140" workbookViewId="0">
      <selection activeCell="R22" sqref="R22:Y22"/>
    </sheetView>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215</v>
      </c>
      <c r="C5" s="677"/>
      <c r="D5" s="677"/>
      <c r="E5" s="677"/>
      <c r="F5" s="677"/>
      <c r="G5" s="677"/>
      <c r="H5" s="677"/>
      <c r="I5" s="677"/>
      <c r="J5" s="677"/>
      <c r="K5" s="677"/>
      <c r="L5" s="677"/>
      <c r="M5" s="677"/>
      <c r="N5" s="677"/>
      <c r="O5" s="677"/>
      <c r="P5" s="677"/>
      <c r="Q5" s="678"/>
      <c r="R5" s="673">
        <v>8720646</v>
      </c>
      <c r="S5" s="674"/>
      <c r="T5" s="674"/>
      <c r="U5" s="674"/>
      <c r="V5" s="674"/>
      <c r="W5" s="674"/>
      <c r="X5" s="674"/>
      <c r="Y5" s="702"/>
      <c r="Z5" s="715">
        <v>34.299999999999997</v>
      </c>
      <c r="AA5" s="715"/>
      <c r="AB5" s="715"/>
      <c r="AC5" s="715"/>
      <c r="AD5" s="716">
        <v>8148327</v>
      </c>
      <c r="AE5" s="716"/>
      <c r="AF5" s="716"/>
      <c r="AG5" s="716"/>
      <c r="AH5" s="716"/>
      <c r="AI5" s="716"/>
      <c r="AJ5" s="716"/>
      <c r="AK5" s="716"/>
      <c r="AL5" s="703">
        <v>58.3</v>
      </c>
      <c r="AM5" s="685"/>
      <c r="AN5" s="685"/>
      <c r="AO5" s="704"/>
      <c r="AP5" s="676" t="s">
        <v>216</v>
      </c>
      <c r="AQ5" s="677"/>
      <c r="AR5" s="677"/>
      <c r="AS5" s="677"/>
      <c r="AT5" s="677"/>
      <c r="AU5" s="677"/>
      <c r="AV5" s="677"/>
      <c r="AW5" s="677"/>
      <c r="AX5" s="677"/>
      <c r="AY5" s="677"/>
      <c r="AZ5" s="677"/>
      <c r="BA5" s="677"/>
      <c r="BB5" s="677"/>
      <c r="BC5" s="677"/>
      <c r="BD5" s="677"/>
      <c r="BE5" s="677"/>
      <c r="BF5" s="678"/>
      <c r="BG5" s="621">
        <v>8113192</v>
      </c>
      <c r="BH5" s="622"/>
      <c r="BI5" s="622"/>
      <c r="BJ5" s="622"/>
      <c r="BK5" s="622"/>
      <c r="BL5" s="622"/>
      <c r="BM5" s="622"/>
      <c r="BN5" s="623"/>
      <c r="BO5" s="659">
        <v>93</v>
      </c>
      <c r="BP5" s="659"/>
      <c r="BQ5" s="659"/>
      <c r="BR5" s="659"/>
      <c r="BS5" s="660">
        <v>170358</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2">
      <c r="B6" s="618" t="s">
        <v>220</v>
      </c>
      <c r="C6" s="619"/>
      <c r="D6" s="619"/>
      <c r="E6" s="619"/>
      <c r="F6" s="619"/>
      <c r="G6" s="619"/>
      <c r="H6" s="619"/>
      <c r="I6" s="619"/>
      <c r="J6" s="619"/>
      <c r="K6" s="619"/>
      <c r="L6" s="619"/>
      <c r="M6" s="619"/>
      <c r="N6" s="619"/>
      <c r="O6" s="619"/>
      <c r="P6" s="619"/>
      <c r="Q6" s="620"/>
      <c r="R6" s="621">
        <v>202115</v>
      </c>
      <c r="S6" s="622"/>
      <c r="T6" s="622"/>
      <c r="U6" s="622"/>
      <c r="V6" s="622"/>
      <c r="W6" s="622"/>
      <c r="X6" s="622"/>
      <c r="Y6" s="623"/>
      <c r="Z6" s="659">
        <v>0.8</v>
      </c>
      <c r="AA6" s="659"/>
      <c r="AB6" s="659"/>
      <c r="AC6" s="659"/>
      <c r="AD6" s="660">
        <v>202115</v>
      </c>
      <c r="AE6" s="660"/>
      <c r="AF6" s="660"/>
      <c r="AG6" s="660"/>
      <c r="AH6" s="660"/>
      <c r="AI6" s="660"/>
      <c r="AJ6" s="660"/>
      <c r="AK6" s="660"/>
      <c r="AL6" s="624">
        <v>1.4</v>
      </c>
      <c r="AM6" s="625"/>
      <c r="AN6" s="625"/>
      <c r="AO6" s="661"/>
      <c r="AP6" s="618" t="s">
        <v>221</v>
      </c>
      <c r="AQ6" s="619"/>
      <c r="AR6" s="619"/>
      <c r="AS6" s="619"/>
      <c r="AT6" s="619"/>
      <c r="AU6" s="619"/>
      <c r="AV6" s="619"/>
      <c r="AW6" s="619"/>
      <c r="AX6" s="619"/>
      <c r="AY6" s="619"/>
      <c r="AZ6" s="619"/>
      <c r="BA6" s="619"/>
      <c r="BB6" s="619"/>
      <c r="BC6" s="619"/>
      <c r="BD6" s="619"/>
      <c r="BE6" s="619"/>
      <c r="BF6" s="620"/>
      <c r="BG6" s="621">
        <v>8113192</v>
      </c>
      <c r="BH6" s="622"/>
      <c r="BI6" s="622"/>
      <c r="BJ6" s="622"/>
      <c r="BK6" s="622"/>
      <c r="BL6" s="622"/>
      <c r="BM6" s="622"/>
      <c r="BN6" s="623"/>
      <c r="BO6" s="659">
        <v>93</v>
      </c>
      <c r="BP6" s="659"/>
      <c r="BQ6" s="659"/>
      <c r="BR6" s="659"/>
      <c r="BS6" s="660">
        <v>170358</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195350</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195350</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2552</v>
      </c>
      <c r="S7" s="622"/>
      <c r="T7" s="622"/>
      <c r="U7" s="622"/>
      <c r="V7" s="622"/>
      <c r="W7" s="622"/>
      <c r="X7" s="622"/>
      <c r="Y7" s="623"/>
      <c r="Z7" s="659">
        <v>0</v>
      </c>
      <c r="AA7" s="659"/>
      <c r="AB7" s="659"/>
      <c r="AC7" s="659"/>
      <c r="AD7" s="660">
        <v>2552</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3643246</v>
      </c>
      <c r="BH7" s="622"/>
      <c r="BI7" s="622"/>
      <c r="BJ7" s="622"/>
      <c r="BK7" s="622"/>
      <c r="BL7" s="622"/>
      <c r="BM7" s="622"/>
      <c r="BN7" s="623"/>
      <c r="BO7" s="659">
        <v>41.8</v>
      </c>
      <c r="BP7" s="659"/>
      <c r="BQ7" s="659"/>
      <c r="BR7" s="659"/>
      <c r="BS7" s="660">
        <v>170358</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2480945</v>
      </c>
      <c r="CS7" s="622"/>
      <c r="CT7" s="622"/>
      <c r="CU7" s="622"/>
      <c r="CV7" s="622"/>
      <c r="CW7" s="622"/>
      <c r="CX7" s="622"/>
      <c r="CY7" s="623"/>
      <c r="CZ7" s="659">
        <v>10</v>
      </c>
      <c r="DA7" s="659"/>
      <c r="DB7" s="659"/>
      <c r="DC7" s="659"/>
      <c r="DD7" s="627">
        <v>23508</v>
      </c>
      <c r="DE7" s="622"/>
      <c r="DF7" s="622"/>
      <c r="DG7" s="622"/>
      <c r="DH7" s="622"/>
      <c r="DI7" s="622"/>
      <c r="DJ7" s="622"/>
      <c r="DK7" s="622"/>
      <c r="DL7" s="622"/>
      <c r="DM7" s="622"/>
      <c r="DN7" s="622"/>
      <c r="DO7" s="622"/>
      <c r="DP7" s="623"/>
      <c r="DQ7" s="627">
        <v>2145368</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49453</v>
      </c>
      <c r="S8" s="622"/>
      <c r="T8" s="622"/>
      <c r="U8" s="622"/>
      <c r="V8" s="622"/>
      <c r="W8" s="622"/>
      <c r="X8" s="622"/>
      <c r="Y8" s="623"/>
      <c r="Z8" s="659">
        <v>0.2</v>
      </c>
      <c r="AA8" s="659"/>
      <c r="AB8" s="659"/>
      <c r="AC8" s="659"/>
      <c r="AD8" s="660">
        <v>49453</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102348</v>
      </c>
      <c r="BH8" s="622"/>
      <c r="BI8" s="622"/>
      <c r="BJ8" s="622"/>
      <c r="BK8" s="622"/>
      <c r="BL8" s="622"/>
      <c r="BM8" s="622"/>
      <c r="BN8" s="623"/>
      <c r="BO8" s="659">
        <v>1.2</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8662464</v>
      </c>
      <c r="CS8" s="622"/>
      <c r="CT8" s="622"/>
      <c r="CU8" s="622"/>
      <c r="CV8" s="622"/>
      <c r="CW8" s="622"/>
      <c r="CX8" s="622"/>
      <c r="CY8" s="623"/>
      <c r="CZ8" s="659">
        <v>35</v>
      </c>
      <c r="DA8" s="659"/>
      <c r="DB8" s="659"/>
      <c r="DC8" s="659"/>
      <c r="DD8" s="627">
        <v>82262</v>
      </c>
      <c r="DE8" s="622"/>
      <c r="DF8" s="622"/>
      <c r="DG8" s="622"/>
      <c r="DH8" s="622"/>
      <c r="DI8" s="622"/>
      <c r="DJ8" s="622"/>
      <c r="DK8" s="622"/>
      <c r="DL8" s="622"/>
      <c r="DM8" s="622"/>
      <c r="DN8" s="622"/>
      <c r="DO8" s="622"/>
      <c r="DP8" s="623"/>
      <c r="DQ8" s="627">
        <v>5130057</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55470</v>
      </c>
      <c r="S9" s="622"/>
      <c r="T9" s="622"/>
      <c r="U9" s="622"/>
      <c r="V9" s="622"/>
      <c r="W9" s="622"/>
      <c r="X9" s="622"/>
      <c r="Y9" s="623"/>
      <c r="Z9" s="659">
        <v>0.2</v>
      </c>
      <c r="AA9" s="659"/>
      <c r="AB9" s="659"/>
      <c r="AC9" s="659"/>
      <c r="AD9" s="660">
        <v>55470</v>
      </c>
      <c r="AE9" s="660"/>
      <c r="AF9" s="660"/>
      <c r="AG9" s="660"/>
      <c r="AH9" s="660"/>
      <c r="AI9" s="660"/>
      <c r="AJ9" s="660"/>
      <c r="AK9" s="660"/>
      <c r="AL9" s="624">
        <v>0.4</v>
      </c>
      <c r="AM9" s="625"/>
      <c r="AN9" s="625"/>
      <c r="AO9" s="661"/>
      <c r="AP9" s="618" t="s">
        <v>230</v>
      </c>
      <c r="AQ9" s="619"/>
      <c r="AR9" s="619"/>
      <c r="AS9" s="619"/>
      <c r="AT9" s="619"/>
      <c r="AU9" s="619"/>
      <c r="AV9" s="619"/>
      <c r="AW9" s="619"/>
      <c r="AX9" s="619"/>
      <c r="AY9" s="619"/>
      <c r="AZ9" s="619"/>
      <c r="BA9" s="619"/>
      <c r="BB9" s="619"/>
      <c r="BC9" s="619"/>
      <c r="BD9" s="619"/>
      <c r="BE9" s="619"/>
      <c r="BF9" s="620"/>
      <c r="BG9" s="621">
        <v>2704159</v>
      </c>
      <c r="BH9" s="622"/>
      <c r="BI9" s="622"/>
      <c r="BJ9" s="622"/>
      <c r="BK9" s="622"/>
      <c r="BL9" s="622"/>
      <c r="BM9" s="622"/>
      <c r="BN9" s="623"/>
      <c r="BO9" s="659">
        <v>31</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3229147</v>
      </c>
      <c r="CS9" s="622"/>
      <c r="CT9" s="622"/>
      <c r="CU9" s="622"/>
      <c r="CV9" s="622"/>
      <c r="CW9" s="622"/>
      <c r="CX9" s="622"/>
      <c r="CY9" s="623"/>
      <c r="CZ9" s="659">
        <v>13</v>
      </c>
      <c r="DA9" s="659"/>
      <c r="DB9" s="659"/>
      <c r="DC9" s="659"/>
      <c r="DD9" s="627">
        <v>521583</v>
      </c>
      <c r="DE9" s="622"/>
      <c r="DF9" s="622"/>
      <c r="DG9" s="622"/>
      <c r="DH9" s="622"/>
      <c r="DI9" s="622"/>
      <c r="DJ9" s="622"/>
      <c r="DK9" s="622"/>
      <c r="DL9" s="622"/>
      <c r="DM9" s="622"/>
      <c r="DN9" s="622"/>
      <c r="DO9" s="622"/>
      <c r="DP9" s="623"/>
      <c r="DQ9" s="627">
        <v>2192094</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236222</v>
      </c>
      <c r="BH10" s="622"/>
      <c r="BI10" s="622"/>
      <c r="BJ10" s="622"/>
      <c r="BK10" s="622"/>
      <c r="BL10" s="622"/>
      <c r="BM10" s="622"/>
      <c r="BN10" s="623"/>
      <c r="BO10" s="659">
        <v>2.7</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25049</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2548</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1404294</v>
      </c>
      <c r="S11" s="622"/>
      <c r="T11" s="622"/>
      <c r="U11" s="622"/>
      <c r="V11" s="622"/>
      <c r="W11" s="622"/>
      <c r="X11" s="622"/>
      <c r="Y11" s="623"/>
      <c r="Z11" s="624">
        <v>5.5</v>
      </c>
      <c r="AA11" s="625"/>
      <c r="AB11" s="625"/>
      <c r="AC11" s="626"/>
      <c r="AD11" s="627">
        <v>1404294</v>
      </c>
      <c r="AE11" s="622"/>
      <c r="AF11" s="622"/>
      <c r="AG11" s="622"/>
      <c r="AH11" s="622"/>
      <c r="AI11" s="622"/>
      <c r="AJ11" s="622"/>
      <c r="AK11" s="623"/>
      <c r="AL11" s="624">
        <v>10</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600517</v>
      </c>
      <c r="BH11" s="622"/>
      <c r="BI11" s="622"/>
      <c r="BJ11" s="622"/>
      <c r="BK11" s="622"/>
      <c r="BL11" s="622"/>
      <c r="BM11" s="622"/>
      <c r="BN11" s="623"/>
      <c r="BO11" s="659">
        <v>6.9</v>
      </c>
      <c r="BP11" s="659"/>
      <c r="BQ11" s="659"/>
      <c r="BR11" s="659"/>
      <c r="BS11" s="660">
        <v>170358</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149986</v>
      </c>
      <c r="CS11" s="622"/>
      <c r="CT11" s="622"/>
      <c r="CU11" s="622"/>
      <c r="CV11" s="622"/>
      <c r="CW11" s="622"/>
      <c r="CX11" s="622"/>
      <c r="CY11" s="623"/>
      <c r="CZ11" s="659">
        <v>0.6</v>
      </c>
      <c r="DA11" s="659"/>
      <c r="DB11" s="659"/>
      <c r="DC11" s="659"/>
      <c r="DD11" s="627">
        <v>17491</v>
      </c>
      <c r="DE11" s="622"/>
      <c r="DF11" s="622"/>
      <c r="DG11" s="622"/>
      <c r="DH11" s="622"/>
      <c r="DI11" s="622"/>
      <c r="DJ11" s="622"/>
      <c r="DK11" s="622"/>
      <c r="DL11" s="622"/>
      <c r="DM11" s="622"/>
      <c r="DN11" s="622"/>
      <c r="DO11" s="622"/>
      <c r="DP11" s="623"/>
      <c r="DQ11" s="627">
        <v>105484</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51844</v>
      </c>
      <c r="S12" s="622"/>
      <c r="T12" s="622"/>
      <c r="U12" s="622"/>
      <c r="V12" s="622"/>
      <c r="W12" s="622"/>
      <c r="X12" s="622"/>
      <c r="Y12" s="623"/>
      <c r="Z12" s="659">
        <v>0.2</v>
      </c>
      <c r="AA12" s="659"/>
      <c r="AB12" s="659"/>
      <c r="AC12" s="659"/>
      <c r="AD12" s="660">
        <v>51844</v>
      </c>
      <c r="AE12" s="660"/>
      <c r="AF12" s="660"/>
      <c r="AG12" s="660"/>
      <c r="AH12" s="660"/>
      <c r="AI12" s="660"/>
      <c r="AJ12" s="660"/>
      <c r="AK12" s="660"/>
      <c r="AL12" s="624">
        <v>0.4</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3958140</v>
      </c>
      <c r="BH12" s="622"/>
      <c r="BI12" s="622"/>
      <c r="BJ12" s="622"/>
      <c r="BK12" s="622"/>
      <c r="BL12" s="622"/>
      <c r="BM12" s="622"/>
      <c r="BN12" s="623"/>
      <c r="BO12" s="659">
        <v>45.4</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870122</v>
      </c>
      <c r="CS12" s="622"/>
      <c r="CT12" s="622"/>
      <c r="CU12" s="622"/>
      <c r="CV12" s="622"/>
      <c r="CW12" s="622"/>
      <c r="CX12" s="622"/>
      <c r="CY12" s="623"/>
      <c r="CZ12" s="659">
        <v>3.5</v>
      </c>
      <c r="DA12" s="659"/>
      <c r="DB12" s="659"/>
      <c r="DC12" s="659"/>
      <c r="DD12" s="627">
        <v>223548</v>
      </c>
      <c r="DE12" s="622"/>
      <c r="DF12" s="622"/>
      <c r="DG12" s="622"/>
      <c r="DH12" s="622"/>
      <c r="DI12" s="622"/>
      <c r="DJ12" s="622"/>
      <c r="DK12" s="622"/>
      <c r="DL12" s="622"/>
      <c r="DM12" s="622"/>
      <c r="DN12" s="622"/>
      <c r="DO12" s="622"/>
      <c r="DP12" s="623"/>
      <c r="DQ12" s="627">
        <v>598108</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3953256</v>
      </c>
      <c r="BH13" s="622"/>
      <c r="BI13" s="622"/>
      <c r="BJ13" s="622"/>
      <c r="BK13" s="622"/>
      <c r="BL13" s="622"/>
      <c r="BM13" s="622"/>
      <c r="BN13" s="623"/>
      <c r="BO13" s="659">
        <v>45.3</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3408456</v>
      </c>
      <c r="CS13" s="622"/>
      <c r="CT13" s="622"/>
      <c r="CU13" s="622"/>
      <c r="CV13" s="622"/>
      <c r="CW13" s="622"/>
      <c r="CX13" s="622"/>
      <c r="CY13" s="623"/>
      <c r="CZ13" s="659">
        <v>13.8</v>
      </c>
      <c r="DA13" s="659"/>
      <c r="DB13" s="659"/>
      <c r="DC13" s="659"/>
      <c r="DD13" s="627">
        <v>2101302</v>
      </c>
      <c r="DE13" s="622"/>
      <c r="DF13" s="622"/>
      <c r="DG13" s="622"/>
      <c r="DH13" s="622"/>
      <c r="DI13" s="622"/>
      <c r="DJ13" s="622"/>
      <c r="DK13" s="622"/>
      <c r="DL13" s="622"/>
      <c r="DM13" s="622"/>
      <c r="DN13" s="622"/>
      <c r="DO13" s="622"/>
      <c r="DP13" s="623"/>
      <c r="DQ13" s="627">
        <v>1389691</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212</v>
      </c>
      <c r="S14" s="622"/>
      <c r="T14" s="622"/>
      <c r="U14" s="622"/>
      <c r="V14" s="622"/>
      <c r="W14" s="622"/>
      <c r="X14" s="622"/>
      <c r="Y14" s="623"/>
      <c r="Z14" s="659">
        <v>0</v>
      </c>
      <c r="AA14" s="659"/>
      <c r="AB14" s="659"/>
      <c r="AC14" s="659"/>
      <c r="AD14" s="660">
        <v>212</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194291</v>
      </c>
      <c r="BH14" s="622"/>
      <c r="BI14" s="622"/>
      <c r="BJ14" s="622"/>
      <c r="BK14" s="622"/>
      <c r="BL14" s="622"/>
      <c r="BM14" s="622"/>
      <c r="BN14" s="623"/>
      <c r="BO14" s="659">
        <v>2.2000000000000002</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878661</v>
      </c>
      <c r="CS14" s="622"/>
      <c r="CT14" s="622"/>
      <c r="CU14" s="622"/>
      <c r="CV14" s="622"/>
      <c r="CW14" s="622"/>
      <c r="CX14" s="622"/>
      <c r="CY14" s="623"/>
      <c r="CZ14" s="659">
        <v>3.5</v>
      </c>
      <c r="DA14" s="659"/>
      <c r="DB14" s="659"/>
      <c r="DC14" s="659"/>
      <c r="DD14" s="627">
        <v>64930</v>
      </c>
      <c r="DE14" s="622"/>
      <c r="DF14" s="622"/>
      <c r="DG14" s="622"/>
      <c r="DH14" s="622"/>
      <c r="DI14" s="622"/>
      <c r="DJ14" s="622"/>
      <c r="DK14" s="622"/>
      <c r="DL14" s="622"/>
      <c r="DM14" s="622"/>
      <c r="DN14" s="622"/>
      <c r="DO14" s="622"/>
      <c r="DP14" s="623"/>
      <c r="DQ14" s="627">
        <v>824117</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317515</v>
      </c>
      <c r="BH15" s="622"/>
      <c r="BI15" s="622"/>
      <c r="BJ15" s="622"/>
      <c r="BK15" s="622"/>
      <c r="BL15" s="622"/>
      <c r="BM15" s="622"/>
      <c r="BN15" s="623"/>
      <c r="BO15" s="659">
        <v>3.6</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2740616</v>
      </c>
      <c r="CS15" s="622"/>
      <c r="CT15" s="622"/>
      <c r="CU15" s="622"/>
      <c r="CV15" s="622"/>
      <c r="CW15" s="622"/>
      <c r="CX15" s="622"/>
      <c r="CY15" s="623"/>
      <c r="CZ15" s="659">
        <v>11.1</v>
      </c>
      <c r="DA15" s="659"/>
      <c r="DB15" s="659"/>
      <c r="DC15" s="659"/>
      <c r="DD15" s="627">
        <v>369410</v>
      </c>
      <c r="DE15" s="622"/>
      <c r="DF15" s="622"/>
      <c r="DG15" s="622"/>
      <c r="DH15" s="622"/>
      <c r="DI15" s="622"/>
      <c r="DJ15" s="622"/>
      <c r="DK15" s="622"/>
      <c r="DL15" s="622"/>
      <c r="DM15" s="622"/>
      <c r="DN15" s="622"/>
      <c r="DO15" s="622"/>
      <c r="DP15" s="623"/>
      <c r="DQ15" s="627">
        <v>1980907</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25390</v>
      </c>
      <c r="S16" s="622"/>
      <c r="T16" s="622"/>
      <c r="U16" s="622"/>
      <c r="V16" s="622"/>
      <c r="W16" s="622"/>
      <c r="X16" s="622"/>
      <c r="Y16" s="623"/>
      <c r="Z16" s="659">
        <v>0.1</v>
      </c>
      <c r="AA16" s="659"/>
      <c r="AB16" s="659"/>
      <c r="AC16" s="659"/>
      <c r="AD16" s="660">
        <v>25390</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142003</v>
      </c>
      <c r="CS16" s="622"/>
      <c r="CT16" s="622"/>
      <c r="CU16" s="622"/>
      <c r="CV16" s="622"/>
      <c r="CW16" s="622"/>
      <c r="CX16" s="622"/>
      <c r="CY16" s="623"/>
      <c r="CZ16" s="659">
        <v>0.6</v>
      </c>
      <c r="DA16" s="659"/>
      <c r="DB16" s="659"/>
      <c r="DC16" s="659"/>
      <c r="DD16" s="627" t="s">
        <v>122</v>
      </c>
      <c r="DE16" s="622"/>
      <c r="DF16" s="622"/>
      <c r="DG16" s="622"/>
      <c r="DH16" s="622"/>
      <c r="DI16" s="622"/>
      <c r="DJ16" s="622"/>
      <c r="DK16" s="622"/>
      <c r="DL16" s="622"/>
      <c r="DM16" s="622"/>
      <c r="DN16" s="622"/>
      <c r="DO16" s="622"/>
      <c r="DP16" s="623"/>
      <c r="DQ16" s="627">
        <v>4089</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122501</v>
      </c>
      <c r="S17" s="622"/>
      <c r="T17" s="622"/>
      <c r="U17" s="622"/>
      <c r="V17" s="622"/>
      <c r="W17" s="622"/>
      <c r="X17" s="622"/>
      <c r="Y17" s="623"/>
      <c r="Z17" s="659">
        <v>0.5</v>
      </c>
      <c r="AA17" s="659"/>
      <c r="AB17" s="659"/>
      <c r="AC17" s="659"/>
      <c r="AD17" s="660">
        <v>122501</v>
      </c>
      <c r="AE17" s="660"/>
      <c r="AF17" s="660"/>
      <c r="AG17" s="660"/>
      <c r="AH17" s="660"/>
      <c r="AI17" s="660"/>
      <c r="AJ17" s="660"/>
      <c r="AK17" s="660"/>
      <c r="AL17" s="624">
        <v>0.9</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1992696</v>
      </c>
      <c r="CS17" s="622"/>
      <c r="CT17" s="622"/>
      <c r="CU17" s="622"/>
      <c r="CV17" s="622"/>
      <c r="CW17" s="622"/>
      <c r="CX17" s="622"/>
      <c r="CY17" s="623"/>
      <c r="CZ17" s="659">
        <v>8</v>
      </c>
      <c r="DA17" s="659"/>
      <c r="DB17" s="659"/>
      <c r="DC17" s="659"/>
      <c r="DD17" s="627" t="s">
        <v>122</v>
      </c>
      <c r="DE17" s="622"/>
      <c r="DF17" s="622"/>
      <c r="DG17" s="622"/>
      <c r="DH17" s="622"/>
      <c r="DI17" s="622"/>
      <c r="DJ17" s="622"/>
      <c r="DK17" s="622"/>
      <c r="DL17" s="622"/>
      <c r="DM17" s="622"/>
      <c r="DN17" s="622"/>
      <c r="DO17" s="622"/>
      <c r="DP17" s="623"/>
      <c r="DQ17" s="627">
        <v>1903958</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66659</v>
      </c>
      <c r="S18" s="622"/>
      <c r="T18" s="622"/>
      <c r="U18" s="622"/>
      <c r="V18" s="622"/>
      <c r="W18" s="622"/>
      <c r="X18" s="622"/>
      <c r="Y18" s="623"/>
      <c r="Z18" s="659">
        <v>0.3</v>
      </c>
      <c r="AA18" s="659"/>
      <c r="AB18" s="659"/>
      <c r="AC18" s="659"/>
      <c r="AD18" s="660">
        <v>66659</v>
      </c>
      <c r="AE18" s="660"/>
      <c r="AF18" s="660"/>
      <c r="AG18" s="660"/>
      <c r="AH18" s="660"/>
      <c r="AI18" s="660"/>
      <c r="AJ18" s="660"/>
      <c r="AK18" s="660"/>
      <c r="AL18" s="624">
        <v>0.5</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60997</v>
      </c>
      <c r="S19" s="622"/>
      <c r="T19" s="622"/>
      <c r="U19" s="622"/>
      <c r="V19" s="622"/>
      <c r="W19" s="622"/>
      <c r="X19" s="622"/>
      <c r="Y19" s="623"/>
      <c r="Z19" s="659">
        <v>0.2</v>
      </c>
      <c r="AA19" s="659"/>
      <c r="AB19" s="659"/>
      <c r="AC19" s="659"/>
      <c r="AD19" s="660">
        <v>60997</v>
      </c>
      <c r="AE19" s="660"/>
      <c r="AF19" s="660"/>
      <c r="AG19" s="660"/>
      <c r="AH19" s="660"/>
      <c r="AI19" s="660"/>
      <c r="AJ19" s="660"/>
      <c r="AK19" s="660"/>
      <c r="AL19" s="624">
        <v>0.4</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607454</v>
      </c>
      <c r="BH19" s="622"/>
      <c r="BI19" s="622"/>
      <c r="BJ19" s="622"/>
      <c r="BK19" s="622"/>
      <c r="BL19" s="622"/>
      <c r="BM19" s="622"/>
      <c r="BN19" s="623"/>
      <c r="BO19" s="659">
        <v>7</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262</v>
      </c>
      <c r="C20" s="697"/>
      <c r="D20" s="697"/>
      <c r="E20" s="697"/>
      <c r="F20" s="697"/>
      <c r="G20" s="697"/>
      <c r="H20" s="697"/>
      <c r="I20" s="697"/>
      <c r="J20" s="697"/>
      <c r="K20" s="697"/>
      <c r="L20" s="697"/>
      <c r="M20" s="697"/>
      <c r="N20" s="697"/>
      <c r="O20" s="697"/>
      <c r="P20" s="697"/>
      <c r="Q20" s="698"/>
      <c r="R20" s="621">
        <v>5662</v>
      </c>
      <c r="S20" s="622"/>
      <c r="T20" s="622"/>
      <c r="U20" s="622"/>
      <c r="V20" s="622"/>
      <c r="W20" s="622"/>
      <c r="X20" s="622"/>
      <c r="Y20" s="623"/>
      <c r="Z20" s="659">
        <v>0</v>
      </c>
      <c r="AA20" s="659"/>
      <c r="AB20" s="659"/>
      <c r="AC20" s="659"/>
      <c r="AD20" s="660">
        <v>5662</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607454</v>
      </c>
      <c r="BH20" s="622"/>
      <c r="BI20" s="622"/>
      <c r="BJ20" s="622"/>
      <c r="BK20" s="622"/>
      <c r="BL20" s="622"/>
      <c r="BM20" s="622"/>
      <c r="BN20" s="623"/>
      <c r="BO20" s="659">
        <v>7</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24775495</v>
      </c>
      <c r="CS20" s="622"/>
      <c r="CT20" s="622"/>
      <c r="CU20" s="622"/>
      <c r="CV20" s="622"/>
      <c r="CW20" s="622"/>
      <c r="CX20" s="622"/>
      <c r="CY20" s="623"/>
      <c r="CZ20" s="659">
        <v>100</v>
      </c>
      <c r="DA20" s="659"/>
      <c r="DB20" s="659"/>
      <c r="DC20" s="659"/>
      <c r="DD20" s="627">
        <v>3404034</v>
      </c>
      <c r="DE20" s="622"/>
      <c r="DF20" s="622"/>
      <c r="DG20" s="622"/>
      <c r="DH20" s="622"/>
      <c r="DI20" s="622"/>
      <c r="DJ20" s="622"/>
      <c r="DK20" s="622"/>
      <c r="DL20" s="622"/>
      <c r="DM20" s="622"/>
      <c r="DN20" s="622"/>
      <c r="DO20" s="622"/>
      <c r="DP20" s="623"/>
      <c r="DQ20" s="627">
        <v>16471771</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4463247</v>
      </c>
      <c r="S21" s="622"/>
      <c r="T21" s="622"/>
      <c r="U21" s="622"/>
      <c r="V21" s="622"/>
      <c r="W21" s="622"/>
      <c r="X21" s="622"/>
      <c r="Y21" s="623"/>
      <c r="Z21" s="659">
        <v>17.600000000000001</v>
      </c>
      <c r="AA21" s="659"/>
      <c r="AB21" s="659"/>
      <c r="AC21" s="659"/>
      <c r="AD21" s="660">
        <v>3732387</v>
      </c>
      <c r="AE21" s="660"/>
      <c r="AF21" s="660"/>
      <c r="AG21" s="660"/>
      <c r="AH21" s="660"/>
      <c r="AI21" s="660"/>
      <c r="AJ21" s="660"/>
      <c r="AK21" s="660"/>
      <c r="AL21" s="624">
        <v>26.7</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35135</v>
      </c>
      <c r="BH21" s="622"/>
      <c r="BI21" s="622"/>
      <c r="BJ21" s="622"/>
      <c r="BK21" s="622"/>
      <c r="BL21" s="622"/>
      <c r="BM21" s="622"/>
      <c r="BN21" s="623"/>
      <c r="BO21" s="659">
        <v>0.4</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3732387</v>
      </c>
      <c r="S22" s="622"/>
      <c r="T22" s="622"/>
      <c r="U22" s="622"/>
      <c r="V22" s="622"/>
      <c r="W22" s="622"/>
      <c r="X22" s="622"/>
      <c r="Y22" s="623"/>
      <c r="Z22" s="659">
        <v>14.7</v>
      </c>
      <c r="AA22" s="659"/>
      <c r="AB22" s="659"/>
      <c r="AC22" s="659"/>
      <c r="AD22" s="660">
        <v>3732387</v>
      </c>
      <c r="AE22" s="660"/>
      <c r="AF22" s="660"/>
      <c r="AG22" s="660"/>
      <c r="AH22" s="660"/>
      <c r="AI22" s="660"/>
      <c r="AJ22" s="660"/>
      <c r="AK22" s="660"/>
      <c r="AL22" s="624">
        <v>26.7</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18" t="s">
        <v>270</v>
      </c>
      <c r="C23" s="619"/>
      <c r="D23" s="619"/>
      <c r="E23" s="619"/>
      <c r="F23" s="619"/>
      <c r="G23" s="619"/>
      <c r="H23" s="619"/>
      <c r="I23" s="619"/>
      <c r="J23" s="619"/>
      <c r="K23" s="619"/>
      <c r="L23" s="619"/>
      <c r="M23" s="619"/>
      <c r="N23" s="619"/>
      <c r="O23" s="619"/>
      <c r="P23" s="619"/>
      <c r="Q23" s="620"/>
      <c r="R23" s="621">
        <v>730860</v>
      </c>
      <c r="S23" s="622"/>
      <c r="T23" s="622"/>
      <c r="U23" s="622"/>
      <c r="V23" s="622"/>
      <c r="W23" s="622"/>
      <c r="X23" s="622"/>
      <c r="Y23" s="623"/>
      <c r="Z23" s="659">
        <v>2.9</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572319</v>
      </c>
      <c r="BH23" s="622"/>
      <c r="BI23" s="622"/>
      <c r="BJ23" s="622"/>
      <c r="BK23" s="622"/>
      <c r="BL23" s="622"/>
      <c r="BM23" s="622"/>
      <c r="BN23" s="623"/>
      <c r="BO23" s="659">
        <v>6.6</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11523561</v>
      </c>
      <c r="CS24" s="674"/>
      <c r="CT24" s="674"/>
      <c r="CU24" s="674"/>
      <c r="CV24" s="674"/>
      <c r="CW24" s="674"/>
      <c r="CX24" s="674"/>
      <c r="CY24" s="702"/>
      <c r="CZ24" s="703">
        <v>46.5</v>
      </c>
      <c r="DA24" s="685"/>
      <c r="DB24" s="685"/>
      <c r="DC24" s="705"/>
      <c r="DD24" s="701">
        <v>8213276</v>
      </c>
      <c r="DE24" s="674"/>
      <c r="DF24" s="674"/>
      <c r="DG24" s="674"/>
      <c r="DH24" s="674"/>
      <c r="DI24" s="674"/>
      <c r="DJ24" s="674"/>
      <c r="DK24" s="702"/>
      <c r="DL24" s="701">
        <v>7581527</v>
      </c>
      <c r="DM24" s="674"/>
      <c r="DN24" s="674"/>
      <c r="DO24" s="674"/>
      <c r="DP24" s="674"/>
      <c r="DQ24" s="674"/>
      <c r="DR24" s="674"/>
      <c r="DS24" s="674"/>
      <c r="DT24" s="674"/>
      <c r="DU24" s="674"/>
      <c r="DV24" s="702"/>
      <c r="DW24" s="703">
        <v>53.8</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15164383</v>
      </c>
      <c r="S25" s="622"/>
      <c r="T25" s="622"/>
      <c r="U25" s="622"/>
      <c r="V25" s="622"/>
      <c r="W25" s="622"/>
      <c r="X25" s="622"/>
      <c r="Y25" s="623"/>
      <c r="Z25" s="659">
        <v>59.7</v>
      </c>
      <c r="AA25" s="659"/>
      <c r="AB25" s="659"/>
      <c r="AC25" s="659"/>
      <c r="AD25" s="660">
        <v>13861204</v>
      </c>
      <c r="AE25" s="660"/>
      <c r="AF25" s="660"/>
      <c r="AG25" s="660"/>
      <c r="AH25" s="660"/>
      <c r="AI25" s="660"/>
      <c r="AJ25" s="660"/>
      <c r="AK25" s="660"/>
      <c r="AL25" s="624">
        <v>99.1</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4871315</v>
      </c>
      <c r="CS25" s="634"/>
      <c r="CT25" s="634"/>
      <c r="CU25" s="634"/>
      <c r="CV25" s="634"/>
      <c r="CW25" s="634"/>
      <c r="CX25" s="634"/>
      <c r="CY25" s="635"/>
      <c r="CZ25" s="624">
        <v>19.7</v>
      </c>
      <c r="DA25" s="636"/>
      <c r="DB25" s="636"/>
      <c r="DC25" s="637"/>
      <c r="DD25" s="627">
        <v>4390754</v>
      </c>
      <c r="DE25" s="634"/>
      <c r="DF25" s="634"/>
      <c r="DG25" s="634"/>
      <c r="DH25" s="634"/>
      <c r="DI25" s="634"/>
      <c r="DJ25" s="634"/>
      <c r="DK25" s="635"/>
      <c r="DL25" s="627">
        <v>4350275</v>
      </c>
      <c r="DM25" s="634"/>
      <c r="DN25" s="634"/>
      <c r="DO25" s="634"/>
      <c r="DP25" s="634"/>
      <c r="DQ25" s="634"/>
      <c r="DR25" s="634"/>
      <c r="DS25" s="634"/>
      <c r="DT25" s="634"/>
      <c r="DU25" s="634"/>
      <c r="DV25" s="635"/>
      <c r="DW25" s="624">
        <v>30.8</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4900</v>
      </c>
      <c r="S26" s="622"/>
      <c r="T26" s="622"/>
      <c r="U26" s="622"/>
      <c r="V26" s="622"/>
      <c r="W26" s="622"/>
      <c r="X26" s="622"/>
      <c r="Y26" s="623"/>
      <c r="Z26" s="659">
        <v>0</v>
      </c>
      <c r="AA26" s="659"/>
      <c r="AB26" s="659"/>
      <c r="AC26" s="659"/>
      <c r="AD26" s="660">
        <v>4900</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3047642</v>
      </c>
      <c r="CS26" s="622"/>
      <c r="CT26" s="622"/>
      <c r="CU26" s="622"/>
      <c r="CV26" s="622"/>
      <c r="CW26" s="622"/>
      <c r="CX26" s="622"/>
      <c r="CY26" s="623"/>
      <c r="CZ26" s="624">
        <v>12.3</v>
      </c>
      <c r="DA26" s="636"/>
      <c r="DB26" s="636"/>
      <c r="DC26" s="637"/>
      <c r="DD26" s="627">
        <v>2884522</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131639</v>
      </c>
      <c r="S27" s="622"/>
      <c r="T27" s="622"/>
      <c r="U27" s="622"/>
      <c r="V27" s="622"/>
      <c r="W27" s="622"/>
      <c r="X27" s="622"/>
      <c r="Y27" s="623"/>
      <c r="Z27" s="659">
        <v>0.5</v>
      </c>
      <c r="AA27" s="659"/>
      <c r="AB27" s="659"/>
      <c r="AC27" s="659"/>
      <c r="AD27" s="660">
        <v>1667</v>
      </c>
      <c r="AE27" s="660"/>
      <c r="AF27" s="660"/>
      <c r="AG27" s="660"/>
      <c r="AH27" s="660"/>
      <c r="AI27" s="660"/>
      <c r="AJ27" s="660"/>
      <c r="AK27" s="660"/>
      <c r="AL27" s="624">
        <v>0</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8720646</v>
      </c>
      <c r="BH27" s="622"/>
      <c r="BI27" s="622"/>
      <c r="BJ27" s="622"/>
      <c r="BK27" s="622"/>
      <c r="BL27" s="622"/>
      <c r="BM27" s="622"/>
      <c r="BN27" s="623"/>
      <c r="BO27" s="659">
        <v>100</v>
      </c>
      <c r="BP27" s="659"/>
      <c r="BQ27" s="659"/>
      <c r="BR27" s="659"/>
      <c r="BS27" s="660">
        <v>170358</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4659550</v>
      </c>
      <c r="CS27" s="634"/>
      <c r="CT27" s="634"/>
      <c r="CU27" s="634"/>
      <c r="CV27" s="634"/>
      <c r="CW27" s="634"/>
      <c r="CX27" s="634"/>
      <c r="CY27" s="635"/>
      <c r="CZ27" s="624">
        <v>18.8</v>
      </c>
      <c r="DA27" s="636"/>
      <c r="DB27" s="636"/>
      <c r="DC27" s="637"/>
      <c r="DD27" s="627">
        <v>1918564</v>
      </c>
      <c r="DE27" s="634"/>
      <c r="DF27" s="634"/>
      <c r="DG27" s="634"/>
      <c r="DH27" s="634"/>
      <c r="DI27" s="634"/>
      <c r="DJ27" s="634"/>
      <c r="DK27" s="635"/>
      <c r="DL27" s="627">
        <v>1327294</v>
      </c>
      <c r="DM27" s="634"/>
      <c r="DN27" s="634"/>
      <c r="DO27" s="634"/>
      <c r="DP27" s="634"/>
      <c r="DQ27" s="634"/>
      <c r="DR27" s="634"/>
      <c r="DS27" s="634"/>
      <c r="DT27" s="634"/>
      <c r="DU27" s="634"/>
      <c r="DV27" s="635"/>
      <c r="DW27" s="624">
        <v>9.4</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179910</v>
      </c>
      <c r="S28" s="622"/>
      <c r="T28" s="622"/>
      <c r="U28" s="622"/>
      <c r="V28" s="622"/>
      <c r="W28" s="622"/>
      <c r="X28" s="622"/>
      <c r="Y28" s="623"/>
      <c r="Z28" s="659">
        <v>0.7</v>
      </c>
      <c r="AA28" s="659"/>
      <c r="AB28" s="659"/>
      <c r="AC28" s="659"/>
      <c r="AD28" s="660">
        <v>31808</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1992696</v>
      </c>
      <c r="CS28" s="622"/>
      <c r="CT28" s="622"/>
      <c r="CU28" s="622"/>
      <c r="CV28" s="622"/>
      <c r="CW28" s="622"/>
      <c r="CX28" s="622"/>
      <c r="CY28" s="623"/>
      <c r="CZ28" s="624">
        <v>8</v>
      </c>
      <c r="DA28" s="636"/>
      <c r="DB28" s="636"/>
      <c r="DC28" s="637"/>
      <c r="DD28" s="627">
        <v>1903958</v>
      </c>
      <c r="DE28" s="622"/>
      <c r="DF28" s="622"/>
      <c r="DG28" s="622"/>
      <c r="DH28" s="622"/>
      <c r="DI28" s="622"/>
      <c r="DJ28" s="622"/>
      <c r="DK28" s="623"/>
      <c r="DL28" s="627">
        <v>1903958</v>
      </c>
      <c r="DM28" s="622"/>
      <c r="DN28" s="622"/>
      <c r="DO28" s="622"/>
      <c r="DP28" s="622"/>
      <c r="DQ28" s="622"/>
      <c r="DR28" s="622"/>
      <c r="DS28" s="622"/>
      <c r="DT28" s="622"/>
      <c r="DU28" s="622"/>
      <c r="DV28" s="623"/>
      <c r="DW28" s="624">
        <v>13.5</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266172</v>
      </c>
      <c r="S29" s="622"/>
      <c r="T29" s="622"/>
      <c r="U29" s="622"/>
      <c r="V29" s="622"/>
      <c r="W29" s="622"/>
      <c r="X29" s="622"/>
      <c r="Y29" s="623"/>
      <c r="Z29" s="659">
        <v>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1992694</v>
      </c>
      <c r="CS29" s="634"/>
      <c r="CT29" s="634"/>
      <c r="CU29" s="634"/>
      <c r="CV29" s="634"/>
      <c r="CW29" s="634"/>
      <c r="CX29" s="634"/>
      <c r="CY29" s="635"/>
      <c r="CZ29" s="624">
        <v>8</v>
      </c>
      <c r="DA29" s="636"/>
      <c r="DB29" s="636"/>
      <c r="DC29" s="637"/>
      <c r="DD29" s="627">
        <v>1903956</v>
      </c>
      <c r="DE29" s="634"/>
      <c r="DF29" s="634"/>
      <c r="DG29" s="634"/>
      <c r="DH29" s="634"/>
      <c r="DI29" s="634"/>
      <c r="DJ29" s="634"/>
      <c r="DK29" s="635"/>
      <c r="DL29" s="627">
        <v>1903956</v>
      </c>
      <c r="DM29" s="634"/>
      <c r="DN29" s="634"/>
      <c r="DO29" s="634"/>
      <c r="DP29" s="634"/>
      <c r="DQ29" s="634"/>
      <c r="DR29" s="634"/>
      <c r="DS29" s="634"/>
      <c r="DT29" s="634"/>
      <c r="DU29" s="634"/>
      <c r="DV29" s="635"/>
      <c r="DW29" s="624">
        <v>13.5</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3748985</v>
      </c>
      <c r="S30" s="622"/>
      <c r="T30" s="622"/>
      <c r="U30" s="622"/>
      <c r="V30" s="622"/>
      <c r="W30" s="622"/>
      <c r="X30" s="622"/>
      <c r="Y30" s="623"/>
      <c r="Z30" s="659">
        <v>14.8</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1920371</v>
      </c>
      <c r="CS30" s="622"/>
      <c r="CT30" s="622"/>
      <c r="CU30" s="622"/>
      <c r="CV30" s="622"/>
      <c r="CW30" s="622"/>
      <c r="CX30" s="622"/>
      <c r="CY30" s="623"/>
      <c r="CZ30" s="624">
        <v>7.8</v>
      </c>
      <c r="DA30" s="636"/>
      <c r="DB30" s="636"/>
      <c r="DC30" s="637"/>
      <c r="DD30" s="627">
        <v>1831633</v>
      </c>
      <c r="DE30" s="622"/>
      <c r="DF30" s="622"/>
      <c r="DG30" s="622"/>
      <c r="DH30" s="622"/>
      <c r="DI30" s="622"/>
      <c r="DJ30" s="622"/>
      <c r="DK30" s="623"/>
      <c r="DL30" s="627">
        <v>1831633</v>
      </c>
      <c r="DM30" s="622"/>
      <c r="DN30" s="622"/>
      <c r="DO30" s="622"/>
      <c r="DP30" s="622"/>
      <c r="DQ30" s="622"/>
      <c r="DR30" s="622"/>
      <c r="DS30" s="622"/>
      <c r="DT30" s="622"/>
      <c r="DU30" s="622"/>
      <c r="DV30" s="623"/>
      <c r="DW30" s="624">
        <v>13</v>
      </c>
      <c r="DX30" s="636"/>
      <c r="DY30" s="636"/>
      <c r="DZ30" s="636"/>
      <c r="EA30" s="636"/>
      <c r="EB30" s="636"/>
      <c r="EC30" s="648"/>
    </row>
    <row r="31" spans="2:133" ht="11.25" customHeight="1" x14ac:dyDescent="0.2">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18"/>
      <c r="AV31" s="218"/>
      <c r="AW31" s="218"/>
      <c r="AX31" s="676" t="s">
        <v>177</v>
      </c>
      <c r="AY31" s="677"/>
      <c r="AZ31" s="677"/>
      <c r="BA31" s="677"/>
      <c r="BB31" s="677"/>
      <c r="BC31" s="677"/>
      <c r="BD31" s="677"/>
      <c r="BE31" s="677"/>
      <c r="BF31" s="678"/>
      <c r="BG31" s="683">
        <v>99.5</v>
      </c>
      <c r="BH31" s="684"/>
      <c r="BI31" s="684"/>
      <c r="BJ31" s="684"/>
      <c r="BK31" s="684"/>
      <c r="BL31" s="684"/>
      <c r="BM31" s="685">
        <v>98.5</v>
      </c>
      <c r="BN31" s="684"/>
      <c r="BO31" s="684"/>
      <c r="BP31" s="684"/>
      <c r="BQ31" s="686"/>
      <c r="BR31" s="683">
        <v>99.5</v>
      </c>
      <c r="BS31" s="684"/>
      <c r="BT31" s="684"/>
      <c r="BU31" s="684"/>
      <c r="BV31" s="684"/>
      <c r="BW31" s="684"/>
      <c r="BX31" s="685">
        <v>98.2</v>
      </c>
      <c r="BY31" s="684"/>
      <c r="BZ31" s="684"/>
      <c r="CA31" s="684"/>
      <c r="CB31" s="686"/>
      <c r="CD31" s="642"/>
      <c r="CE31" s="643"/>
      <c r="CF31" s="618" t="s">
        <v>300</v>
      </c>
      <c r="CG31" s="619"/>
      <c r="CH31" s="619"/>
      <c r="CI31" s="619"/>
      <c r="CJ31" s="619"/>
      <c r="CK31" s="619"/>
      <c r="CL31" s="619"/>
      <c r="CM31" s="619"/>
      <c r="CN31" s="619"/>
      <c r="CO31" s="619"/>
      <c r="CP31" s="619"/>
      <c r="CQ31" s="620"/>
      <c r="CR31" s="621">
        <v>72323</v>
      </c>
      <c r="CS31" s="634"/>
      <c r="CT31" s="634"/>
      <c r="CU31" s="634"/>
      <c r="CV31" s="634"/>
      <c r="CW31" s="634"/>
      <c r="CX31" s="634"/>
      <c r="CY31" s="635"/>
      <c r="CZ31" s="624">
        <v>0.3</v>
      </c>
      <c r="DA31" s="636"/>
      <c r="DB31" s="636"/>
      <c r="DC31" s="637"/>
      <c r="DD31" s="627">
        <v>72323</v>
      </c>
      <c r="DE31" s="634"/>
      <c r="DF31" s="634"/>
      <c r="DG31" s="634"/>
      <c r="DH31" s="634"/>
      <c r="DI31" s="634"/>
      <c r="DJ31" s="634"/>
      <c r="DK31" s="635"/>
      <c r="DL31" s="627">
        <v>72323</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1415823</v>
      </c>
      <c r="S32" s="622"/>
      <c r="T32" s="622"/>
      <c r="U32" s="622"/>
      <c r="V32" s="622"/>
      <c r="W32" s="622"/>
      <c r="X32" s="622"/>
      <c r="Y32" s="623"/>
      <c r="Z32" s="659">
        <v>5.6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14" t="s">
        <v>302</v>
      </c>
      <c r="AX32" s="618" t="s">
        <v>303</v>
      </c>
      <c r="AY32" s="619"/>
      <c r="AZ32" s="619"/>
      <c r="BA32" s="619"/>
      <c r="BB32" s="619"/>
      <c r="BC32" s="619"/>
      <c r="BD32" s="619"/>
      <c r="BE32" s="619"/>
      <c r="BF32" s="620"/>
      <c r="BG32" s="692">
        <v>99.3</v>
      </c>
      <c r="BH32" s="634"/>
      <c r="BI32" s="634"/>
      <c r="BJ32" s="634"/>
      <c r="BK32" s="634"/>
      <c r="BL32" s="634"/>
      <c r="BM32" s="625">
        <v>98.4</v>
      </c>
      <c r="BN32" s="634"/>
      <c r="BO32" s="634"/>
      <c r="BP32" s="634"/>
      <c r="BQ32" s="657"/>
      <c r="BR32" s="692">
        <v>99.4</v>
      </c>
      <c r="BS32" s="634"/>
      <c r="BT32" s="634"/>
      <c r="BU32" s="634"/>
      <c r="BV32" s="634"/>
      <c r="BW32" s="634"/>
      <c r="BX32" s="625">
        <v>98.2</v>
      </c>
      <c r="BY32" s="634"/>
      <c r="BZ32" s="634"/>
      <c r="CA32" s="634"/>
      <c r="CB32" s="657"/>
      <c r="CD32" s="644"/>
      <c r="CE32" s="645"/>
      <c r="CF32" s="618" t="s">
        <v>304</v>
      </c>
      <c r="CG32" s="619"/>
      <c r="CH32" s="619"/>
      <c r="CI32" s="619"/>
      <c r="CJ32" s="619"/>
      <c r="CK32" s="619"/>
      <c r="CL32" s="619"/>
      <c r="CM32" s="619"/>
      <c r="CN32" s="619"/>
      <c r="CO32" s="619"/>
      <c r="CP32" s="619"/>
      <c r="CQ32" s="620"/>
      <c r="CR32" s="621">
        <v>2</v>
      </c>
      <c r="CS32" s="622"/>
      <c r="CT32" s="622"/>
      <c r="CU32" s="622"/>
      <c r="CV32" s="622"/>
      <c r="CW32" s="622"/>
      <c r="CX32" s="622"/>
      <c r="CY32" s="623"/>
      <c r="CZ32" s="624">
        <v>0</v>
      </c>
      <c r="DA32" s="636"/>
      <c r="DB32" s="636"/>
      <c r="DC32" s="637"/>
      <c r="DD32" s="627">
        <v>2</v>
      </c>
      <c r="DE32" s="622"/>
      <c r="DF32" s="622"/>
      <c r="DG32" s="622"/>
      <c r="DH32" s="622"/>
      <c r="DI32" s="622"/>
      <c r="DJ32" s="622"/>
      <c r="DK32" s="623"/>
      <c r="DL32" s="627">
        <v>2</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255921</v>
      </c>
      <c r="S33" s="622"/>
      <c r="T33" s="622"/>
      <c r="U33" s="622"/>
      <c r="V33" s="622"/>
      <c r="W33" s="622"/>
      <c r="X33" s="622"/>
      <c r="Y33" s="623"/>
      <c r="Z33" s="659">
        <v>1</v>
      </c>
      <c r="AA33" s="659"/>
      <c r="AB33" s="659"/>
      <c r="AC33" s="659"/>
      <c r="AD33" s="660">
        <v>86016</v>
      </c>
      <c r="AE33" s="660"/>
      <c r="AF33" s="660"/>
      <c r="AG33" s="660"/>
      <c r="AH33" s="660"/>
      <c r="AI33" s="660"/>
      <c r="AJ33" s="660"/>
      <c r="AK33" s="660"/>
      <c r="AL33" s="624">
        <v>0.6</v>
      </c>
      <c r="AM33" s="625"/>
      <c r="AN33" s="625"/>
      <c r="AO33" s="661"/>
      <c r="AP33" s="664"/>
      <c r="AQ33" s="665"/>
      <c r="AR33" s="665"/>
      <c r="AS33" s="665"/>
      <c r="AT33" s="691"/>
      <c r="AU33" s="219"/>
      <c r="AV33" s="219"/>
      <c r="AW33" s="219"/>
      <c r="AX33" s="602" t="s">
        <v>306</v>
      </c>
      <c r="AY33" s="603"/>
      <c r="AZ33" s="603"/>
      <c r="BA33" s="603"/>
      <c r="BB33" s="603"/>
      <c r="BC33" s="603"/>
      <c r="BD33" s="603"/>
      <c r="BE33" s="603"/>
      <c r="BF33" s="604"/>
      <c r="BG33" s="682">
        <v>99.7</v>
      </c>
      <c r="BH33" s="606"/>
      <c r="BI33" s="606"/>
      <c r="BJ33" s="606"/>
      <c r="BK33" s="606"/>
      <c r="BL33" s="606"/>
      <c r="BM33" s="652">
        <v>98.5</v>
      </c>
      <c r="BN33" s="606"/>
      <c r="BO33" s="606"/>
      <c r="BP33" s="606"/>
      <c r="BQ33" s="669"/>
      <c r="BR33" s="682">
        <v>99.7</v>
      </c>
      <c r="BS33" s="606"/>
      <c r="BT33" s="606"/>
      <c r="BU33" s="606"/>
      <c r="BV33" s="606"/>
      <c r="BW33" s="606"/>
      <c r="BX33" s="652">
        <v>98.1</v>
      </c>
      <c r="BY33" s="606"/>
      <c r="BZ33" s="606"/>
      <c r="CA33" s="606"/>
      <c r="CB33" s="669"/>
      <c r="CD33" s="618" t="s">
        <v>307</v>
      </c>
      <c r="CE33" s="619"/>
      <c r="CF33" s="619"/>
      <c r="CG33" s="619"/>
      <c r="CH33" s="619"/>
      <c r="CI33" s="619"/>
      <c r="CJ33" s="619"/>
      <c r="CK33" s="619"/>
      <c r="CL33" s="619"/>
      <c r="CM33" s="619"/>
      <c r="CN33" s="619"/>
      <c r="CO33" s="619"/>
      <c r="CP33" s="619"/>
      <c r="CQ33" s="620"/>
      <c r="CR33" s="621">
        <v>9705897</v>
      </c>
      <c r="CS33" s="634"/>
      <c r="CT33" s="634"/>
      <c r="CU33" s="634"/>
      <c r="CV33" s="634"/>
      <c r="CW33" s="634"/>
      <c r="CX33" s="634"/>
      <c r="CY33" s="635"/>
      <c r="CZ33" s="624">
        <v>39.200000000000003</v>
      </c>
      <c r="DA33" s="636"/>
      <c r="DB33" s="636"/>
      <c r="DC33" s="637"/>
      <c r="DD33" s="627">
        <v>7722467</v>
      </c>
      <c r="DE33" s="634"/>
      <c r="DF33" s="634"/>
      <c r="DG33" s="634"/>
      <c r="DH33" s="634"/>
      <c r="DI33" s="634"/>
      <c r="DJ33" s="634"/>
      <c r="DK33" s="635"/>
      <c r="DL33" s="627">
        <v>5122091</v>
      </c>
      <c r="DM33" s="634"/>
      <c r="DN33" s="634"/>
      <c r="DO33" s="634"/>
      <c r="DP33" s="634"/>
      <c r="DQ33" s="634"/>
      <c r="DR33" s="634"/>
      <c r="DS33" s="634"/>
      <c r="DT33" s="634"/>
      <c r="DU33" s="634"/>
      <c r="DV33" s="635"/>
      <c r="DW33" s="624">
        <v>36.299999999999997</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575623</v>
      </c>
      <c r="S34" s="622"/>
      <c r="T34" s="622"/>
      <c r="U34" s="622"/>
      <c r="V34" s="622"/>
      <c r="W34" s="622"/>
      <c r="X34" s="622"/>
      <c r="Y34" s="623"/>
      <c r="Z34" s="659">
        <v>2.2999999999999998</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3241346</v>
      </c>
      <c r="CS34" s="622"/>
      <c r="CT34" s="622"/>
      <c r="CU34" s="622"/>
      <c r="CV34" s="622"/>
      <c r="CW34" s="622"/>
      <c r="CX34" s="622"/>
      <c r="CY34" s="623"/>
      <c r="CZ34" s="624">
        <v>13.1</v>
      </c>
      <c r="DA34" s="636"/>
      <c r="DB34" s="636"/>
      <c r="DC34" s="637"/>
      <c r="DD34" s="627">
        <v>2352862</v>
      </c>
      <c r="DE34" s="622"/>
      <c r="DF34" s="622"/>
      <c r="DG34" s="622"/>
      <c r="DH34" s="622"/>
      <c r="DI34" s="622"/>
      <c r="DJ34" s="622"/>
      <c r="DK34" s="623"/>
      <c r="DL34" s="627">
        <v>1810393</v>
      </c>
      <c r="DM34" s="622"/>
      <c r="DN34" s="622"/>
      <c r="DO34" s="622"/>
      <c r="DP34" s="622"/>
      <c r="DQ34" s="622"/>
      <c r="DR34" s="622"/>
      <c r="DS34" s="622"/>
      <c r="DT34" s="622"/>
      <c r="DU34" s="622"/>
      <c r="DV34" s="623"/>
      <c r="DW34" s="624">
        <v>12.8</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1321091</v>
      </c>
      <c r="S35" s="622"/>
      <c r="T35" s="622"/>
      <c r="U35" s="622"/>
      <c r="V35" s="622"/>
      <c r="W35" s="622"/>
      <c r="X35" s="622"/>
      <c r="Y35" s="623"/>
      <c r="Z35" s="659">
        <v>5.2</v>
      </c>
      <c r="AA35" s="659"/>
      <c r="AB35" s="659"/>
      <c r="AC35" s="659"/>
      <c r="AD35" s="660" t="s">
        <v>122</v>
      </c>
      <c r="AE35" s="660"/>
      <c r="AF35" s="660"/>
      <c r="AG35" s="660"/>
      <c r="AH35" s="660"/>
      <c r="AI35" s="660"/>
      <c r="AJ35" s="660"/>
      <c r="AK35" s="660"/>
      <c r="AL35" s="624" t="s">
        <v>122</v>
      </c>
      <c r="AM35" s="625"/>
      <c r="AN35" s="625"/>
      <c r="AO35" s="661"/>
      <c r="AP35" s="222"/>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258666</v>
      </c>
      <c r="CS35" s="634"/>
      <c r="CT35" s="634"/>
      <c r="CU35" s="634"/>
      <c r="CV35" s="634"/>
      <c r="CW35" s="634"/>
      <c r="CX35" s="634"/>
      <c r="CY35" s="635"/>
      <c r="CZ35" s="624">
        <v>1</v>
      </c>
      <c r="DA35" s="636"/>
      <c r="DB35" s="636"/>
      <c r="DC35" s="637"/>
      <c r="DD35" s="627">
        <v>108443</v>
      </c>
      <c r="DE35" s="634"/>
      <c r="DF35" s="634"/>
      <c r="DG35" s="634"/>
      <c r="DH35" s="634"/>
      <c r="DI35" s="634"/>
      <c r="DJ35" s="634"/>
      <c r="DK35" s="635"/>
      <c r="DL35" s="627">
        <v>105075</v>
      </c>
      <c r="DM35" s="634"/>
      <c r="DN35" s="634"/>
      <c r="DO35" s="634"/>
      <c r="DP35" s="634"/>
      <c r="DQ35" s="634"/>
      <c r="DR35" s="634"/>
      <c r="DS35" s="634"/>
      <c r="DT35" s="634"/>
      <c r="DU35" s="634"/>
      <c r="DV35" s="635"/>
      <c r="DW35" s="624">
        <v>0.7</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537569</v>
      </c>
      <c r="S36" s="622"/>
      <c r="T36" s="622"/>
      <c r="U36" s="622"/>
      <c r="V36" s="622"/>
      <c r="W36" s="622"/>
      <c r="X36" s="622"/>
      <c r="Y36" s="623"/>
      <c r="Z36" s="659">
        <v>2.1</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3">
        <v>4277436</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128136</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3020252</v>
      </c>
      <c r="CS36" s="622"/>
      <c r="CT36" s="622"/>
      <c r="CU36" s="622"/>
      <c r="CV36" s="622"/>
      <c r="CW36" s="622"/>
      <c r="CX36" s="622"/>
      <c r="CY36" s="623"/>
      <c r="CZ36" s="624">
        <v>12.2</v>
      </c>
      <c r="DA36" s="636"/>
      <c r="DB36" s="636"/>
      <c r="DC36" s="637"/>
      <c r="DD36" s="627">
        <v>2758560</v>
      </c>
      <c r="DE36" s="622"/>
      <c r="DF36" s="622"/>
      <c r="DG36" s="622"/>
      <c r="DH36" s="622"/>
      <c r="DI36" s="622"/>
      <c r="DJ36" s="622"/>
      <c r="DK36" s="623"/>
      <c r="DL36" s="627">
        <v>1109987</v>
      </c>
      <c r="DM36" s="622"/>
      <c r="DN36" s="622"/>
      <c r="DO36" s="622"/>
      <c r="DP36" s="622"/>
      <c r="DQ36" s="622"/>
      <c r="DR36" s="622"/>
      <c r="DS36" s="622"/>
      <c r="DT36" s="622"/>
      <c r="DU36" s="622"/>
      <c r="DV36" s="623"/>
      <c r="DW36" s="624">
        <v>7.9</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309094</v>
      </c>
      <c r="S37" s="622"/>
      <c r="T37" s="622"/>
      <c r="U37" s="622"/>
      <c r="V37" s="622"/>
      <c r="W37" s="622"/>
      <c r="X37" s="622"/>
      <c r="Y37" s="623"/>
      <c r="Z37" s="659">
        <v>1.2</v>
      </c>
      <c r="AA37" s="659"/>
      <c r="AB37" s="659"/>
      <c r="AC37" s="659"/>
      <c r="AD37" s="660">
        <v>413</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1143938</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96312</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133043</v>
      </c>
      <c r="CS37" s="634"/>
      <c r="CT37" s="634"/>
      <c r="CU37" s="634"/>
      <c r="CV37" s="634"/>
      <c r="CW37" s="634"/>
      <c r="CX37" s="634"/>
      <c r="CY37" s="635"/>
      <c r="CZ37" s="624">
        <v>0.5</v>
      </c>
      <c r="DA37" s="636"/>
      <c r="DB37" s="636"/>
      <c r="DC37" s="637"/>
      <c r="DD37" s="627">
        <v>132980</v>
      </c>
      <c r="DE37" s="634"/>
      <c r="DF37" s="634"/>
      <c r="DG37" s="634"/>
      <c r="DH37" s="634"/>
      <c r="DI37" s="634"/>
      <c r="DJ37" s="634"/>
      <c r="DK37" s="635"/>
      <c r="DL37" s="627">
        <v>130796</v>
      </c>
      <c r="DM37" s="634"/>
      <c r="DN37" s="634"/>
      <c r="DO37" s="634"/>
      <c r="DP37" s="634"/>
      <c r="DQ37" s="634"/>
      <c r="DR37" s="634"/>
      <c r="DS37" s="634"/>
      <c r="DT37" s="634"/>
      <c r="DU37" s="634"/>
      <c r="DV37" s="635"/>
      <c r="DW37" s="624">
        <v>0.9</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1498185</v>
      </c>
      <c r="S38" s="622"/>
      <c r="T38" s="622"/>
      <c r="U38" s="622"/>
      <c r="V38" s="622"/>
      <c r="W38" s="622"/>
      <c r="X38" s="622"/>
      <c r="Y38" s="623"/>
      <c r="Z38" s="659">
        <v>5.9</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632884</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6561</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2350766</v>
      </c>
      <c r="CS38" s="622"/>
      <c r="CT38" s="622"/>
      <c r="CU38" s="622"/>
      <c r="CV38" s="622"/>
      <c r="CW38" s="622"/>
      <c r="CX38" s="622"/>
      <c r="CY38" s="623"/>
      <c r="CZ38" s="624">
        <v>9.5</v>
      </c>
      <c r="DA38" s="636"/>
      <c r="DB38" s="636"/>
      <c r="DC38" s="637"/>
      <c r="DD38" s="627">
        <v>1955170</v>
      </c>
      <c r="DE38" s="622"/>
      <c r="DF38" s="622"/>
      <c r="DG38" s="622"/>
      <c r="DH38" s="622"/>
      <c r="DI38" s="622"/>
      <c r="DJ38" s="622"/>
      <c r="DK38" s="623"/>
      <c r="DL38" s="627">
        <v>1930236</v>
      </c>
      <c r="DM38" s="622"/>
      <c r="DN38" s="622"/>
      <c r="DO38" s="622"/>
      <c r="DP38" s="622"/>
      <c r="DQ38" s="622"/>
      <c r="DR38" s="622"/>
      <c r="DS38" s="622"/>
      <c r="DT38" s="622"/>
      <c r="DU38" s="622"/>
      <c r="DV38" s="623"/>
      <c r="DW38" s="624">
        <v>13.7</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149848</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9573</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361040</v>
      </c>
      <c r="CS39" s="634"/>
      <c r="CT39" s="634"/>
      <c r="CU39" s="634"/>
      <c r="CV39" s="634"/>
      <c r="CW39" s="634"/>
      <c r="CX39" s="634"/>
      <c r="CY39" s="635"/>
      <c r="CZ39" s="624">
        <v>1.5</v>
      </c>
      <c r="DA39" s="636"/>
      <c r="DB39" s="636"/>
      <c r="DC39" s="637"/>
      <c r="DD39" s="627">
        <v>111105</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118985</v>
      </c>
      <c r="S40" s="622"/>
      <c r="T40" s="622"/>
      <c r="U40" s="622"/>
      <c r="V40" s="622"/>
      <c r="W40" s="622"/>
      <c r="X40" s="622"/>
      <c r="Y40" s="623"/>
      <c r="Z40" s="659">
        <v>0.5</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102</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473827</v>
      </c>
      <c r="CS40" s="622"/>
      <c r="CT40" s="622"/>
      <c r="CU40" s="622"/>
      <c r="CV40" s="622"/>
      <c r="CW40" s="622"/>
      <c r="CX40" s="622"/>
      <c r="CY40" s="623"/>
      <c r="CZ40" s="624">
        <v>1.9</v>
      </c>
      <c r="DA40" s="636"/>
      <c r="DB40" s="636"/>
      <c r="DC40" s="637"/>
      <c r="DD40" s="627">
        <v>436327</v>
      </c>
      <c r="DE40" s="622"/>
      <c r="DF40" s="622"/>
      <c r="DG40" s="622"/>
      <c r="DH40" s="622"/>
      <c r="DI40" s="622"/>
      <c r="DJ40" s="622"/>
      <c r="DK40" s="623"/>
      <c r="DL40" s="627">
        <v>166400</v>
      </c>
      <c r="DM40" s="622"/>
      <c r="DN40" s="622"/>
      <c r="DO40" s="622"/>
      <c r="DP40" s="622"/>
      <c r="DQ40" s="622"/>
      <c r="DR40" s="622"/>
      <c r="DS40" s="622"/>
      <c r="DT40" s="622"/>
      <c r="DU40" s="622"/>
      <c r="DV40" s="623"/>
      <c r="DW40" s="624">
        <v>1.2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25409295</v>
      </c>
      <c r="S41" s="646"/>
      <c r="T41" s="646"/>
      <c r="U41" s="646"/>
      <c r="V41" s="646"/>
      <c r="W41" s="646"/>
      <c r="X41" s="646"/>
      <c r="Y41" s="649"/>
      <c r="Z41" s="650">
        <v>100</v>
      </c>
      <c r="AA41" s="650"/>
      <c r="AB41" s="650"/>
      <c r="AC41" s="650"/>
      <c r="AD41" s="651">
        <v>13986008</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421112</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1929654</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384</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3546037</v>
      </c>
      <c r="CS42" s="634"/>
      <c r="CT42" s="634"/>
      <c r="CU42" s="634"/>
      <c r="CV42" s="634"/>
      <c r="CW42" s="634"/>
      <c r="CX42" s="634"/>
      <c r="CY42" s="635"/>
      <c r="CZ42" s="624">
        <v>14.3</v>
      </c>
      <c r="DA42" s="636"/>
      <c r="DB42" s="636"/>
      <c r="DC42" s="637"/>
      <c r="DD42" s="627">
        <v>536028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342</v>
      </c>
      <c r="CD43" s="618" t="s">
        <v>343</v>
      </c>
      <c r="CE43" s="619"/>
      <c r="CF43" s="619"/>
      <c r="CG43" s="619"/>
      <c r="CH43" s="619"/>
      <c r="CI43" s="619"/>
      <c r="CJ43" s="619"/>
      <c r="CK43" s="619"/>
      <c r="CL43" s="619"/>
      <c r="CM43" s="619"/>
      <c r="CN43" s="619"/>
      <c r="CO43" s="619"/>
      <c r="CP43" s="619"/>
      <c r="CQ43" s="620"/>
      <c r="CR43" s="621">
        <v>93128</v>
      </c>
      <c r="CS43" s="634"/>
      <c r="CT43" s="634"/>
      <c r="CU43" s="634"/>
      <c r="CV43" s="634"/>
      <c r="CW43" s="634"/>
      <c r="CX43" s="634"/>
      <c r="CY43" s="635"/>
      <c r="CZ43" s="624">
        <v>0.4</v>
      </c>
      <c r="DA43" s="636"/>
      <c r="DB43" s="636"/>
      <c r="DC43" s="637"/>
      <c r="DD43" s="627">
        <v>93128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3404034</v>
      </c>
      <c r="CS44" s="622"/>
      <c r="CT44" s="622"/>
      <c r="CU44" s="622"/>
      <c r="CV44" s="622"/>
      <c r="CW44" s="622"/>
      <c r="CX44" s="622"/>
      <c r="CY44" s="623"/>
      <c r="CZ44" s="624">
        <v>13.7</v>
      </c>
      <c r="DA44" s="625"/>
      <c r="DB44" s="625"/>
      <c r="DC44" s="626"/>
      <c r="DD44" s="627">
        <v>531939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1680501</v>
      </c>
      <c r="CS45" s="634"/>
      <c r="CT45" s="634"/>
      <c r="CU45" s="634"/>
      <c r="CV45" s="634"/>
      <c r="CW45" s="634"/>
      <c r="CX45" s="634"/>
      <c r="CY45" s="635"/>
      <c r="CZ45" s="624">
        <v>6.8</v>
      </c>
      <c r="DA45" s="636"/>
      <c r="DB45" s="636"/>
      <c r="DC45" s="637"/>
      <c r="DD45" s="627">
        <v>120431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348</v>
      </c>
      <c r="CG46" s="619"/>
      <c r="CH46" s="619"/>
      <c r="CI46" s="619"/>
      <c r="CJ46" s="619"/>
      <c r="CK46" s="619"/>
      <c r="CL46" s="619"/>
      <c r="CM46" s="619"/>
      <c r="CN46" s="619"/>
      <c r="CO46" s="619"/>
      <c r="CP46" s="619"/>
      <c r="CQ46" s="620"/>
      <c r="CR46" s="621">
        <v>1717273</v>
      </c>
      <c r="CS46" s="622"/>
      <c r="CT46" s="622"/>
      <c r="CU46" s="622"/>
      <c r="CV46" s="622"/>
      <c r="CW46" s="622"/>
      <c r="CX46" s="622"/>
      <c r="CY46" s="623"/>
      <c r="CZ46" s="624">
        <v>6.9</v>
      </c>
      <c r="DA46" s="625"/>
      <c r="DB46" s="625"/>
      <c r="DC46" s="626"/>
      <c r="DD46" s="627">
        <v>410948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349</v>
      </c>
      <c r="CG47" s="619"/>
      <c r="CH47" s="619"/>
      <c r="CI47" s="619"/>
      <c r="CJ47" s="619"/>
      <c r="CK47" s="619"/>
      <c r="CL47" s="619"/>
      <c r="CM47" s="619"/>
      <c r="CN47" s="619"/>
      <c r="CO47" s="619"/>
      <c r="CP47" s="619"/>
      <c r="CQ47" s="620"/>
      <c r="CR47" s="621">
        <v>142003</v>
      </c>
      <c r="CS47" s="634"/>
      <c r="CT47" s="634"/>
      <c r="CU47" s="634"/>
      <c r="CV47" s="634"/>
      <c r="CW47" s="634"/>
      <c r="CX47" s="634"/>
      <c r="CY47" s="635"/>
      <c r="CZ47" s="624">
        <v>0.6</v>
      </c>
      <c r="DA47" s="636"/>
      <c r="DB47" s="636"/>
      <c r="DC47" s="637"/>
      <c r="DD47" s="627">
        <v>4089</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351</v>
      </c>
      <c r="CE49" s="603"/>
      <c r="CF49" s="603"/>
      <c r="CG49" s="603"/>
      <c r="CH49" s="603"/>
      <c r="CI49" s="603"/>
      <c r="CJ49" s="603"/>
      <c r="CK49" s="603"/>
      <c r="CL49" s="603"/>
      <c r="CM49" s="603"/>
      <c r="CN49" s="603"/>
      <c r="CO49" s="603"/>
      <c r="CP49" s="603"/>
      <c r="CQ49" s="604"/>
      <c r="CR49" s="605">
        <v>24775495</v>
      </c>
      <c r="CS49" s="606"/>
      <c r="CT49" s="606"/>
      <c r="CU49" s="606"/>
      <c r="CV49" s="606"/>
      <c r="CW49" s="606"/>
      <c r="CX49" s="606"/>
      <c r="CY49" s="607"/>
      <c r="CZ49" s="608">
        <v>100</v>
      </c>
      <c r="DA49" s="609"/>
      <c r="DB49" s="609"/>
      <c r="DC49" s="610"/>
      <c r="DD49" s="611">
        <v>16471771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jlSHeTbZdz91muU1Sh17fCJavWgtVDIxjXTewhxHV8ykVoU4zgMphcFXsBFt0pd99ls+OwFJ+BxjQ1iO3s1Q==" saltValue="mJkLNkDDaD2Q5+EL0c1DT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70" zoomScale="80" zoomScaleNormal="80" zoomScaleSheetLayoutView="70" workbookViewId="0">
      <selection activeCell="AU80" sqref="AU80:AY80"/>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85" t="s">
        <v>352</v>
      </c>
      <c r="B2" s="1085"/>
      <c r="C2" s="1085"/>
      <c r="D2" s="1085"/>
      <c r="E2" s="1085"/>
      <c r="F2" s="1085"/>
      <c r="G2" s="1085"/>
      <c r="H2" s="1085"/>
      <c r="I2" s="1085"/>
      <c r="J2" s="1085"/>
      <c r="K2" s="1085"/>
      <c r="L2" s="1085"/>
      <c r="M2" s="1085"/>
      <c r="N2" s="1085"/>
      <c r="O2" s="1085"/>
      <c r="P2" s="1085"/>
      <c r="Q2" s="1085"/>
      <c r="R2" s="1085"/>
      <c r="S2" s="1085"/>
      <c r="T2" s="1085"/>
      <c r="U2" s="1085"/>
      <c r="V2" s="1085"/>
      <c r="W2" s="1085"/>
      <c r="X2" s="1085"/>
      <c r="Y2" s="1085"/>
      <c r="Z2" s="1085"/>
      <c r="AA2" s="1085"/>
      <c r="AB2" s="1085"/>
      <c r="AC2" s="1085"/>
      <c r="AD2" s="1085"/>
      <c r="AE2" s="1085"/>
      <c r="AF2" s="1085"/>
      <c r="AG2" s="1085"/>
      <c r="AH2" s="1085"/>
      <c r="AI2" s="1085"/>
      <c r="AJ2" s="1085"/>
      <c r="AK2" s="1085"/>
      <c r="AL2" s="1085"/>
      <c r="AM2" s="1085"/>
      <c r="AN2" s="1085"/>
      <c r="AO2" s="1085"/>
      <c r="AP2" s="1085"/>
      <c r="AQ2" s="1085"/>
      <c r="AR2" s="1085"/>
      <c r="AS2" s="1085"/>
      <c r="AT2" s="1085"/>
      <c r="AU2" s="1085"/>
      <c r="AV2" s="1085"/>
      <c r="AW2" s="1085"/>
      <c r="AX2" s="1085"/>
      <c r="AY2" s="1085"/>
      <c r="AZ2" s="1085"/>
      <c r="BA2" s="1085"/>
      <c r="BB2" s="1085"/>
      <c r="BC2" s="1085"/>
      <c r="BD2" s="1085"/>
      <c r="BE2" s="1085"/>
      <c r="BF2" s="1085"/>
      <c r="BG2" s="1085"/>
      <c r="BH2" s="1085"/>
      <c r="BI2" s="1085"/>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86" t="s">
        <v>353</v>
      </c>
      <c r="DK2" s="1087"/>
      <c r="DL2" s="1087"/>
      <c r="DM2" s="1087"/>
      <c r="DN2" s="1087"/>
      <c r="DO2" s="1088"/>
      <c r="DP2" s="228"/>
      <c r="DQ2" s="1086" t="s">
        <v>354</v>
      </c>
      <c r="DR2" s="1087"/>
      <c r="DS2" s="1087"/>
      <c r="DT2" s="1087"/>
      <c r="DU2" s="1087"/>
      <c r="DV2" s="1087"/>
      <c r="DW2" s="1087"/>
      <c r="DX2" s="1087"/>
      <c r="DY2" s="1087"/>
      <c r="DZ2" s="1088"/>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4" t="s">
        <v>355</v>
      </c>
      <c r="B4" s="1054"/>
      <c r="C4" s="1054"/>
      <c r="D4" s="1054"/>
      <c r="E4" s="1054"/>
      <c r="F4" s="1054"/>
      <c r="G4" s="1054"/>
      <c r="H4" s="1054"/>
      <c r="I4" s="1054"/>
      <c r="J4" s="1054"/>
      <c r="K4" s="1054"/>
      <c r="L4" s="1054"/>
      <c r="M4" s="1054"/>
      <c r="N4" s="1054"/>
      <c r="O4" s="1054"/>
      <c r="P4" s="1054"/>
      <c r="Q4" s="1054"/>
      <c r="R4" s="1054"/>
      <c r="S4" s="1054"/>
      <c r="T4" s="1054"/>
      <c r="U4" s="1054"/>
      <c r="V4" s="1054"/>
      <c r="W4" s="1054"/>
      <c r="X4" s="1054"/>
      <c r="Y4" s="1054"/>
      <c r="Z4" s="1054"/>
      <c r="AA4" s="1054"/>
      <c r="AB4" s="1054"/>
      <c r="AC4" s="1054"/>
      <c r="AD4" s="1054"/>
      <c r="AE4" s="1054"/>
      <c r="AF4" s="1054"/>
      <c r="AG4" s="1054"/>
      <c r="AH4" s="1054"/>
      <c r="AI4" s="1054"/>
      <c r="AJ4" s="1054"/>
      <c r="AK4" s="1054"/>
      <c r="AL4" s="1054"/>
      <c r="AM4" s="1054"/>
      <c r="AN4" s="1054"/>
      <c r="AO4" s="1054"/>
      <c r="AP4" s="1054"/>
      <c r="AQ4" s="1054"/>
      <c r="AR4" s="1054"/>
      <c r="AS4" s="1054"/>
      <c r="AT4" s="1054"/>
      <c r="AU4" s="1054"/>
      <c r="AV4" s="1054"/>
      <c r="AW4" s="1054"/>
      <c r="AX4" s="1054"/>
      <c r="AY4" s="1054"/>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0" t="s">
        <v>357</v>
      </c>
      <c r="B5" s="991"/>
      <c r="C5" s="991"/>
      <c r="D5" s="991"/>
      <c r="E5" s="991"/>
      <c r="F5" s="991"/>
      <c r="G5" s="991"/>
      <c r="H5" s="991"/>
      <c r="I5" s="991"/>
      <c r="J5" s="991"/>
      <c r="K5" s="991"/>
      <c r="L5" s="991"/>
      <c r="M5" s="991"/>
      <c r="N5" s="991"/>
      <c r="O5" s="991"/>
      <c r="P5" s="992"/>
      <c r="Q5" s="996" t="s">
        <v>358</v>
      </c>
      <c r="R5" s="997"/>
      <c r="S5" s="997"/>
      <c r="T5" s="997"/>
      <c r="U5" s="998"/>
      <c r="V5" s="996" t="s">
        <v>359</v>
      </c>
      <c r="W5" s="997"/>
      <c r="X5" s="997"/>
      <c r="Y5" s="997"/>
      <c r="Z5" s="998"/>
      <c r="AA5" s="996" t="s">
        <v>360</v>
      </c>
      <c r="AB5" s="997"/>
      <c r="AC5" s="997"/>
      <c r="AD5" s="997"/>
      <c r="AE5" s="997"/>
      <c r="AF5" s="1089" t="s">
        <v>361</v>
      </c>
      <c r="AG5" s="997"/>
      <c r="AH5" s="997"/>
      <c r="AI5" s="997"/>
      <c r="AJ5" s="1010"/>
      <c r="AK5" s="997" t="s">
        <v>362</v>
      </c>
      <c r="AL5" s="997"/>
      <c r="AM5" s="997"/>
      <c r="AN5" s="997"/>
      <c r="AO5" s="998"/>
      <c r="AP5" s="996" t="s">
        <v>363</v>
      </c>
      <c r="AQ5" s="997"/>
      <c r="AR5" s="997"/>
      <c r="AS5" s="997"/>
      <c r="AT5" s="998"/>
      <c r="AU5" s="996" t="s">
        <v>364</v>
      </c>
      <c r="AV5" s="997"/>
      <c r="AW5" s="997"/>
      <c r="AX5" s="997"/>
      <c r="AY5" s="1010"/>
      <c r="AZ5" s="232"/>
      <c r="BA5" s="232"/>
      <c r="BB5" s="232"/>
      <c r="BC5" s="232"/>
      <c r="BD5" s="232"/>
      <c r="BE5" s="233"/>
      <c r="BF5" s="233"/>
      <c r="BG5" s="233"/>
      <c r="BH5" s="233"/>
      <c r="BI5" s="233"/>
      <c r="BJ5" s="233"/>
      <c r="BK5" s="233"/>
      <c r="BL5" s="233"/>
      <c r="BM5" s="233"/>
      <c r="BN5" s="233"/>
      <c r="BO5" s="233"/>
      <c r="BP5" s="233"/>
      <c r="BQ5" s="990" t="s">
        <v>365</v>
      </c>
      <c r="BR5" s="991"/>
      <c r="BS5" s="991"/>
      <c r="BT5" s="991"/>
      <c r="BU5" s="991"/>
      <c r="BV5" s="991"/>
      <c r="BW5" s="991"/>
      <c r="BX5" s="991"/>
      <c r="BY5" s="991"/>
      <c r="BZ5" s="991"/>
      <c r="CA5" s="991"/>
      <c r="CB5" s="991"/>
      <c r="CC5" s="991"/>
      <c r="CD5" s="991"/>
      <c r="CE5" s="991"/>
      <c r="CF5" s="991"/>
      <c r="CG5" s="992"/>
      <c r="CH5" s="996" t="s">
        <v>366</v>
      </c>
      <c r="CI5" s="997"/>
      <c r="CJ5" s="997"/>
      <c r="CK5" s="997"/>
      <c r="CL5" s="998"/>
      <c r="CM5" s="996" t="s">
        <v>367</v>
      </c>
      <c r="CN5" s="997"/>
      <c r="CO5" s="997"/>
      <c r="CP5" s="997"/>
      <c r="CQ5" s="998"/>
      <c r="CR5" s="996" t="s">
        <v>368</v>
      </c>
      <c r="CS5" s="997"/>
      <c r="CT5" s="997"/>
      <c r="CU5" s="997"/>
      <c r="CV5" s="998"/>
      <c r="CW5" s="996" t="s">
        <v>369</v>
      </c>
      <c r="CX5" s="997"/>
      <c r="CY5" s="997"/>
      <c r="CZ5" s="997"/>
      <c r="DA5" s="998"/>
      <c r="DB5" s="996" t="s">
        <v>370</v>
      </c>
      <c r="DC5" s="997"/>
      <c r="DD5" s="997"/>
      <c r="DE5" s="997"/>
      <c r="DF5" s="998"/>
      <c r="DG5" s="1079" t="s">
        <v>371</v>
      </c>
      <c r="DH5" s="1080"/>
      <c r="DI5" s="1080"/>
      <c r="DJ5" s="1080"/>
      <c r="DK5" s="1081"/>
      <c r="DL5" s="1079" t="s">
        <v>372</v>
      </c>
      <c r="DM5" s="1080"/>
      <c r="DN5" s="1080"/>
      <c r="DO5" s="1080"/>
      <c r="DP5" s="1081"/>
      <c r="DQ5" s="996" t="s">
        <v>373</v>
      </c>
      <c r="DR5" s="997"/>
      <c r="DS5" s="997"/>
      <c r="DT5" s="997"/>
      <c r="DU5" s="998"/>
      <c r="DV5" s="996" t="s">
        <v>364</v>
      </c>
      <c r="DW5" s="997"/>
      <c r="DX5" s="997"/>
      <c r="DY5" s="997"/>
      <c r="DZ5" s="1010"/>
      <c r="EA5" s="234"/>
    </row>
    <row r="6" spans="1:131" s="235" customFormat="1" ht="26.25" customHeight="1" thickBot="1" x14ac:dyDescent="0.25">
      <c r="A6" s="993"/>
      <c r="B6" s="994"/>
      <c r="C6" s="994"/>
      <c r="D6" s="994"/>
      <c r="E6" s="994"/>
      <c r="F6" s="994"/>
      <c r="G6" s="994"/>
      <c r="H6" s="994"/>
      <c r="I6" s="994"/>
      <c r="J6" s="994"/>
      <c r="K6" s="994"/>
      <c r="L6" s="994"/>
      <c r="M6" s="994"/>
      <c r="N6" s="994"/>
      <c r="O6" s="994"/>
      <c r="P6" s="995"/>
      <c r="Q6" s="999"/>
      <c r="R6" s="1000"/>
      <c r="S6" s="1000"/>
      <c r="T6" s="1000"/>
      <c r="U6" s="1001"/>
      <c r="V6" s="999"/>
      <c r="W6" s="1000"/>
      <c r="X6" s="1000"/>
      <c r="Y6" s="1000"/>
      <c r="Z6" s="1001"/>
      <c r="AA6" s="999"/>
      <c r="AB6" s="1000"/>
      <c r="AC6" s="1000"/>
      <c r="AD6" s="1000"/>
      <c r="AE6" s="1000"/>
      <c r="AF6" s="1090"/>
      <c r="AG6" s="1000"/>
      <c r="AH6" s="1000"/>
      <c r="AI6" s="1000"/>
      <c r="AJ6" s="1011"/>
      <c r="AK6" s="1000"/>
      <c r="AL6" s="1000"/>
      <c r="AM6" s="1000"/>
      <c r="AN6" s="1000"/>
      <c r="AO6" s="1001"/>
      <c r="AP6" s="999"/>
      <c r="AQ6" s="1000"/>
      <c r="AR6" s="1000"/>
      <c r="AS6" s="1000"/>
      <c r="AT6" s="1001"/>
      <c r="AU6" s="999"/>
      <c r="AV6" s="1000"/>
      <c r="AW6" s="1000"/>
      <c r="AX6" s="1000"/>
      <c r="AY6" s="1011"/>
      <c r="AZ6" s="232"/>
      <c r="BA6" s="232"/>
      <c r="BB6" s="232"/>
      <c r="BC6" s="232"/>
      <c r="BD6" s="232"/>
      <c r="BE6" s="233"/>
      <c r="BF6" s="233"/>
      <c r="BG6" s="233"/>
      <c r="BH6" s="233"/>
      <c r="BI6" s="233"/>
      <c r="BJ6" s="233"/>
      <c r="BK6" s="233"/>
      <c r="BL6" s="233"/>
      <c r="BM6" s="233"/>
      <c r="BN6" s="233"/>
      <c r="BO6" s="233"/>
      <c r="BP6" s="233"/>
      <c r="BQ6" s="993"/>
      <c r="BR6" s="994"/>
      <c r="BS6" s="994"/>
      <c r="BT6" s="994"/>
      <c r="BU6" s="994"/>
      <c r="BV6" s="994"/>
      <c r="BW6" s="994"/>
      <c r="BX6" s="994"/>
      <c r="BY6" s="994"/>
      <c r="BZ6" s="994"/>
      <c r="CA6" s="994"/>
      <c r="CB6" s="994"/>
      <c r="CC6" s="994"/>
      <c r="CD6" s="994"/>
      <c r="CE6" s="994"/>
      <c r="CF6" s="994"/>
      <c r="CG6" s="995"/>
      <c r="CH6" s="999"/>
      <c r="CI6" s="1000"/>
      <c r="CJ6" s="1000"/>
      <c r="CK6" s="1000"/>
      <c r="CL6" s="1001"/>
      <c r="CM6" s="999"/>
      <c r="CN6" s="1000"/>
      <c r="CO6" s="1000"/>
      <c r="CP6" s="1000"/>
      <c r="CQ6" s="1001"/>
      <c r="CR6" s="999"/>
      <c r="CS6" s="1000"/>
      <c r="CT6" s="1000"/>
      <c r="CU6" s="1000"/>
      <c r="CV6" s="1001"/>
      <c r="CW6" s="999"/>
      <c r="CX6" s="1000"/>
      <c r="CY6" s="1000"/>
      <c r="CZ6" s="1000"/>
      <c r="DA6" s="1001"/>
      <c r="DB6" s="999"/>
      <c r="DC6" s="1000"/>
      <c r="DD6" s="1000"/>
      <c r="DE6" s="1000"/>
      <c r="DF6" s="1001"/>
      <c r="DG6" s="1082"/>
      <c r="DH6" s="1083"/>
      <c r="DI6" s="1083"/>
      <c r="DJ6" s="1083"/>
      <c r="DK6" s="1084"/>
      <c r="DL6" s="1082"/>
      <c r="DM6" s="1083"/>
      <c r="DN6" s="1083"/>
      <c r="DO6" s="1083"/>
      <c r="DP6" s="1084"/>
      <c r="DQ6" s="999"/>
      <c r="DR6" s="1000"/>
      <c r="DS6" s="1000"/>
      <c r="DT6" s="1000"/>
      <c r="DU6" s="1001"/>
      <c r="DV6" s="999"/>
      <c r="DW6" s="1000"/>
      <c r="DX6" s="1000"/>
      <c r="DY6" s="1000"/>
      <c r="DZ6" s="1011"/>
      <c r="EA6" s="234"/>
    </row>
    <row r="7" spans="1:131" s="235" customFormat="1" ht="26.25" customHeight="1" thickTop="1" x14ac:dyDescent="0.2">
      <c r="A7" s="236">
        <v>1</v>
      </c>
      <c r="B7" s="1042" t="s">
        <v>374</v>
      </c>
      <c r="C7" s="1043"/>
      <c r="D7" s="1043"/>
      <c r="E7" s="1043"/>
      <c r="F7" s="1043"/>
      <c r="G7" s="1043"/>
      <c r="H7" s="1043"/>
      <c r="I7" s="1043"/>
      <c r="J7" s="1043"/>
      <c r="K7" s="1043"/>
      <c r="L7" s="1043"/>
      <c r="M7" s="1043"/>
      <c r="N7" s="1043"/>
      <c r="O7" s="1043"/>
      <c r="P7" s="1044"/>
      <c r="Q7" s="1097">
        <v>25401</v>
      </c>
      <c r="R7" s="1098"/>
      <c r="S7" s="1098"/>
      <c r="T7" s="1098"/>
      <c r="U7" s="1098"/>
      <c r="V7" s="1098">
        <v>24767</v>
      </c>
      <c r="W7" s="1098"/>
      <c r="X7" s="1098"/>
      <c r="Y7" s="1098"/>
      <c r="Z7" s="1098"/>
      <c r="AA7" s="1098">
        <v>634</v>
      </c>
      <c r="AB7" s="1098"/>
      <c r="AC7" s="1098"/>
      <c r="AD7" s="1098"/>
      <c r="AE7" s="1099"/>
      <c r="AF7" s="1100">
        <v>553</v>
      </c>
      <c r="AG7" s="1101"/>
      <c r="AH7" s="1101"/>
      <c r="AI7" s="1101"/>
      <c r="AJ7" s="1102"/>
      <c r="AK7" s="1103">
        <v>1321</v>
      </c>
      <c r="AL7" s="1104"/>
      <c r="AM7" s="1104"/>
      <c r="AN7" s="1104"/>
      <c r="AO7" s="1104"/>
      <c r="AP7" s="1104">
        <v>17651</v>
      </c>
      <c r="AQ7" s="1104"/>
      <c r="AR7" s="1104"/>
      <c r="AS7" s="1104"/>
      <c r="AT7" s="1104"/>
      <c r="AU7" s="1105" t="s">
        <v>552</v>
      </c>
      <c r="AV7" s="1105"/>
      <c r="AW7" s="1105"/>
      <c r="AX7" s="1105"/>
      <c r="AY7" s="1106"/>
      <c r="AZ7" s="232"/>
      <c r="BA7" s="232"/>
      <c r="BB7" s="232"/>
      <c r="BC7" s="232"/>
      <c r="BD7" s="232"/>
      <c r="BE7" s="233"/>
      <c r="BF7" s="233"/>
      <c r="BG7" s="233"/>
      <c r="BH7" s="233"/>
      <c r="BI7" s="233"/>
      <c r="BJ7" s="233"/>
      <c r="BK7" s="233"/>
      <c r="BL7" s="233"/>
      <c r="BM7" s="233"/>
      <c r="BN7" s="233"/>
      <c r="BO7" s="233"/>
      <c r="BP7" s="233"/>
      <c r="BQ7" s="236">
        <v>1</v>
      </c>
      <c r="BR7" s="237"/>
      <c r="BS7" s="1094" t="s">
        <v>553</v>
      </c>
      <c r="BT7" s="1095"/>
      <c r="BU7" s="1095"/>
      <c r="BV7" s="1095"/>
      <c r="BW7" s="1095"/>
      <c r="BX7" s="1095"/>
      <c r="BY7" s="1095"/>
      <c r="BZ7" s="1095"/>
      <c r="CA7" s="1095"/>
      <c r="CB7" s="1095"/>
      <c r="CC7" s="1095"/>
      <c r="CD7" s="1095"/>
      <c r="CE7" s="1095"/>
      <c r="CF7" s="1095"/>
      <c r="CG7" s="1107"/>
      <c r="CH7" s="1091" t="s">
        <v>554</v>
      </c>
      <c r="CI7" s="1092"/>
      <c r="CJ7" s="1092"/>
      <c r="CK7" s="1092"/>
      <c r="CL7" s="1093"/>
      <c r="CM7" s="1091">
        <v>30</v>
      </c>
      <c r="CN7" s="1092"/>
      <c r="CO7" s="1092"/>
      <c r="CP7" s="1092"/>
      <c r="CQ7" s="1093"/>
      <c r="CR7" s="1091">
        <v>30</v>
      </c>
      <c r="CS7" s="1092"/>
      <c r="CT7" s="1092"/>
      <c r="CU7" s="1092"/>
      <c r="CV7" s="1093"/>
      <c r="CW7" s="1091">
        <v>44</v>
      </c>
      <c r="CX7" s="1092"/>
      <c r="CY7" s="1092"/>
      <c r="CZ7" s="1092"/>
      <c r="DA7" s="1093"/>
      <c r="DB7" s="1091" t="s">
        <v>554</v>
      </c>
      <c r="DC7" s="1092"/>
      <c r="DD7" s="1092"/>
      <c r="DE7" s="1092"/>
      <c r="DF7" s="1093"/>
      <c r="DG7" s="1091" t="s">
        <v>554</v>
      </c>
      <c r="DH7" s="1092"/>
      <c r="DI7" s="1092"/>
      <c r="DJ7" s="1092"/>
      <c r="DK7" s="1093"/>
      <c r="DL7" s="1091" t="s">
        <v>554</v>
      </c>
      <c r="DM7" s="1092"/>
      <c r="DN7" s="1092"/>
      <c r="DO7" s="1092"/>
      <c r="DP7" s="1093"/>
      <c r="DQ7" s="1091" t="s">
        <v>554</v>
      </c>
      <c r="DR7" s="1092"/>
      <c r="DS7" s="1092"/>
      <c r="DT7" s="1092"/>
      <c r="DU7" s="1093"/>
      <c r="DV7" s="1094"/>
      <c r="DW7" s="1095"/>
      <c r="DX7" s="1095"/>
      <c r="DY7" s="1095"/>
      <c r="DZ7" s="1096"/>
      <c r="EA7" s="234"/>
    </row>
    <row r="8" spans="1:131" s="235" customFormat="1" ht="26.25" customHeight="1" x14ac:dyDescent="0.2">
      <c r="A8" s="238">
        <v>2</v>
      </c>
      <c r="B8" s="1025" t="s">
        <v>375</v>
      </c>
      <c r="C8" s="1026"/>
      <c r="D8" s="1026"/>
      <c r="E8" s="1026"/>
      <c r="F8" s="1026"/>
      <c r="G8" s="1026"/>
      <c r="H8" s="1026"/>
      <c r="I8" s="1026"/>
      <c r="J8" s="1026"/>
      <c r="K8" s="1026"/>
      <c r="L8" s="1026"/>
      <c r="M8" s="1026"/>
      <c r="N8" s="1026"/>
      <c r="O8" s="1026"/>
      <c r="P8" s="1027"/>
      <c r="Q8" s="1033">
        <v>4</v>
      </c>
      <c r="R8" s="1034"/>
      <c r="S8" s="1034"/>
      <c r="T8" s="1034"/>
      <c r="U8" s="1034"/>
      <c r="V8" s="1034">
        <v>4</v>
      </c>
      <c r="W8" s="1034"/>
      <c r="X8" s="1034"/>
      <c r="Y8" s="1034"/>
      <c r="Z8" s="1034"/>
      <c r="AA8" s="1034" t="s">
        <v>551</v>
      </c>
      <c r="AB8" s="1034"/>
      <c r="AC8" s="1034"/>
      <c r="AD8" s="1034"/>
      <c r="AE8" s="1035"/>
      <c r="AF8" s="1030" t="s">
        <v>122</v>
      </c>
      <c r="AG8" s="1031"/>
      <c r="AH8" s="1031"/>
      <c r="AI8" s="1031"/>
      <c r="AJ8" s="1032"/>
      <c r="AK8" s="1075">
        <v>2</v>
      </c>
      <c r="AL8" s="1076"/>
      <c r="AM8" s="1076"/>
      <c r="AN8" s="1076"/>
      <c r="AO8" s="1076"/>
      <c r="AP8" s="1076" t="s">
        <v>551</v>
      </c>
      <c r="AQ8" s="1076"/>
      <c r="AR8" s="1076"/>
      <c r="AS8" s="1076"/>
      <c r="AT8" s="1076"/>
      <c r="AU8" s="1077"/>
      <c r="AV8" s="1077"/>
      <c r="AW8" s="1077"/>
      <c r="AX8" s="1077"/>
      <c r="AY8" s="1078"/>
      <c r="AZ8" s="232"/>
      <c r="BA8" s="232"/>
      <c r="BB8" s="232"/>
      <c r="BC8" s="232"/>
      <c r="BD8" s="232"/>
      <c r="BE8" s="233"/>
      <c r="BF8" s="233"/>
      <c r="BG8" s="233"/>
      <c r="BH8" s="233"/>
      <c r="BI8" s="233"/>
      <c r="BJ8" s="233"/>
      <c r="BK8" s="233"/>
      <c r="BL8" s="233"/>
      <c r="BM8" s="233"/>
      <c r="BN8" s="233"/>
      <c r="BO8" s="233"/>
      <c r="BP8" s="233"/>
      <c r="BQ8" s="238">
        <v>2</v>
      </c>
      <c r="BR8" s="239"/>
      <c r="BS8" s="987" t="s">
        <v>555</v>
      </c>
      <c r="BT8" s="988"/>
      <c r="BU8" s="988"/>
      <c r="BV8" s="988"/>
      <c r="BW8" s="988"/>
      <c r="BX8" s="988"/>
      <c r="BY8" s="988"/>
      <c r="BZ8" s="988"/>
      <c r="CA8" s="988"/>
      <c r="CB8" s="988"/>
      <c r="CC8" s="988"/>
      <c r="CD8" s="988"/>
      <c r="CE8" s="988"/>
      <c r="CF8" s="988"/>
      <c r="CG8" s="1009"/>
      <c r="CH8" s="984">
        <v>7</v>
      </c>
      <c r="CI8" s="985"/>
      <c r="CJ8" s="985"/>
      <c r="CK8" s="985"/>
      <c r="CL8" s="986"/>
      <c r="CM8" s="984">
        <v>160</v>
      </c>
      <c r="CN8" s="985"/>
      <c r="CO8" s="985"/>
      <c r="CP8" s="985"/>
      <c r="CQ8" s="986"/>
      <c r="CR8" s="984">
        <v>10</v>
      </c>
      <c r="CS8" s="985"/>
      <c r="CT8" s="985"/>
      <c r="CU8" s="985"/>
      <c r="CV8" s="986"/>
      <c r="CW8" s="984" t="s">
        <v>554</v>
      </c>
      <c r="CX8" s="985"/>
      <c r="CY8" s="985"/>
      <c r="CZ8" s="985"/>
      <c r="DA8" s="986"/>
      <c r="DB8" s="984" t="s">
        <v>554</v>
      </c>
      <c r="DC8" s="985"/>
      <c r="DD8" s="985"/>
      <c r="DE8" s="985"/>
      <c r="DF8" s="986"/>
      <c r="DG8" s="984" t="s">
        <v>554</v>
      </c>
      <c r="DH8" s="985"/>
      <c r="DI8" s="985"/>
      <c r="DJ8" s="985"/>
      <c r="DK8" s="986"/>
      <c r="DL8" s="984" t="s">
        <v>554</v>
      </c>
      <c r="DM8" s="985"/>
      <c r="DN8" s="985"/>
      <c r="DO8" s="985"/>
      <c r="DP8" s="986"/>
      <c r="DQ8" s="984" t="s">
        <v>554</v>
      </c>
      <c r="DR8" s="985"/>
      <c r="DS8" s="985"/>
      <c r="DT8" s="985"/>
      <c r="DU8" s="986"/>
      <c r="DV8" s="987"/>
      <c r="DW8" s="988"/>
      <c r="DX8" s="988"/>
      <c r="DY8" s="988"/>
      <c r="DZ8" s="989"/>
      <c r="EA8" s="234"/>
    </row>
    <row r="9" spans="1:131" s="235" customFormat="1" ht="26.25" customHeight="1" x14ac:dyDescent="0.2">
      <c r="A9" s="238">
        <v>3</v>
      </c>
      <c r="B9" s="1025"/>
      <c r="C9" s="1026"/>
      <c r="D9" s="1026"/>
      <c r="E9" s="1026"/>
      <c r="F9" s="1026"/>
      <c r="G9" s="1026"/>
      <c r="H9" s="1026"/>
      <c r="I9" s="1026"/>
      <c r="J9" s="1026"/>
      <c r="K9" s="1026"/>
      <c r="L9" s="1026"/>
      <c r="M9" s="1026"/>
      <c r="N9" s="1026"/>
      <c r="O9" s="1026"/>
      <c r="P9" s="1027"/>
      <c r="Q9" s="1033"/>
      <c r="R9" s="1034"/>
      <c r="S9" s="1034"/>
      <c r="T9" s="1034"/>
      <c r="U9" s="1034"/>
      <c r="V9" s="1034"/>
      <c r="W9" s="1034"/>
      <c r="X9" s="1034"/>
      <c r="Y9" s="1034"/>
      <c r="Z9" s="1034"/>
      <c r="AA9" s="1034"/>
      <c r="AB9" s="1034"/>
      <c r="AC9" s="1034"/>
      <c r="AD9" s="1034"/>
      <c r="AE9" s="1035"/>
      <c r="AF9" s="1030"/>
      <c r="AG9" s="1031"/>
      <c r="AH9" s="1031"/>
      <c r="AI9" s="1031"/>
      <c r="AJ9" s="1032"/>
      <c r="AK9" s="1075"/>
      <c r="AL9" s="1076"/>
      <c r="AM9" s="1076"/>
      <c r="AN9" s="1076"/>
      <c r="AO9" s="1076"/>
      <c r="AP9" s="1076"/>
      <c r="AQ9" s="1076"/>
      <c r="AR9" s="1076"/>
      <c r="AS9" s="1076"/>
      <c r="AT9" s="1076"/>
      <c r="AU9" s="1077"/>
      <c r="AV9" s="1077"/>
      <c r="AW9" s="1077"/>
      <c r="AX9" s="1077"/>
      <c r="AY9" s="1078"/>
      <c r="AZ9" s="232"/>
      <c r="BA9" s="232"/>
      <c r="BB9" s="232"/>
      <c r="BC9" s="232"/>
      <c r="BD9" s="232"/>
      <c r="BE9" s="233"/>
      <c r="BF9" s="233"/>
      <c r="BG9" s="233"/>
      <c r="BH9" s="233"/>
      <c r="BI9" s="233"/>
      <c r="BJ9" s="233"/>
      <c r="BK9" s="233"/>
      <c r="BL9" s="233"/>
      <c r="BM9" s="233"/>
      <c r="BN9" s="233"/>
      <c r="BO9" s="233"/>
      <c r="BP9" s="233"/>
      <c r="BQ9" s="238">
        <v>3</v>
      </c>
      <c r="BR9" s="239"/>
      <c r="BS9" s="987"/>
      <c r="BT9" s="988"/>
      <c r="BU9" s="988"/>
      <c r="BV9" s="988"/>
      <c r="BW9" s="988"/>
      <c r="BX9" s="988"/>
      <c r="BY9" s="988"/>
      <c r="BZ9" s="988"/>
      <c r="CA9" s="988"/>
      <c r="CB9" s="988"/>
      <c r="CC9" s="988"/>
      <c r="CD9" s="988"/>
      <c r="CE9" s="988"/>
      <c r="CF9" s="988"/>
      <c r="CG9" s="1009"/>
      <c r="CH9" s="984"/>
      <c r="CI9" s="985"/>
      <c r="CJ9" s="985"/>
      <c r="CK9" s="985"/>
      <c r="CL9" s="986"/>
      <c r="CM9" s="984"/>
      <c r="CN9" s="985"/>
      <c r="CO9" s="985"/>
      <c r="CP9" s="985"/>
      <c r="CQ9" s="986"/>
      <c r="CR9" s="984"/>
      <c r="CS9" s="985"/>
      <c r="CT9" s="985"/>
      <c r="CU9" s="985"/>
      <c r="CV9" s="986"/>
      <c r="CW9" s="984"/>
      <c r="CX9" s="985"/>
      <c r="CY9" s="985"/>
      <c r="CZ9" s="985"/>
      <c r="DA9" s="986"/>
      <c r="DB9" s="984"/>
      <c r="DC9" s="985"/>
      <c r="DD9" s="985"/>
      <c r="DE9" s="985"/>
      <c r="DF9" s="986"/>
      <c r="DG9" s="984"/>
      <c r="DH9" s="985"/>
      <c r="DI9" s="985"/>
      <c r="DJ9" s="985"/>
      <c r="DK9" s="986"/>
      <c r="DL9" s="984"/>
      <c r="DM9" s="985"/>
      <c r="DN9" s="985"/>
      <c r="DO9" s="985"/>
      <c r="DP9" s="986"/>
      <c r="DQ9" s="984"/>
      <c r="DR9" s="985"/>
      <c r="DS9" s="985"/>
      <c r="DT9" s="985"/>
      <c r="DU9" s="986"/>
      <c r="DV9" s="987"/>
      <c r="DW9" s="988"/>
      <c r="DX9" s="988"/>
      <c r="DY9" s="988"/>
      <c r="DZ9" s="989"/>
      <c r="EA9" s="234"/>
    </row>
    <row r="10" spans="1:131" s="235" customFormat="1" ht="26.25" customHeight="1" x14ac:dyDescent="0.2">
      <c r="A10" s="238">
        <v>4</v>
      </c>
      <c r="B10" s="1025"/>
      <c r="C10" s="1026"/>
      <c r="D10" s="1026"/>
      <c r="E10" s="1026"/>
      <c r="F10" s="1026"/>
      <c r="G10" s="1026"/>
      <c r="H10" s="1026"/>
      <c r="I10" s="1026"/>
      <c r="J10" s="1026"/>
      <c r="K10" s="1026"/>
      <c r="L10" s="1026"/>
      <c r="M10" s="1026"/>
      <c r="N10" s="1026"/>
      <c r="O10" s="1026"/>
      <c r="P10" s="1027"/>
      <c r="Q10" s="1033"/>
      <c r="R10" s="1034"/>
      <c r="S10" s="1034"/>
      <c r="T10" s="1034"/>
      <c r="U10" s="1034"/>
      <c r="V10" s="1034"/>
      <c r="W10" s="1034"/>
      <c r="X10" s="1034"/>
      <c r="Y10" s="1034"/>
      <c r="Z10" s="1034"/>
      <c r="AA10" s="1034"/>
      <c r="AB10" s="1034"/>
      <c r="AC10" s="1034"/>
      <c r="AD10" s="1034"/>
      <c r="AE10" s="1035"/>
      <c r="AF10" s="1030"/>
      <c r="AG10" s="1031"/>
      <c r="AH10" s="1031"/>
      <c r="AI10" s="1031"/>
      <c r="AJ10" s="1032"/>
      <c r="AK10" s="1075"/>
      <c r="AL10" s="1076"/>
      <c r="AM10" s="1076"/>
      <c r="AN10" s="1076"/>
      <c r="AO10" s="1076"/>
      <c r="AP10" s="1076"/>
      <c r="AQ10" s="1076"/>
      <c r="AR10" s="1076"/>
      <c r="AS10" s="1076"/>
      <c r="AT10" s="1076"/>
      <c r="AU10" s="1077"/>
      <c r="AV10" s="1077"/>
      <c r="AW10" s="1077"/>
      <c r="AX10" s="1077"/>
      <c r="AY10" s="1078"/>
      <c r="AZ10" s="232"/>
      <c r="BA10" s="232"/>
      <c r="BB10" s="232"/>
      <c r="BC10" s="232"/>
      <c r="BD10" s="232"/>
      <c r="BE10" s="233"/>
      <c r="BF10" s="233"/>
      <c r="BG10" s="233"/>
      <c r="BH10" s="233"/>
      <c r="BI10" s="233"/>
      <c r="BJ10" s="233"/>
      <c r="BK10" s="233"/>
      <c r="BL10" s="233"/>
      <c r="BM10" s="233"/>
      <c r="BN10" s="233"/>
      <c r="BO10" s="233"/>
      <c r="BP10" s="233"/>
      <c r="BQ10" s="238">
        <v>4</v>
      </c>
      <c r="BR10" s="239"/>
      <c r="BS10" s="987"/>
      <c r="BT10" s="988"/>
      <c r="BU10" s="988"/>
      <c r="BV10" s="988"/>
      <c r="BW10" s="988"/>
      <c r="BX10" s="988"/>
      <c r="BY10" s="988"/>
      <c r="BZ10" s="988"/>
      <c r="CA10" s="988"/>
      <c r="CB10" s="988"/>
      <c r="CC10" s="988"/>
      <c r="CD10" s="988"/>
      <c r="CE10" s="988"/>
      <c r="CF10" s="988"/>
      <c r="CG10" s="1009"/>
      <c r="CH10" s="984"/>
      <c r="CI10" s="985"/>
      <c r="CJ10" s="985"/>
      <c r="CK10" s="985"/>
      <c r="CL10" s="986"/>
      <c r="CM10" s="984"/>
      <c r="CN10" s="985"/>
      <c r="CO10" s="985"/>
      <c r="CP10" s="985"/>
      <c r="CQ10" s="986"/>
      <c r="CR10" s="984"/>
      <c r="CS10" s="985"/>
      <c r="CT10" s="985"/>
      <c r="CU10" s="985"/>
      <c r="CV10" s="986"/>
      <c r="CW10" s="984"/>
      <c r="CX10" s="985"/>
      <c r="CY10" s="985"/>
      <c r="CZ10" s="985"/>
      <c r="DA10" s="986"/>
      <c r="DB10" s="984"/>
      <c r="DC10" s="985"/>
      <c r="DD10" s="985"/>
      <c r="DE10" s="985"/>
      <c r="DF10" s="986"/>
      <c r="DG10" s="984"/>
      <c r="DH10" s="985"/>
      <c r="DI10" s="985"/>
      <c r="DJ10" s="985"/>
      <c r="DK10" s="986"/>
      <c r="DL10" s="984"/>
      <c r="DM10" s="985"/>
      <c r="DN10" s="985"/>
      <c r="DO10" s="985"/>
      <c r="DP10" s="986"/>
      <c r="DQ10" s="984"/>
      <c r="DR10" s="985"/>
      <c r="DS10" s="985"/>
      <c r="DT10" s="985"/>
      <c r="DU10" s="986"/>
      <c r="DV10" s="987"/>
      <c r="DW10" s="988"/>
      <c r="DX10" s="988"/>
      <c r="DY10" s="988"/>
      <c r="DZ10" s="989"/>
      <c r="EA10" s="234"/>
    </row>
    <row r="11" spans="1:131" s="235" customFormat="1" ht="26.25" customHeight="1" x14ac:dyDescent="0.2">
      <c r="A11" s="238">
        <v>5</v>
      </c>
      <c r="B11" s="1025"/>
      <c r="C11" s="1026"/>
      <c r="D11" s="1026"/>
      <c r="E11" s="1026"/>
      <c r="F11" s="1026"/>
      <c r="G11" s="1026"/>
      <c r="H11" s="1026"/>
      <c r="I11" s="1026"/>
      <c r="J11" s="1026"/>
      <c r="K11" s="1026"/>
      <c r="L11" s="1026"/>
      <c r="M11" s="1026"/>
      <c r="N11" s="1026"/>
      <c r="O11" s="1026"/>
      <c r="P11" s="1027"/>
      <c r="Q11" s="1033"/>
      <c r="R11" s="1034"/>
      <c r="S11" s="1034"/>
      <c r="T11" s="1034"/>
      <c r="U11" s="1034"/>
      <c r="V11" s="1034"/>
      <c r="W11" s="1034"/>
      <c r="X11" s="1034"/>
      <c r="Y11" s="1034"/>
      <c r="Z11" s="1034"/>
      <c r="AA11" s="1034"/>
      <c r="AB11" s="1034"/>
      <c r="AC11" s="1034"/>
      <c r="AD11" s="1034"/>
      <c r="AE11" s="1035"/>
      <c r="AF11" s="1030"/>
      <c r="AG11" s="1031"/>
      <c r="AH11" s="1031"/>
      <c r="AI11" s="1031"/>
      <c r="AJ11" s="1032"/>
      <c r="AK11" s="1075"/>
      <c r="AL11" s="1076"/>
      <c r="AM11" s="1076"/>
      <c r="AN11" s="1076"/>
      <c r="AO11" s="1076"/>
      <c r="AP11" s="1076"/>
      <c r="AQ11" s="1076"/>
      <c r="AR11" s="1076"/>
      <c r="AS11" s="1076"/>
      <c r="AT11" s="1076"/>
      <c r="AU11" s="1077"/>
      <c r="AV11" s="1077"/>
      <c r="AW11" s="1077"/>
      <c r="AX11" s="1077"/>
      <c r="AY11" s="1078"/>
      <c r="AZ11" s="232"/>
      <c r="BA11" s="232"/>
      <c r="BB11" s="232"/>
      <c r="BC11" s="232"/>
      <c r="BD11" s="232"/>
      <c r="BE11" s="233"/>
      <c r="BF11" s="233"/>
      <c r="BG11" s="233"/>
      <c r="BH11" s="233"/>
      <c r="BI11" s="233"/>
      <c r="BJ11" s="233"/>
      <c r="BK11" s="233"/>
      <c r="BL11" s="233"/>
      <c r="BM11" s="233"/>
      <c r="BN11" s="233"/>
      <c r="BO11" s="233"/>
      <c r="BP11" s="233"/>
      <c r="BQ11" s="238">
        <v>5</v>
      </c>
      <c r="BR11" s="239"/>
      <c r="BS11" s="987"/>
      <c r="BT11" s="988"/>
      <c r="BU11" s="988"/>
      <c r="BV11" s="988"/>
      <c r="BW11" s="988"/>
      <c r="BX11" s="988"/>
      <c r="BY11" s="988"/>
      <c r="BZ11" s="988"/>
      <c r="CA11" s="988"/>
      <c r="CB11" s="988"/>
      <c r="CC11" s="988"/>
      <c r="CD11" s="988"/>
      <c r="CE11" s="988"/>
      <c r="CF11" s="988"/>
      <c r="CG11" s="1009"/>
      <c r="CH11" s="984"/>
      <c r="CI11" s="985"/>
      <c r="CJ11" s="985"/>
      <c r="CK11" s="985"/>
      <c r="CL11" s="986"/>
      <c r="CM11" s="984"/>
      <c r="CN11" s="985"/>
      <c r="CO11" s="985"/>
      <c r="CP11" s="985"/>
      <c r="CQ11" s="986"/>
      <c r="CR11" s="984"/>
      <c r="CS11" s="985"/>
      <c r="CT11" s="985"/>
      <c r="CU11" s="985"/>
      <c r="CV11" s="986"/>
      <c r="CW11" s="984"/>
      <c r="CX11" s="985"/>
      <c r="CY11" s="985"/>
      <c r="CZ11" s="985"/>
      <c r="DA11" s="986"/>
      <c r="DB11" s="984"/>
      <c r="DC11" s="985"/>
      <c r="DD11" s="985"/>
      <c r="DE11" s="985"/>
      <c r="DF11" s="986"/>
      <c r="DG11" s="984"/>
      <c r="DH11" s="985"/>
      <c r="DI11" s="985"/>
      <c r="DJ11" s="985"/>
      <c r="DK11" s="986"/>
      <c r="DL11" s="984"/>
      <c r="DM11" s="985"/>
      <c r="DN11" s="985"/>
      <c r="DO11" s="985"/>
      <c r="DP11" s="986"/>
      <c r="DQ11" s="984"/>
      <c r="DR11" s="985"/>
      <c r="DS11" s="985"/>
      <c r="DT11" s="985"/>
      <c r="DU11" s="986"/>
      <c r="DV11" s="987"/>
      <c r="DW11" s="988"/>
      <c r="DX11" s="988"/>
      <c r="DY11" s="988"/>
      <c r="DZ11" s="989"/>
      <c r="EA11" s="234"/>
    </row>
    <row r="12" spans="1:131" s="235" customFormat="1" ht="26.25" customHeight="1" x14ac:dyDescent="0.2">
      <c r="A12" s="238">
        <v>6</v>
      </c>
      <c r="B12" s="1025"/>
      <c r="C12" s="1026"/>
      <c r="D12" s="1026"/>
      <c r="E12" s="1026"/>
      <c r="F12" s="1026"/>
      <c r="G12" s="1026"/>
      <c r="H12" s="1026"/>
      <c r="I12" s="1026"/>
      <c r="J12" s="1026"/>
      <c r="K12" s="1026"/>
      <c r="L12" s="1026"/>
      <c r="M12" s="1026"/>
      <c r="N12" s="1026"/>
      <c r="O12" s="1026"/>
      <c r="P12" s="1027"/>
      <c r="Q12" s="1033"/>
      <c r="R12" s="1034"/>
      <c r="S12" s="1034"/>
      <c r="T12" s="1034"/>
      <c r="U12" s="1034"/>
      <c r="V12" s="1034"/>
      <c r="W12" s="1034"/>
      <c r="X12" s="1034"/>
      <c r="Y12" s="1034"/>
      <c r="Z12" s="1034"/>
      <c r="AA12" s="1034"/>
      <c r="AB12" s="1034"/>
      <c r="AC12" s="1034"/>
      <c r="AD12" s="1034"/>
      <c r="AE12" s="1035"/>
      <c r="AF12" s="1030"/>
      <c r="AG12" s="1031"/>
      <c r="AH12" s="1031"/>
      <c r="AI12" s="1031"/>
      <c r="AJ12" s="1032"/>
      <c r="AK12" s="1075"/>
      <c r="AL12" s="1076"/>
      <c r="AM12" s="1076"/>
      <c r="AN12" s="1076"/>
      <c r="AO12" s="1076"/>
      <c r="AP12" s="1076"/>
      <c r="AQ12" s="1076"/>
      <c r="AR12" s="1076"/>
      <c r="AS12" s="1076"/>
      <c r="AT12" s="1076"/>
      <c r="AU12" s="1077"/>
      <c r="AV12" s="1077"/>
      <c r="AW12" s="1077"/>
      <c r="AX12" s="1077"/>
      <c r="AY12" s="1078"/>
      <c r="AZ12" s="232"/>
      <c r="BA12" s="232"/>
      <c r="BB12" s="232"/>
      <c r="BC12" s="232"/>
      <c r="BD12" s="232"/>
      <c r="BE12" s="233"/>
      <c r="BF12" s="233"/>
      <c r="BG12" s="233"/>
      <c r="BH12" s="233"/>
      <c r="BI12" s="233"/>
      <c r="BJ12" s="233"/>
      <c r="BK12" s="233"/>
      <c r="BL12" s="233"/>
      <c r="BM12" s="233"/>
      <c r="BN12" s="233"/>
      <c r="BO12" s="233"/>
      <c r="BP12" s="233"/>
      <c r="BQ12" s="238">
        <v>6</v>
      </c>
      <c r="BR12" s="239"/>
      <c r="BS12" s="987"/>
      <c r="BT12" s="988"/>
      <c r="BU12" s="988"/>
      <c r="BV12" s="988"/>
      <c r="BW12" s="988"/>
      <c r="BX12" s="988"/>
      <c r="BY12" s="988"/>
      <c r="BZ12" s="988"/>
      <c r="CA12" s="988"/>
      <c r="CB12" s="988"/>
      <c r="CC12" s="988"/>
      <c r="CD12" s="988"/>
      <c r="CE12" s="988"/>
      <c r="CF12" s="988"/>
      <c r="CG12" s="1009"/>
      <c r="CH12" s="984"/>
      <c r="CI12" s="985"/>
      <c r="CJ12" s="985"/>
      <c r="CK12" s="985"/>
      <c r="CL12" s="986"/>
      <c r="CM12" s="984"/>
      <c r="CN12" s="985"/>
      <c r="CO12" s="985"/>
      <c r="CP12" s="985"/>
      <c r="CQ12" s="986"/>
      <c r="CR12" s="984"/>
      <c r="CS12" s="985"/>
      <c r="CT12" s="985"/>
      <c r="CU12" s="985"/>
      <c r="CV12" s="986"/>
      <c r="CW12" s="984"/>
      <c r="CX12" s="985"/>
      <c r="CY12" s="985"/>
      <c r="CZ12" s="985"/>
      <c r="DA12" s="986"/>
      <c r="DB12" s="984"/>
      <c r="DC12" s="985"/>
      <c r="DD12" s="985"/>
      <c r="DE12" s="985"/>
      <c r="DF12" s="986"/>
      <c r="DG12" s="984"/>
      <c r="DH12" s="985"/>
      <c r="DI12" s="985"/>
      <c r="DJ12" s="985"/>
      <c r="DK12" s="986"/>
      <c r="DL12" s="984"/>
      <c r="DM12" s="985"/>
      <c r="DN12" s="985"/>
      <c r="DO12" s="985"/>
      <c r="DP12" s="986"/>
      <c r="DQ12" s="984"/>
      <c r="DR12" s="985"/>
      <c r="DS12" s="985"/>
      <c r="DT12" s="985"/>
      <c r="DU12" s="986"/>
      <c r="DV12" s="987"/>
      <c r="DW12" s="988"/>
      <c r="DX12" s="988"/>
      <c r="DY12" s="988"/>
      <c r="DZ12" s="989"/>
      <c r="EA12" s="234"/>
    </row>
    <row r="13" spans="1:131" s="235" customFormat="1" ht="26.25" customHeight="1" x14ac:dyDescent="0.2">
      <c r="A13" s="238">
        <v>7</v>
      </c>
      <c r="B13" s="1025"/>
      <c r="C13" s="1026"/>
      <c r="D13" s="1026"/>
      <c r="E13" s="1026"/>
      <c r="F13" s="1026"/>
      <c r="G13" s="1026"/>
      <c r="H13" s="1026"/>
      <c r="I13" s="1026"/>
      <c r="J13" s="1026"/>
      <c r="K13" s="1026"/>
      <c r="L13" s="1026"/>
      <c r="M13" s="1026"/>
      <c r="N13" s="1026"/>
      <c r="O13" s="1026"/>
      <c r="P13" s="1027"/>
      <c r="Q13" s="1033"/>
      <c r="R13" s="1034"/>
      <c r="S13" s="1034"/>
      <c r="T13" s="1034"/>
      <c r="U13" s="1034"/>
      <c r="V13" s="1034"/>
      <c r="W13" s="1034"/>
      <c r="X13" s="1034"/>
      <c r="Y13" s="1034"/>
      <c r="Z13" s="1034"/>
      <c r="AA13" s="1034"/>
      <c r="AB13" s="1034"/>
      <c r="AC13" s="1034"/>
      <c r="AD13" s="1034"/>
      <c r="AE13" s="1035"/>
      <c r="AF13" s="1030"/>
      <c r="AG13" s="1031"/>
      <c r="AH13" s="1031"/>
      <c r="AI13" s="1031"/>
      <c r="AJ13" s="1032"/>
      <c r="AK13" s="1075"/>
      <c r="AL13" s="1076"/>
      <c r="AM13" s="1076"/>
      <c r="AN13" s="1076"/>
      <c r="AO13" s="1076"/>
      <c r="AP13" s="1076"/>
      <c r="AQ13" s="1076"/>
      <c r="AR13" s="1076"/>
      <c r="AS13" s="1076"/>
      <c r="AT13" s="1076"/>
      <c r="AU13" s="1077"/>
      <c r="AV13" s="1077"/>
      <c r="AW13" s="1077"/>
      <c r="AX13" s="1077"/>
      <c r="AY13" s="1078"/>
      <c r="AZ13" s="232"/>
      <c r="BA13" s="232"/>
      <c r="BB13" s="232"/>
      <c r="BC13" s="232"/>
      <c r="BD13" s="232"/>
      <c r="BE13" s="233"/>
      <c r="BF13" s="233"/>
      <c r="BG13" s="233"/>
      <c r="BH13" s="233"/>
      <c r="BI13" s="233"/>
      <c r="BJ13" s="233"/>
      <c r="BK13" s="233"/>
      <c r="BL13" s="233"/>
      <c r="BM13" s="233"/>
      <c r="BN13" s="233"/>
      <c r="BO13" s="233"/>
      <c r="BP13" s="233"/>
      <c r="BQ13" s="238">
        <v>7</v>
      </c>
      <c r="BR13" s="239"/>
      <c r="BS13" s="987"/>
      <c r="BT13" s="988"/>
      <c r="BU13" s="988"/>
      <c r="BV13" s="988"/>
      <c r="BW13" s="988"/>
      <c r="BX13" s="988"/>
      <c r="BY13" s="988"/>
      <c r="BZ13" s="988"/>
      <c r="CA13" s="988"/>
      <c r="CB13" s="988"/>
      <c r="CC13" s="988"/>
      <c r="CD13" s="988"/>
      <c r="CE13" s="988"/>
      <c r="CF13" s="988"/>
      <c r="CG13" s="1009"/>
      <c r="CH13" s="984"/>
      <c r="CI13" s="985"/>
      <c r="CJ13" s="985"/>
      <c r="CK13" s="985"/>
      <c r="CL13" s="986"/>
      <c r="CM13" s="984"/>
      <c r="CN13" s="985"/>
      <c r="CO13" s="985"/>
      <c r="CP13" s="985"/>
      <c r="CQ13" s="986"/>
      <c r="CR13" s="984"/>
      <c r="CS13" s="985"/>
      <c r="CT13" s="985"/>
      <c r="CU13" s="985"/>
      <c r="CV13" s="986"/>
      <c r="CW13" s="984"/>
      <c r="CX13" s="985"/>
      <c r="CY13" s="985"/>
      <c r="CZ13" s="985"/>
      <c r="DA13" s="986"/>
      <c r="DB13" s="984"/>
      <c r="DC13" s="985"/>
      <c r="DD13" s="985"/>
      <c r="DE13" s="985"/>
      <c r="DF13" s="986"/>
      <c r="DG13" s="984"/>
      <c r="DH13" s="985"/>
      <c r="DI13" s="985"/>
      <c r="DJ13" s="985"/>
      <c r="DK13" s="986"/>
      <c r="DL13" s="984"/>
      <c r="DM13" s="985"/>
      <c r="DN13" s="985"/>
      <c r="DO13" s="985"/>
      <c r="DP13" s="986"/>
      <c r="DQ13" s="984"/>
      <c r="DR13" s="985"/>
      <c r="DS13" s="985"/>
      <c r="DT13" s="985"/>
      <c r="DU13" s="986"/>
      <c r="DV13" s="987"/>
      <c r="DW13" s="988"/>
      <c r="DX13" s="988"/>
      <c r="DY13" s="988"/>
      <c r="DZ13" s="989"/>
      <c r="EA13" s="234"/>
    </row>
    <row r="14" spans="1:131" s="235" customFormat="1" ht="26.25" customHeight="1" x14ac:dyDescent="0.2">
      <c r="A14" s="238">
        <v>8</v>
      </c>
      <c r="B14" s="1025"/>
      <c r="C14" s="1026"/>
      <c r="D14" s="1026"/>
      <c r="E14" s="1026"/>
      <c r="F14" s="1026"/>
      <c r="G14" s="1026"/>
      <c r="H14" s="1026"/>
      <c r="I14" s="1026"/>
      <c r="J14" s="1026"/>
      <c r="K14" s="1026"/>
      <c r="L14" s="1026"/>
      <c r="M14" s="1026"/>
      <c r="N14" s="1026"/>
      <c r="O14" s="1026"/>
      <c r="P14" s="1027"/>
      <c r="Q14" s="1033"/>
      <c r="R14" s="1034"/>
      <c r="S14" s="1034"/>
      <c r="T14" s="1034"/>
      <c r="U14" s="1034"/>
      <c r="V14" s="1034"/>
      <c r="W14" s="1034"/>
      <c r="X14" s="1034"/>
      <c r="Y14" s="1034"/>
      <c r="Z14" s="1034"/>
      <c r="AA14" s="1034"/>
      <c r="AB14" s="1034"/>
      <c r="AC14" s="1034"/>
      <c r="AD14" s="1034"/>
      <c r="AE14" s="1035"/>
      <c r="AF14" s="1030"/>
      <c r="AG14" s="1031"/>
      <c r="AH14" s="1031"/>
      <c r="AI14" s="1031"/>
      <c r="AJ14" s="1032"/>
      <c r="AK14" s="1075"/>
      <c r="AL14" s="1076"/>
      <c r="AM14" s="1076"/>
      <c r="AN14" s="1076"/>
      <c r="AO14" s="1076"/>
      <c r="AP14" s="1076"/>
      <c r="AQ14" s="1076"/>
      <c r="AR14" s="1076"/>
      <c r="AS14" s="1076"/>
      <c r="AT14" s="1076"/>
      <c r="AU14" s="1077"/>
      <c r="AV14" s="1077"/>
      <c r="AW14" s="1077"/>
      <c r="AX14" s="1077"/>
      <c r="AY14" s="1078"/>
      <c r="AZ14" s="232"/>
      <c r="BA14" s="232"/>
      <c r="BB14" s="232"/>
      <c r="BC14" s="232"/>
      <c r="BD14" s="232"/>
      <c r="BE14" s="233"/>
      <c r="BF14" s="233"/>
      <c r="BG14" s="233"/>
      <c r="BH14" s="233"/>
      <c r="BI14" s="233"/>
      <c r="BJ14" s="233"/>
      <c r="BK14" s="233"/>
      <c r="BL14" s="233"/>
      <c r="BM14" s="233"/>
      <c r="BN14" s="233"/>
      <c r="BO14" s="233"/>
      <c r="BP14" s="233"/>
      <c r="BQ14" s="238">
        <v>8</v>
      </c>
      <c r="BR14" s="239"/>
      <c r="BS14" s="987"/>
      <c r="BT14" s="988"/>
      <c r="BU14" s="988"/>
      <c r="BV14" s="988"/>
      <c r="BW14" s="988"/>
      <c r="BX14" s="988"/>
      <c r="BY14" s="988"/>
      <c r="BZ14" s="988"/>
      <c r="CA14" s="988"/>
      <c r="CB14" s="988"/>
      <c r="CC14" s="988"/>
      <c r="CD14" s="988"/>
      <c r="CE14" s="988"/>
      <c r="CF14" s="988"/>
      <c r="CG14" s="1009"/>
      <c r="CH14" s="984"/>
      <c r="CI14" s="985"/>
      <c r="CJ14" s="985"/>
      <c r="CK14" s="985"/>
      <c r="CL14" s="986"/>
      <c r="CM14" s="984"/>
      <c r="CN14" s="985"/>
      <c r="CO14" s="985"/>
      <c r="CP14" s="985"/>
      <c r="CQ14" s="986"/>
      <c r="CR14" s="984"/>
      <c r="CS14" s="985"/>
      <c r="CT14" s="985"/>
      <c r="CU14" s="985"/>
      <c r="CV14" s="986"/>
      <c r="CW14" s="984"/>
      <c r="CX14" s="985"/>
      <c r="CY14" s="985"/>
      <c r="CZ14" s="985"/>
      <c r="DA14" s="986"/>
      <c r="DB14" s="984"/>
      <c r="DC14" s="985"/>
      <c r="DD14" s="985"/>
      <c r="DE14" s="985"/>
      <c r="DF14" s="986"/>
      <c r="DG14" s="984"/>
      <c r="DH14" s="985"/>
      <c r="DI14" s="985"/>
      <c r="DJ14" s="985"/>
      <c r="DK14" s="986"/>
      <c r="DL14" s="984"/>
      <c r="DM14" s="985"/>
      <c r="DN14" s="985"/>
      <c r="DO14" s="985"/>
      <c r="DP14" s="986"/>
      <c r="DQ14" s="984"/>
      <c r="DR14" s="985"/>
      <c r="DS14" s="985"/>
      <c r="DT14" s="985"/>
      <c r="DU14" s="986"/>
      <c r="DV14" s="987"/>
      <c r="DW14" s="988"/>
      <c r="DX14" s="988"/>
      <c r="DY14" s="988"/>
      <c r="DZ14" s="989"/>
      <c r="EA14" s="234"/>
    </row>
    <row r="15" spans="1:131" s="235" customFormat="1" ht="26.25" customHeight="1" x14ac:dyDescent="0.2">
      <c r="A15" s="238">
        <v>9</v>
      </c>
      <c r="B15" s="1025"/>
      <c r="C15" s="1026"/>
      <c r="D15" s="1026"/>
      <c r="E15" s="1026"/>
      <c r="F15" s="1026"/>
      <c r="G15" s="1026"/>
      <c r="H15" s="1026"/>
      <c r="I15" s="1026"/>
      <c r="J15" s="1026"/>
      <c r="K15" s="1026"/>
      <c r="L15" s="1026"/>
      <c r="M15" s="1026"/>
      <c r="N15" s="1026"/>
      <c r="O15" s="1026"/>
      <c r="P15" s="1027"/>
      <c r="Q15" s="1033"/>
      <c r="R15" s="1034"/>
      <c r="S15" s="1034"/>
      <c r="T15" s="1034"/>
      <c r="U15" s="1034"/>
      <c r="V15" s="1034"/>
      <c r="W15" s="1034"/>
      <c r="X15" s="1034"/>
      <c r="Y15" s="1034"/>
      <c r="Z15" s="1034"/>
      <c r="AA15" s="1034"/>
      <c r="AB15" s="1034"/>
      <c r="AC15" s="1034"/>
      <c r="AD15" s="1034"/>
      <c r="AE15" s="1035"/>
      <c r="AF15" s="1030"/>
      <c r="AG15" s="1031"/>
      <c r="AH15" s="1031"/>
      <c r="AI15" s="1031"/>
      <c r="AJ15" s="1032"/>
      <c r="AK15" s="1075"/>
      <c r="AL15" s="1076"/>
      <c r="AM15" s="1076"/>
      <c r="AN15" s="1076"/>
      <c r="AO15" s="1076"/>
      <c r="AP15" s="1076"/>
      <c r="AQ15" s="1076"/>
      <c r="AR15" s="1076"/>
      <c r="AS15" s="1076"/>
      <c r="AT15" s="1076"/>
      <c r="AU15" s="1077"/>
      <c r="AV15" s="1077"/>
      <c r="AW15" s="1077"/>
      <c r="AX15" s="1077"/>
      <c r="AY15" s="1078"/>
      <c r="AZ15" s="232"/>
      <c r="BA15" s="232"/>
      <c r="BB15" s="232"/>
      <c r="BC15" s="232"/>
      <c r="BD15" s="232"/>
      <c r="BE15" s="233"/>
      <c r="BF15" s="233"/>
      <c r="BG15" s="233"/>
      <c r="BH15" s="233"/>
      <c r="BI15" s="233"/>
      <c r="BJ15" s="233"/>
      <c r="BK15" s="233"/>
      <c r="BL15" s="233"/>
      <c r="BM15" s="233"/>
      <c r="BN15" s="233"/>
      <c r="BO15" s="233"/>
      <c r="BP15" s="233"/>
      <c r="BQ15" s="238">
        <v>9</v>
      </c>
      <c r="BR15" s="239"/>
      <c r="BS15" s="987"/>
      <c r="BT15" s="988"/>
      <c r="BU15" s="988"/>
      <c r="BV15" s="988"/>
      <c r="BW15" s="988"/>
      <c r="BX15" s="988"/>
      <c r="BY15" s="988"/>
      <c r="BZ15" s="988"/>
      <c r="CA15" s="988"/>
      <c r="CB15" s="988"/>
      <c r="CC15" s="988"/>
      <c r="CD15" s="988"/>
      <c r="CE15" s="988"/>
      <c r="CF15" s="988"/>
      <c r="CG15" s="1009"/>
      <c r="CH15" s="984"/>
      <c r="CI15" s="985"/>
      <c r="CJ15" s="985"/>
      <c r="CK15" s="985"/>
      <c r="CL15" s="986"/>
      <c r="CM15" s="984"/>
      <c r="CN15" s="985"/>
      <c r="CO15" s="985"/>
      <c r="CP15" s="985"/>
      <c r="CQ15" s="986"/>
      <c r="CR15" s="984"/>
      <c r="CS15" s="985"/>
      <c r="CT15" s="985"/>
      <c r="CU15" s="985"/>
      <c r="CV15" s="986"/>
      <c r="CW15" s="984"/>
      <c r="CX15" s="985"/>
      <c r="CY15" s="985"/>
      <c r="CZ15" s="985"/>
      <c r="DA15" s="986"/>
      <c r="DB15" s="984"/>
      <c r="DC15" s="985"/>
      <c r="DD15" s="985"/>
      <c r="DE15" s="985"/>
      <c r="DF15" s="986"/>
      <c r="DG15" s="984"/>
      <c r="DH15" s="985"/>
      <c r="DI15" s="985"/>
      <c r="DJ15" s="985"/>
      <c r="DK15" s="986"/>
      <c r="DL15" s="984"/>
      <c r="DM15" s="985"/>
      <c r="DN15" s="985"/>
      <c r="DO15" s="985"/>
      <c r="DP15" s="986"/>
      <c r="DQ15" s="984"/>
      <c r="DR15" s="985"/>
      <c r="DS15" s="985"/>
      <c r="DT15" s="985"/>
      <c r="DU15" s="986"/>
      <c r="DV15" s="987"/>
      <c r="DW15" s="988"/>
      <c r="DX15" s="988"/>
      <c r="DY15" s="988"/>
      <c r="DZ15" s="989"/>
      <c r="EA15" s="234"/>
    </row>
    <row r="16" spans="1:131" s="235" customFormat="1" ht="26.25" customHeight="1" x14ac:dyDescent="0.2">
      <c r="A16" s="238">
        <v>10</v>
      </c>
      <c r="B16" s="1025"/>
      <c r="C16" s="1026"/>
      <c r="D16" s="1026"/>
      <c r="E16" s="1026"/>
      <c r="F16" s="1026"/>
      <c r="G16" s="1026"/>
      <c r="H16" s="1026"/>
      <c r="I16" s="1026"/>
      <c r="J16" s="1026"/>
      <c r="K16" s="1026"/>
      <c r="L16" s="1026"/>
      <c r="M16" s="1026"/>
      <c r="N16" s="1026"/>
      <c r="O16" s="1026"/>
      <c r="P16" s="1027"/>
      <c r="Q16" s="1033"/>
      <c r="R16" s="1034"/>
      <c r="S16" s="1034"/>
      <c r="T16" s="1034"/>
      <c r="U16" s="1034"/>
      <c r="V16" s="1034"/>
      <c r="W16" s="1034"/>
      <c r="X16" s="1034"/>
      <c r="Y16" s="1034"/>
      <c r="Z16" s="1034"/>
      <c r="AA16" s="1034"/>
      <c r="AB16" s="1034"/>
      <c r="AC16" s="1034"/>
      <c r="AD16" s="1034"/>
      <c r="AE16" s="1035"/>
      <c r="AF16" s="1030"/>
      <c r="AG16" s="1031"/>
      <c r="AH16" s="1031"/>
      <c r="AI16" s="1031"/>
      <c r="AJ16" s="1032"/>
      <c r="AK16" s="1075"/>
      <c r="AL16" s="1076"/>
      <c r="AM16" s="1076"/>
      <c r="AN16" s="1076"/>
      <c r="AO16" s="1076"/>
      <c r="AP16" s="1076"/>
      <c r="AQ16" s="1076"/>
      <c r="AR16" s="1076"/>
      <c r="AS16" s="1076"/>
      <c r="AT16" s="1076"/>
      <c r="AU16" s="1077"/>
      <c r="AV16" s="1077"/>
      <c r="AW16" s="1077"/>
      <c r="AX16" s="1077"/>
      <c r="AY16" s="1078"/>
      <c r="AZ16" s="232"/>
      <c r="BA16" s="232"/>
      <c r="BB16" s="232"/>
      <c r="BC16" s="232"/>
      <c r="BD16" s="232"/>
      <c r="BE16" s="233"/>
      <c r="BF16" s="233"/>
      <c r="BG16" s="233"/>
      <c r="BH16" s="233"/>
      <c r="BI16" s="233"/>
      <c r="BJ16" s="233"/>
      <c r="BK16" s="233"/>
      <c r="BL16" s="233"/>
      <c r="BM16" s="233"/>
      <c r="BN16" s="233"/>
      <c r="BO16" s="233"/>
      <c r="BP16" s="233"/>
      <c r="BQ16" s="238">
        <v>10</v>
      </c>
      <c r="BR16" s="239"/>
      <c r="BS16" s="987"/>
      <c r="BT16" s="988"/>
      <c r="BU16" s="988"/>
      <c r="BV16" s="988"/>
      <c r="BW16" s="988"/>
      <c r="BX16" s="988"/>
      <c r="BY16" s="988"/>
      <c r="BZ16" s="988"/>
      <c r="CA16" s="988"/>
      <c r="CB16" s="988"/>
      <c r="CC16" s="988"/>
      <c r="CD16" s="988"/>
      <c r="CE16" s="988"/>
      <c r="CF16" s="988"/>
      <c r="CG16" s="1009"/>
      <c r="CH16" s="984"/>
      <c r="CI16" s="985"/>
      <c r="CJ16" s="985"/>
      <c r="CK16" s="985"/>
      <c r="CL16" s="986"/>
      <c r="CM16" s="984"/>
      <c r="CN16" s="985"/>
      <c r="CO16" s="985"/>
      <c r="CP16" s="985"/>
      <c r="CQ16" s="986"/>
      <c r="CR16" s="984"/>
      <c r="CS16" s="985"/>
      <c r="CT16" s="985"/>
      <c r="CU16" s="985"/>
      <c r="CV16" s="986"/>
      <c r="CW16" s="984"/>
      <c r="CX16" s="985"/>
      <c r="CY16" s="985"/>
      <c r="CZ16" s="985"/>
      <c r="DA16" s="986"/>
      <c r="DB16" s="984"/>
      <c r="DC16" s="985"/>
      <c r="DD16" s="985"/>
      <c r="DE16" s="985"/>
      <c r="DF16" s="986"/>
      <c r="DG16" s="984"/>
      <c r="DH16" s="985"/>
      <c r="DI16" s="985"/>
      <c r="DJ16" s="985"/>
      <c r="DK16" s="986"/>
      <c r="DL16" s="984"/>
      <c r="DM16" s="985"/>
      <c r="DN16" s="985"/>
      <c r="DO16" s="985"/>
      <c r="DP16" s="986"/>
      <c r="DQ16" s="984"/>
      <c r="DR16" s="985"/>
      <c r="DS16" s="985"/>
      <c r="DT16" s="985"/>
      <c r="DU16" s="986"/>
      <c r="DV16" s="987"/>
      <c r="DW16" s="988"/>
      <c r="DX16" s="988"/>
      <c r="DY16" s="988"/>
      <c r="DZ16" s="989"/>
      <c r="EA16" s="234"/>
    </row>
    <row r="17" spans="1:131" s="235" customFormat="1" ht="26.25" customHeight="1" x14ac:dyDescent="0.2">
      <c r="A17" s="238">
        <v>11</v>
      </c>
      <c r="B17" s="1025"/>
      <c r="C17" s="1026"/>
      <c r="D17" s="1026"/>
      <c r="E17" s="1026"/>
      <c r="F17" s="1026"/>
      <c r="G17" s="1026"/>
      <c r="H17" s="1026"/>
      <c r="I17" s="1026"/>
      <c r="J17" s="1026"/>
      <c r="K17" s="1026"/>
      <c r="L17" s="1026"/>
      <c r="M17" s="1026"/>
      <c r="N17" s="1026"/>
      <c r="O17" s="1026"/>
      <c r="P17" s="1027"/>
      <c r="Q17" s="1033"/>
      <c r="R17" s="1034"/>
      <c r="S17" s="1034"/>
      <c r="T17" s="1034"/>
      <c r="U17" s="1034"/>
      <c r="V17" s="1034"/>
      <c r="W17" s="1034"/>
      <c r="X17" s="1034"/>
      <c r="Y17" s="1034"/>
      <c r="Z17" s="1034"/>
      <c r="AA17" s="1034"/>
      <c r="AB17" s="1034"/>
      <c r="AC17" s="1034"/>
      <c r="AD17" s="1034"/>
      <c r="AE17" s="1035"/>
      <c r="AF17" s="1030"/>
      <c r="AG17" s="1031"/>
      <c r="AH17" s="1031"/>
      <c r="AI17" s="1031"/>
      <c r="AJ17" s="1032"/>
      <c r="AK17" s="1075"/>
      <c r="AL17" s="1076"/>
      <c r="AM17" s="1076"/>
      <c r="AN17" s="1076"/>
      <c r="AO17" s="1076"/>
      <c r="AP17" s="1076"/>
      <c r="AQ17" s="1076"/>
      <c r="AR17" s="1076"/>
      <c r="AS17" s="1076"/>
      <c r="AT17" s="1076"/>
      <c r="AU17" s="1077"/>
      <c r="AV17" s="1077"/>
      <c r="AW17" s="1077"/>
      <c r="AX17" s="1077"/>
      <c r="AY17" s="1078"/>
      <c r="AZ17" s="232"/>
      <c r="BA17" s="232"/>
      <c r="BB17" s="232"/>
      <c r="BC17" s="232"/>
      <c r="BD17" s="232"/>
      <c r="BE17" s="233"/>
      <c r="BF17" s="233"/>
      <c r="BG17" s="233"/>
      <c r="BH17" s="233"/>
      <c r="BI17" s="233"/>
      <c r="BJ17" s="233"/>
      <c r="BK17" s="233"/>
      <c r="BL17" s="233"/>
      <c r="BM17" s="233"/>
      <c r="BN17" s="233"/>
      <c r="BO17" s="233"/>
      <c r="BP17" s="233"/>
      <c r="BQ17" s="238">
        <v>11</v>
      </c>
      <c r="BR17" s="239"/>
      <c r="BS17" s="987"/>
      <c r="BT17" s="988"/>
      <c r="BU17" s="988"/>
      <c r="BV17" s="988"/>
      <c r="BW17" s="988"/>
      <c r="BX17" s="988"/>
      <c r="BY17" s="988"/>
      <c r="BZ17" s="988"/>
      <c r="CA17" s="988"/>
      <c r="CB17" s="988"/>
      <c r="CC17" s="988"/>
      <c r="CD17" s="988"/>
      <c r="CE17" s="988"/>
      <c r="CF17" s="988"/>
      <c r="CG17" s="1009"/>
      <c r="CH17" s="984"/>
      <c r="CI17" s="985"/>
      <c r="CJ17" s="985"/>
      <c r="CK17" s="985"/>
      <c r="CL17" s="986"/>
      <c r="CM17" s="984"/>
      <c r="CN17" s="985"/>
      <c r="CO17" s="985"/>
      <c r="CP17" s="985"/>
      <c r="CQ17" s="986"/>
      <c r="CR17" s="984"/>
      <c r="CS17" s="985"/>
      <c r="CT17" s="985"/>
      <c r="CU17" s="985"/>
      <c r="CV17" s="986"/>
      <c r="CW17" s="984"/>
      <c r="CX17" s="985"/>
      <c r="CY17" s="985"/>
      <c r="CZ17" s="985"/>
      <c r="DA17" s="986"/>
      <c r="DB17" s="984"/>
      <c r="DC17" s="985"/>
      <c r="DD17" s="985"/>
      <c r="DE17" s="985"/>
      <c r="DF17" s="986"/>
      <c r="DG17" s="984"/>
      <c r="DH17" s="985"/>
      <c r="DI17" s="985"/>
      <c r="DJ17" s="985"/>
      <c r="DK17" s="986"/>
      <c r="DL17" s="984"/>
      <c r="DM17" s="985"/>
      <c r="DN17" s="985"/>
      <c r="DO17" s="985"/>
      <c r="DP17" s="986"/>
      <c r="DQ17" s="984"/>
      <c r="DR17" s="985"/>
      <c r="DS17" s="985"/>
      <c r="DT17" s="985"/>
      <c r="DU17" s="986"/>
      <c r="DV17" s="987"/>
      <c r="DW17" s="988"/>
      <c r="DX17" s="988"/>
      <c r="DY17" s="988"/>
      <c r="DZ17" s="989"/>
      <c r="EA17" s="234"/>
    </row>
    <row r="18" spans="1:131" s="235" customFormat="1" ht="26.25" customHeight="1" x14ac:dyDescent="0.2">
      <c r="A18" s="238">
        <v>12</v>
      </c>
      <c r="B18" s="1025"/>
      <c r="C18" s="1026"/>
      <c r="D18" s="1026"/>
      <c r="E18" s="1026"/>
      <c r="F18" s="1026"/>
      <c r="G18" s="1026"/>
      <c r="H18" s="1026"/>
      <c r="I18" s="1026"/>
      <c r="J18" s="1026"/>
      <c r="K18" s="1026"/>
      <c r="L18" s="1026"/>
      <c r="M18" s="1026"/>
      <c r="N18" s="1026"/>
      <c r="O18" s="1026"/>
      <c r="P18" s="1027"/>
      <c r="Q18" s="1033"/>
      <c r="R18" s="1034"/>
      <c r="S18" s="1034"/>
      <c r="T18" s="1034"/>
      <c r="U18" s="1034"/>
      <c r="V18" s="1034"/>
      <c r="W18" s="1034"/>
      <c r="X18" s="1034"/>
      <c r="Y18" s="1034"/>
      <c r="Z18" s="1034"/>
      <c r="AA18" s="1034"/>
      <c r="AB18" s="1034"/>
      <c r="AC18" s="1034"/>
      <c r="AD18" s="1034"/>
      <c r="AE18" s="1035"/>
      <c r="AF18" s="1030"/>
      <c r="AG18" s="1031"/>
      <c r="AH18" s="1031"/>
      <c r="AI18" s="1031"/>
      <c r="AJ18" s="1032"/>
      <c r="AK18" s="1075"/>
      <c r="AL18" s="1076"/>
      <c r="AM18" s="1076"/>
      <c r="AN18" s="1076"/>
      <c r="AO18" s="1076"/>
      <c r="AP18" s="1076"/>
      <c r="AQ18" s="1076"/>
      <c r="AR18" s="1076"/>
      <c r="AS18" s="1076"/>
      <c r="AT18" s="1076"/>
      <c r="AU18" s="1077"/>
      <c r="AV18" s="1077"/>
      <c r="AW18" s="1077"/>
      <c r="AX18" s="1077"/>
      <c r="AY18" s="1078"/>
      <c r="AZ18" s="232"/>
      <c r="BA18" s="232"/>
      <c r="BB18" s="232"/>
      <c r="BC18" s="232"/>
      <c r="BD18" s="232"/>
      <c r="BE18" s="233"/>
      <c r="BF18" s="233"/>
      <c r="BG18" s="233"/>
      <c r="BH18" s="233"/>
      <c r="BI18" s="233"/>
      <c r="BJ18" s="233"/>
      <c r="BK18" s="233"/>
      <c r="BL18" s="233"/>
      <c r="BM18" s="233"/>
      <c r="BN18" s="233"/>
      <c r="BO18" s="233"/>
      <c r="BP18" s="233"/>
      <c r="BQ18" s="238">
        <v>12</v>
      </c>
      <c r="BR18" s="239"/>
      <c r="BS18" s="987"/>
      <c r="BT18" s="988"/>
      <c r="BU18" s="988"/>
      <c r="BV18" s="988"/>
      <c r="BW18" s="988"/>
      <c r="BX18" s="988"/>
      <c r="BY18" s="988"/>
      <c r="BZ18" s="988"/>
      <c r="CA18" s="988"/>
      <c r="CB18" s="988"/>
      <c r="CC18" s="988"/>
      <c r="CD18" s="988"/>
      <c r="CE18" s="988"/>
      <c r="CF18" s="988"/>
      <c r="CG18" s="1009"/>
      <c r="CH18" s="984"/>
      <c r="CI18" s="985"/>
      <c r="CJ18" s="985"/>
      <c r="CK18" s="985"/>
      <c r="CL18" s="986"/>
      <c r="CM18" s="984"/>
      <c r="CN18" s="985"/>
      <c r="CO18" s="985"/>
      <c r="CP18" s="985"/>
      <c r="CQ18" s="986"/>
      <c r="CR18" s="984"/>
      <c r="CS18" s="985"/>
      <c r="CT18" s="985"/>
      <c r="CU18" s="985"/>
      <c r="CV18" s="986"/>
      <c r="CW18" s="984"/>
      <c r="CX18" s="985"/>
      <c r="CY18" s="985"/>
      <c r="CZ18" s="985"/>
      <c r="DA18" s="986"/>
      <c r="DB18" s="984"/>
      <c r="DC18" s="985"/>
      <c r="DD18" s="985"/>
      <c r="DE18" s="985"/>
      <c r="DF18" s="986"/>
      <c r="DG18" s="984"/>
      <c r="DH18" s="985"/>
      <c r="DI18" s="985"/>
      <c r="DJ18" s="985"/>
      <c r="DK18" s="986"/>
      <c r="DL18" s="984"/>
      <c r="DM18" s="985"/>
      <c r="DN18" s="985"/>
      <c r="DO18" s="985"/>
      <c r="DP18" s="986"/>
      <c r="DQ18" s="984"/>
      <c r="DR18" s="985"/>
      <c r="DS18" s="985"/>
      <c r="DT18" s="985"/>
      <c r="DU18" s="986"/>
      <c r="DV18" s="987"/>
      <c r="DW18" s="988"/>
      <c r="DX18" s="988"/>
      <c r="DY18" s="988"/>
      <c r="DZ18" s="989"/>
      <c r="EA18" s="234"/>
    </row>
    <row r="19" spans="1:131" s="235" customFormat="1" ht="26.25" customHeight="1" x14ac:dyDescent="0.2">
      <c r="A19" s="238">
        <v>13</v>
      </c>
      <c r="B19" s="1025"/>
      <c r="C19" s="1026"/>
      <c r="D19" s="1026"/>
      <c r="E19" s="1026"/>
      <c r="F19" s="1026"/>
      <c r="G19" s="1026"/>
      <c r="H19" s="1026"/>
      <c r="I19" s="1026"/>
      <c r="J19" s="1026"/>
      <c r="K19" s="1026"/>
      <c r="L19" s="1026"/>
      <c r="M19" s="1026"/>
      <c r="N19" s="1026"/>
      <c r="O19" s="1026"/>
      <c r="P19" s="1027"/>
      <c r="Q19" s="1033"/>
      <c r="R19" s="1034"/>
      <c r="S19" s="1034"/>
      <c r="T19" s="1034"/>
      <c r="U19" s="1034"/>
      <c r="V19" s="1034"/>
      <c r="W19" s="1034"/>
      <c r="X19" s="1034"/>
      <c r="Y19" s="1034"/>
      <c r="Z19" s="1034"/>
      <c r="AA19" s="1034"/>
      <c r="AB19" s="1034"/>
      <c r="AC19" s="1034"/>
      <c r="AD19" s="1034"/>
      <c r="AE19" s="1035"/>
      <c r="AF19" s="1030"/>
      <c r="AG19" s="1031"/>
      <c r="AH19" s="1031"/>
      <c r="AI19" s="1031"/>
      <c r="AJ19" s="1032"/>
      <c r="AK19" s="1075"/>
      <c r="AL19" s="1076"/>
      <c r="AM19" s="1076"/>
      <c r="AN19" s="1076"/>
      <c r="AO19" s="1076"/>
      <c r="AP19" s="1076"/>
      <c r="AQ19" s="1076"/>
      <c r="AR19" s="1076"/>
      <c r="AS19" s="1076"/>
      <c r="AT19" s="1076"/>
      <c r="AU19" s="1077"/>
      <c r="AV19" s="1077"/>
      <c r="AW19" s="1077"/>
      <c r="AX19" s="1077"/>
      <c r="AY19" s="1078"/>
      <c r="AZ19" s="232"/>
      <c r="BA19" s="232"/>
      <c r="BB19" s="232"/>
      <c r="BC19" s="232"/>
      <c r="BD19" s="232"/>
      <c r="BE19" s="233"/>
      <c r="BF19" s="233"/>
      <c r="BG19" s="233"/>
      <c r="BH19" s="233"/>
      <c r="BI19" s="233"/>
      <c r="BJ19" s="233"/>
      <c r="BK19" s="233"/>
      <c r="BL19" s="233"/>
      <c r="BM19" s="233"/>
      <c r="BN19" s="233"/>
      <c r="BO19" s="233"/>
      <c r="BP19" s="233"/>
      <c r="BQ19" s="238">
        <v>13</v>
      </c>
      <c r="BR19" s="239"/>
      <c r="BS19" s="987"/>
      <c r="BT19" s="988"/>
      <c r="BU19" s="988"/>
      <c r="BV19" s="988"/>
      <c r="BW19" s="988"/>
      <c r="BX19" s="988"/>
      <c r="BY19" s="988"/>
      <c r="BZ19" s="988"/>
      <c r="CA19" s="988"/>
      <c r="CB19" s="988"/>
      <c r="CC19" s="988"/>
      <c r="CD19" s="988"/>
      <c r="CE19" s="988"/>
      <c r="CF19" s="988"/>
      <c r="CG19" s="1009"/>
      <c r="CH19" s="984"/>
      <c r="CI19" s="985"/>
      <c r="CJ19" s="985"/>
      <c r="CK19" s="985"/>
      <c r="CL19" s="986"/>
      <c r="CM19" s="984"/>
      <c r="CN19" s="985"/>
      <c r="CO19" s="985"/>
      <c r="CP19" s="985"/>
      <c r="CQ19" s="986"/>
      <c r="CR19" s="984"/>
      <c r="CS19" s="985"/>
      <c r="CT19" s="985"/>
      <c r="CU19" s="985"/>
      <c r="CV19" s="986"/>
      <c r="CW19" s="984"/>
      <c r="CX19" s="985"/>
      <c r="CY19" s="985"/>
      <c r="CZ19" s="985"/>
      <c r="DA19" s="986"/>
      <c r="DB19" s="984"/>
      <c r="DC19" s="985"/>
      <c r="DD19" s="985"/>
      <c r="DE19" s="985"/>
      <c r="DF19" s="986"/>
      <c r="DG19" s="984"/>
      <c r="DH19" s="985"/>
      <c r="DI19" s="985"/>
      <c r="DJ19" s="985"/>
      <c r="DK19" s="986"/>
      <c r="DL19" s="984"/>
      <c r="DM19" s="985"/>
      <c r="DN19" s="985"/>
      <c r="DO19" s="985"/>
      <c r="DP19" s="986"/>
      <c r="DQ19" s="984"/>
      <c r="DR19" s="985"/>
      <c r="DS19" s="985"/>
      <c r="DT19" s="985"/>
      <c r="DU19" s="986"/>
      <c r="DV19" s="987"/>
      <c r="DW19" s="988"/>
      <c r="DX19" s="988"/>
      <c r="DY19" s="988"/>
      <c r="DZ19" s="989"/>
      <c r="EA19" s="234"/>
    </row>
    <row r="20" spans="1:131" s="235" customFormat="1" ht="26.25" customHeight="1" x14ac:dyDescent="0.2">
      <c r="A20" s="238">
        <v>14</v>
      </c>
      <c r="B20" s="1025"/>
      <c r="C20" s="1026"/>
      <c r="D20" s="1026"/>
      <c r="E20" s="1026"/>
      <c r="F20" s="1026"/>
      <c r="G20" s="1026"/>
      <c r="H20" s="1026"/>
      <c r="I20" s="1026"/>
      <c r="J20" s="1026"/>
      <c r="K20" s="1026"/>
      <c r="L20" s="1026"/>
      <c r="M20" s="1026"/>
      <c r="N20" s="1026"/>
      <c r="O20" s="1026"/>
      <c r="P20" s="1027"/>
      <c r="Q20" s="1033"/>
      <c r="R20" s="1034"/>
      <c r="S20" s="1034"/>
      <c r="T20" s="1034"/>
      <c r="U20" s="1034"/>
      <c r="V20" s="1034"/>
      <c r="W20" s="1034"/>
      <c r="X20" s="1034"/>
      <c r="Y20" s="1034"/>
      <c r="Z20" s="1034"/>
      <c r="AA20" s="1034"/>
      <c r="AB20" s="1034"/>
      <c r="AC20" s="1034"/>
      <c r="AD20" s="1034"/>
      <c r="AE20" s="1035"/>
      <c r="AF20" s="1030"/>
      <c r="AG20" s="1031"/>
      <c r="AH20" s="1031"/>
      <c r="AI20" s="1031"/>
      <c r="AJ20" s="1032"/>
      <c r="AK20" s="1075"/>
      <c r="AL20" s="1076"/>
      <c r="AM20" s="1076"/>
      <c r="AN20" s="1076"/>
      <c r="AO20" s="1076"/>
      <c r="AP20" s="1076"/>
      <c r="AQ20" s="1076"/>
      <c r="AR20" s="1076"/>
      <c r="AS20" s="1076"/>
      <c r="AT20" s="1076"/>
      <c r="AU20" s="1077"/>
      <c r="AV20" s="1077"/>
      <c r="AW20" s="1077"/>
      <c r="AX20" s="1077"/>
      <c r="AY20" s="1078"/>
      <c r="AZ20" s="232"/>
      <c r="BA20" s="232"/>
      <c r="BB20" s="232"/>
      <c r="BC20" s="232"/>
      <c r="BD20" s="232"/>
      <c r="BE20" s="233"/>
      <c r="BF20" s="233"/>
      <c r="BG20" s="233"/>
      <c r="BH20" s="233"/>
      <c r="BI20" s="233"/>
      <c r="BJ20" s="233"/>
      <c r="BK20" s="233"/>
      <c r="BL20" s="233"/>
      <c r="BM20" s="233"/>
      <c r="BN20" s="233"/>
      <c r="BO20" s="233"/>
      <c r="BP20" s="233"/>
      <c r="BQ20" s="238">
        <v>14</v>
      </c>
      <c r="BR20" s="239"/>
      <c r="BS20" s="987"/>
      <c r="BT20" s="988"/>
      <c r="BU20" s="988"/>
      <c r="BV20" s="988"/>
      <c r="BW20" s="988"/>
      <c r="BX20" s="988"/>
      <c r="BY20" s="988"/>
      <c r="BZ20" s="988"/>
      <c r="CA20" s="988"/>
      <c r="CB20" s="988"/>
      <c r="CC20" s="988"/>
      <c r="CD20" s="988"/>
      <c r="CE20" s="988"/>
      <c r="CF20" s="988"/>
      <c r="CG20" s="1009"/>
      <c r="CH20" s="984"/>
      <c r="CI20" s="985"/>
      <c r="CJ20" s="985"/>
      <c r="CK20" s="985"/>
      <c r="CL20" s="986"/>
      <c r="CM20" s="984"/>
      <c r="CN20" s="985"/>
      <c r="CO20" s="985"/>
      <c r="CP20" s="985"/>
      <c r="CQ20" s="986"/>
      <c r="CR20" s="984"/>
      <c r="CS20" s="985"/>
      <c r="CT20" s="985"/>
      <c r="CU20" s="985"/>
      <c r="CV20" s="986"/>
      <c r="CW20" s="984"/>
      <c r="CX20" s="985"/>
      <c r="CY20" s="985"/>
      <c r="CZ20" s="985"/>
      <c r="DA20" s="986"/>
      <c r="DB20" s="984"/>
      <c r="DC20" s="985"/>
      <c r="DD20" s="985"/>
      <c r="DE20" s="985"/>
      <c r="DF20" s="986"/>
      <c r="DG20" s="984"/>
      <c r="DH20" s="985"/>
      <c r="DI20" s="985"/>
      <c r="DJ20" s="985"/>
      <c r="DK20" s="986"/>
      <c r="DL20" s="984"/>
      <c r="DM20" s="985"/>
      <c r="DN20" s="985"/>
      <c r="DO20" s="985"/>
      <c r="DP20" s="986"/>
      <c r="DQ20" s="984"/>
      <c r="DR20" s="985"/>
      <c r="DS20" s="985"/>
      <c r="DT20" s="985"/>
      <c r="DU20" s="986"/>
      <c r="DV20" s="987"/>
      <c r="DW20" s="988"/>
      <c r="DX20" s="988"/>
      <c r="DY20" s="988"/>
      <c r="DZ20" s="989"/>
      <c r="EA20" s="234"/>
    </row>
    <row r="21" spans="1:131" s="235" customFormat="1" ht="26.25" customHeight="1" thickBot="1" x14ac:dyDescent="0.25">
      <c r="A21" s="238">
        <v>15</v>
      </c>
      <c r="B21" s="1025"/>
      <c r="C21" s="1026"/>
      <c r="D21" s="1026"/>
      <c r="E21" s="1026"/>
      <c r="F21" s="1026"/>
      <c r="G21" s="1026"/>
      <c r="H21" s="1026"/>
      <c r="I21" s="1026"/>
      <c r="J21" s="1026"/>
      <c r="K21" s="1026"/>
      <c r="L21" s="1026"/>
      <c r="M21" s="1026"/>
      <c r="N21" s="1026"/>
      <c r="O21" s="1026"/>
      <c r="P21" s="1027"/>
      <c r="Q21" s="1033"/>
      <c r="R21" s="1034"/>
      <c r="S21" s="1034"/>
      <c r="T21" s="1034"/>
      <c r="U21" s="1034"/>
      <c r="V21" s="1034"/>
      <c r="W21" s="1034"/>
      <c r="X21" s="1034"/>
      <c r="Y21" s="1034"/>
      <c r="Z21" s="1034"/>
      <c r="AA21" s="1034"/>
      <c r="AB21" s="1034"/>
      <c r="AC21" s="1034"/>
      <c r="AD21" s="1034"/>
      <c r="AE21" s="1035"/>
      <c r="AF21" s="1030"/>
      <c r="AG21" s="1031"/>
      <c r="AH21" s="1031"/>
      <c r="AI21" s="1031"/>
      <c r="AJ21" s="1032"/>
      <c r="AK21" s="1075"/>
      <c r="AL21" s="1076"/>
      <c r="AM21" s="1076"/>
      <c r="AN21" s="1076"/>
      <c r="AO21" s="1076"/>
      <c r="AP21" s="1076"/>
      <c r="AQ21" s="1076"/>
      <c r="AR21" s="1076"/>
      <c r="AS21" s="1076"/>
      <c r="AT21" s="1076"/>
      <c r="AU21" s="1077"/>
      <c r="AV21" s="1077"/>
      <c r="AW21" s="1077"/>
      <c r="AX21" s="1077"/>
      <c r="AY21" s="1078"/>
      <c r="AZ21" s="232"/>
      <c r="BA21" s="232"/>
      <c r="BB21" s="232"/>
      <c r="BC21" s="232"/>
      <c r="BD21" s="232"/>
      <c r="BE21" s="233"/>
      <c r="BF21" s="233"/>
      <c r="BG21" s="233"/>
      <c r="BH21" s="233"/>
      <c r="BI21" s="233"/>
      <c r="BJ21" s="233"/>
      <c r="BK21" s="233"/>
      <c r="BL21" s="233"/>
      <c r="BM21" s="233"/>
      <c r="BN21" s="233"/>
      <c r="BO21" s="233"/>
      <c r="BP21" s="233"/>
      <c r="BQ21" s="238">
        <v>15</v>
      </c>
      <c r="BR21" s="239"/>
      <c r="BS21" s="987"/>
      <c r="BT21" s="988"/>
      <c r="BU21" s="988"/>
      <c r="BV21" s="988"/>
      <c r="BW21" s="988"/>
      <c r="BX21" s="988"/>
      <c r="BY21" s="988"/>
      <c r="BZ21" s="988"/>
      <c r="CA21" s="988"/>
      <c r="CB21" s="988"/>
      <c r="CC21" s="988"/>
      <c r="CD21" s="988"/>
      <c r="CE21" s="988"/>
      <c r="CF21" s="988"/>
      <c r="CG21" s="1009"/>
      <c r="CH21" s="984"/>
      <c r="CI21" s="985"/>
      <c r="CJ21" s="985"/>
      <c r="CK21" s="985"/>
      <c r="CL21" s="986"/>
      <c r="CM21" s="984"/>
      <c r="CN21" s="985"/>
      <c r="CO21" s="985"/>
      <c r="CP21" s="985"/>
      <c r="CQ21" s="986"/>
      <c r="CR21" s="984"/>
      <c r="CS21" s="985"/>
      <c r="CT21" s="985"/>
      <c r="CU21" s="985"/>
      <c r="CV21" s="986"/>
      <c r="CW21" s="984"/>
      <c r="CX21" s="985"/>
      <c r="CY21" s="985"/>
      <c r="CZ21" s="985"/>
      <c r="DA21" s="986"/>
      <c r="DB21" s="984"/>
      <c r="DC21" s="985"/>
      <c r="DD21" s="985"/>
      <c r="DE21" s="985"/>
      <c r="DF21" s="986"/>
      <c r="DG21" s="984"/>
      <c r="DH21" s="985"/>
      <c r="DI21" s="985"/>
      <c r="DJ21" s="985"/>
      <c r="DK21" s="986"/>
      <c r="DL21" s="984"/>
      <c r="DM21" s="985"/>
      <c r="DN21" s="985"/>
      <c r="DO21" s="985"/>
      <c r="DP21" s="986"/>
      <c r="DQ21" s="984"/>
      <c r="DR21" s="985"/>
      <c r="DS21" s="985"/>
      <c r="DT21" s="985"/>
      <c r="DU21" s="986"/>
      <c r="DV21" s="987"/>
      <c r="DW21" s="988"/>
      <c r="DX21" s="988"/>
      <c r="DY21" s="988"/>
      <c r="DZ21" s="989"/>
      <c r="EA21" s="234"/>
    </row>
    <row r="22" spans="1:131" s="235" customFormat="1" ht="26.25" customHeight="1" x14ac:dyDescent="0.2">
      <c r="A22" s="238">
        <v>16</v>
      </c>
      <c r="B22" s="1025"/>
      <c r="C22" s="1026"/>
      <c r="D22" s="1026"/>
      <c r="E22" s="1026"/>
      <c r="F22" s="1026"/>
      <c r="G22" s="1026"/>
      <c r="H22" s="1026"/>
      <c r="I22" s="1026"/>
      <c r="J22" s="1026"/>
      <c r="K22" s="1026"/>
      <c r="L22" s="1026"/>
      <c r="M22" s="1026"/>
      <c r="N22" s="1026"/>
      <c r="O22" s="1026"/>
      <c r="P22" s="1027"/>
      <c r="Q22" s="1068"/>
      <c r="R22" s="1069"/>
      <c r="S22" s="1069"/>
      <c r="T22" s="1069"/>
      <c r="U22" s="1069"/>
      <c r="V22" s="1069"/>
      <c r="W22" s="1069"/>
      <c r="X22" s="1069"/>
      <c r="Y22" s="1069"/>
      <c r="Z22" s="1069"/>
      <c r="AA22" s="1069"/>
      <c r="AB22" s="1069"/>
      <c r="AC22" s="1069"/>
      <c r="AD22" s="1069"/>
      <c r="AE22" s="1070"/>
      <c r="AF22" s="1030"/>
      <c r="AG22" s="1031"/>
      <c r="AH22" s="1031"/>
      <c r="AI22" s="1031"/>
      <c r="AJ22" s="1032"/>
      <c r="AK22" s="1071"/>
      <c r="AL22" s="1072"/>
      <c r="AM22" s="1072"/>
      <c r="AN22" s="1072"/>
      <c r="AO22" s="1072"/>
      <c r="AP22" s="1072"/>
      <c r="AQ22" s="1072"/>
      <c r="AR22" s="1072"/>
      <c r="AS22" s="1072"/>
      <c r="AT22" s="1072"/>
      <c r="AU22" s="1073"/>
      <c r="AV22" s="1073"/>
      <c r="AW22" s="1073"/>
      <c r="AX22" s="1073"/>
      <c r="AY22" s="1074"/>
      <c r="AZ22" s="1023" t="s">
        <v>376</v>
      </c>
      <c r="BA22" s="1023"/>
      <c r="BB22" s="1023"/>
      <c r="BC22" s="1023"/>
      <c r="BD22" s="1024"/>
      <c r="BE22" s="233"/>
      <c r="BF22" s="233"/>
      <c r="BG22" s="233"/>
      <c r="BH22" s="233"/>
      <c r="BI22" s="233"/>
      <c r="BJ22" s="233"/>
      <c r="BK22" s="233"/>
      <c r="BL22" s="233"/>
      <c r="BM22" s="233"/>
      <c r="BN22" s="233"/>
      <c r="BO22" s="233"/>
      <c r="BP22" s="233"/>
      <c r="BQ22" s="238">
        <v>16</v>
      </c>
      <c r="BR22" s="239"/>
      <c r="BS22" s="987"/>
      <c r="BT22" s="988"/>
      <c r="BU22" s="988"/>
      <c r="BV22" s="988"/>
      <c r="BW22" s="988"/>
      <c r="BX22" s="988"/>
      <c r="BY22" s="988"/>
      <c r="BZ22" s="988"/>
      <c r="CA22" s="988"/>
      <c r="CB22" s="988"/>
      <c r="CC22" s="988"/>
      <c r="CD22" s="988"/>
      <c r="CE22" s="988"/>
      <c r="CF22" s="988"/>
      <c r="CG22" s="1009"/>
      <c r="CH22" s="984"/>
      <c r="CI22" s="985"/>
      <c r="CJ22" s="985"/>
      <c r="CK22" s="985"/>
      <c r="CL22" s="986"/>
      <c r="CM22" s="984"/>
      <c r="CN22" s="985"/>
      <c r="CO22" s="985"/>
      <c r="CP22" s="985"/>
      <c r="CQ22" s="986"/>
      <c r="CR22" s="984"/>
      <c r="CS22" s="985"/>
      <c r="CT22" s="985"/>
      <c r="CU22" s="985"/>
      <c r="CV22" s="986"/>
      <c r="CW22" s="984"/>
      <c r="CX22" s="985"/>
      <c r="CY22" s="985"/>
      <c r="CZ22" s="985"/>
      <c r="DA22" s="986"/>
      <c r="DB22" s="984"/>
      <c r="DC22" s="985"/>
      <c r="DD22" s="985"/>
      <c r="DE22" s="985"/>
      <c r="DF22" s="986"/>
      <c r="DG22" s="984"/>
      <c r="DH22" s="985"/>
      <c r="DI22" s="985"/>
      <c r="DJ22" s="985"/>
      <c r="DK22" s="986"/>
      <c r="DL22" s="984"/>
      <c r="DM22" s="985"/>
      <c r="DN22" s="985"/>
      <c r="DO22" s="985"/>
      <c r="DP22" s="986"/>
      <c r="DQ22" s="984"/>
      <c r="DR22" s="985"/>
      <c r="DS22" s="985"/>
      <c r="DT22" s="985"/>
      <c r="DU22" s="986"/>
      <c r="DV22" s="987"/>
      <c r="DW22" s="988"/>
      <c r="DX22" s="988"/>
      <c r="DY22" s="988"/>
      <c r="DZ22" s="989"/>
      <c r="EA22" s="234"/>
    </row>
    <row r="23" spans="1:131" s="235" customFormat="1" ht="26.25" customHeight="1" thickBot="1" x14ac:dyDescent="0.25">
      <c r="A23" s="240" t="s">
        <v>377</v>
      </c>
      <c r="B23" s="937" t="s">
        <v>378</v>
      </c>
      <c r="C23" s="938"/>
      <c r="D23" s="938"/>
      <c r="E23" s="938"/>
      <c r="F23" s="938"/>
      <c r="G23" s="938"/>
      <c r="H23" s="938"/>
      <c r="I23" s="938"/>
      <c r="J23" s="938"/>
      <c r="K23" s="938"/>
      <c r="L23" s="938"/>
      <c r="M23" s="938"/>
      <c r="N23" s="938"/>
      <c r="O23" s="938"/>
      <c r="P23" s="948"/>
      <c r="Q23" s="1062">
        <v>25403</v>
      </c>
      <c r="R23" s="1056"/>
      <c r="S23" s="1056"/>
      <c r="T23" s="1056"/>
      <c r="U23" s="1056"/>
      <c r="V23" s="1056">
        <v>24769</v>
      </c>
      <c r="W23" s="1056"/>
      <c r="X23" s="1056"/>
      <c r="Y23" s="1056"/>
      <c r="Z23" s="1056"/>
      <c r="AA23" s="1056">
        <v>634</v>
      </c>
      <c r="AB23" s="1056"/>
      <c r="AC23" s="1056"/>
      <c r="AD23" s="1056"/>
      <c r="AE23" s="1063"/>
      <c r="AF23" s="1064">
        <v>553</v>
      </c>
      <c r="AG23" s="1056"/>
      <c r="AH23" s="1056"/>
      <c r="AI23" s="1056"/>
      <c r="AJ23" s="1065"/>
      <c r="AK23" s="1066"/>
      <c r="AL23" s="1067"/>
      <c r="AM23" s="1067"/>
      <c r="AN23" s="1067"/>
      <c r="AO23" s="1067"/>
      <c r="AP23" s="1056">
        <v>17651</v>
      </c>
      <c r="AQ23" s="1056"/>
      <c r="AR23" s="1056"/>
      <c r="AS23" s="1056"/>
      <c r="AT23" s="1056"/>
      <c r="AU23" s="1057"/>
      <c r="AV23" s="1057"/>
      <c r="AW23" s="1057"/>
      <c r="AX23" s="1057"/>
      <c r="AY23" s="1058"/>
      <c r="AZ23" s="1059" t="s">
        <v>122</v>
      </c>
      <c r="BA23" s="1060"/>
      <c r="BB23" s="1060"/>
      <c r="BC23" s="1060"/>
      <c r="BD23" s="1061"/>
      <c r="BE23" s="233"/>
      <c r="BF23" s="233"/>
      <c r="BG23" s="233"/>
      <c r="BH23" s="233"/>
      <c r="BI23" s="233"/>
      <c r="BJ23" s="233"/>
      <c r="BK23" s="233"/>
      <c r="BL23" s="233"/>
      <c r="BM23" s="233"/>
      <c r="BN23" s="233"/>
      <c r="BO23" s="233"/>
      <c r="BP23" s="233"/>
      <c r="BQ23" s="238">
        <v>17</v>
      </c>
      <c r="BR23" s="239"/>
      <c r="BS23" s="987"/>
      <c r="BT23" s="988"/>
      <c r="BU23" s="988"/>
      <c r="BV23" s="988"/>
      <c r="BW23" s="988"/>
      <c r="BX23" s="988"/>
      <c r="BY23" s="988"/>
      <c r="BZ23" s="988"/>
      <c r="CA23" s="988"/>
      <c r="CB23" s="988"/>
      <c r="CC23" s="988"/>
      <c r="CD23" s="988"/>
      <c r="CE23" s="988"/>
      <c r="CF23" s="988"/>
      <c r="CG23" s="1009"/>
      <c r="CH23" s="984"/>
      <c r="CI23" s="985"/>
      <c r="CJ23" s="985"/>
      <c r="CK23" s="985"/>
      <c r="CL23" s="986"/>
      <c r="CM23" s="984"/>
      <c r="CN23" s="985"/>
      <c r="CO23" s="985"/>
      <c r="CP23" s="985"/>
      <c r="CQ23" s="986"/>
      <c r="CR23" s="984"/>
      <c r="CS23" s="985"/>
      <c r="CT23" s="985"/>
      <c r="CU23" s="985"/>
      <c r="CV23" s="986"/>
      <c r="CW23" s="984"/>
      <c r="CX23" s="985"/>
      <c r="CY23" s="985"/>
      <c r="CZ23" s="985"/>
      <c r="DA23" s="986"/>
      <c r="DB23" s="984"/>
      <c r="DC23" s="985"/>
      <c r="DD23" s="985"/>
      <c r="DE23" s="985"/>
      <c r="DF23" s="986"/>
      <c r="DG23" s="984"/>
      <c r="DH23" s="985"/>
      <c r="DI23" s="985"/>
      <c r="DJ23" s="985"/>
      <c r="DK23" s="986"/>
      <c r="DL23" s="984"/>
      <c r="DM23" s="985"/>
      <c r="DN23" s="985"/>
      <c r="DO23" s="985"/>
      <c r="DP23" s="986"/>
      <c r="DQ23" s="984"/>
      <c r="DR23" s="985"/>
      <c r="DS23" s="985"/>
      <c r="DT23" s="985"/>
      <c r="DU23" s="986"/>
      <c r="DV23" s="987"/>
      <c r="DW23" s="988"/>
      <c r="DX23" s="988"/>
      <c r="DY23" s="988"/>
      <c r="DZ23" s="989"/>
      <c r="EA23" s="234"/>
    </row>
    <row r="24" spans="1:131" s="235" customFormat="1" ht="26.25" customHeight="1" x14ac:dyDescent="0.2">
      <c r="A24" s="1055" t="s">
        <v>379</v>
      </c>
      <c r="B24" s="1055"/>
      <c r="C24" s="1055"/>
      <c r="D24" s="1055"/>
      <c r="E24" s="1055"/>
      <c r="F24" s="1055"/>
      <c r="G24" s="1055"/>
      <c r="H24" s="1055"/>
      <c r="I24" s="1055"/>
      <c r="J24" s="1055"/>
      <c r="K24" s="1055"/>
      <c r="L24" s="1055"/>
      <c r="M24" s="1055"/>
      <c r="N24" s="1055"/>
      <c r="O24" s="1055"/>
      <c r="P24" s="1055"/>
      <c r="Q24" s="1055"/>
      <c r="R24" s="1055"/>
      <c r="S24" s="1055"/>
      <c r="T24" s="1055"/>
      <c r="U24" s="1055"/>
      <c r="V24" s="1055"/>
      <c r="W24" s="1055"/>
      <c r="X24" s="1055"/>
      <c r="Y24" s="1055"/>
      <c r="Z24" s="1055"/>
      <c r="AA24" s="1055"/>
      <c r="AB24" s="1055"/>
      <c r="AC24" s="1055"/>
      <c r="AD24" s="1055"/>
      <c r="AE24" s="1055"/>
      <c r="AF24" s="1055"/>
      <c r="AG24" s="1055"/>
      <c r="AH24" s="1055"/>
      <c r="AI24" s="1055"/>
      <c r="AJ24" s="1055"/>
      <c r="AK24" s="1055"/>
      <c r="AL24" s="1055"/>
      <c r="AM24" s="1055"/>
      <c r="AN24" s="1055"/>
      <c r="AO24" s="1055"/>
      <c r="AP24" s="1055"/>
      <c r="AQ24" s="1055"/>
      <c r="AR24" s="1055"/>
      <c r="AS24" s="1055"/>
      <c r="AT24" s="1055"/>
      <c r="AU24" s="1055"/>
      <c r="AV24" s="1055"/>
      <c r="AW24" s="1055"/>
      <c r="AX24" s="1055"/>
      <c r="AY24" s="1055"/>
      <c r="AZ24" s="232"/>
      <c r="BA24" s="232"/>
      <c r="BB24" s="232"/>
      <c r="BC24" s="232"/>
      <c r="BD24" s="232"/>
      <c r="BE24" s="233"/>
      <c r="BF24" s="233"/>
      <c r="BG24" s="233"/>
      <c r="BH24" s="233"/>
      <c r="BI24" s="233"/>
      <c r="BJ24" s="233"/>
      <c r="BK24" s="233"/>
      <c r="BL24" s="233"/>
      <c r="BM24" s="233"/>
      <c r="BN24" s="233"/>
      <c r="BO24" s="233"/>
      <c r="BP24" s="233"/>
      <c r="BQ24" s="238">
        <v>18</v>
      </c>
      <c r="BR24" s="239"/>
      <c r="BS24" s="987"/>
      <c r="BT24" s="988"/>
      <c r="BU24" s="988"/>
      <c r="BV24" s="988"/>
      <c r="BW24" s="988"/>
      <c r="BX24" s="988"/>
      <c r="BY24" s="988"/>
      <c r="BZ24" s="988"/>
      <c r="CA24" s="988"/>
      <c r="CB24" s="988"/>
      <c r="CC24" s="988"/>
      <c r="CD24" s="988"/>
      <c r="CE24" s="988"/>
      <c r="CF24" s="988"/>
      <c r="CG24" s="1009"/>
      <c r="CH24" s="984"/>
      <c r="CI24" s="985"/>
      <c r="CJ24" s="985"/>
      <c r="CK24" s="985"/>
      <c r="CL24" s="986"/>
      <c r="CM24" s="984"/>
      <c r="CN24" s="985"/>
      <c r="CO24" s="985"/>
      <c r="CP24" s="985"/>
      <c r="CQ24" s="986"/>
      <c r="CR24" s="984"/>
      <c r="CS24" s="985"/>
      <c r="CT24" s="985"/>
      <c r="CU24" s="985"/>
      <c r="CV24" s="986"/>
      <c r="CW24" s="984"/>
      <c r="CX24" s="985"/>
      <c r="CY24" s="985"/>
      <c r="CZ24" s="985"/>
      <c r="DA24" s="986"/>
      <c r="DB24" s="984"/>
      <c r="DC24" s="985"/>
      <c r="DD24" s="985"/>
      <c r="DE24" s="985"/>
      <c r="DF24" s="986"/>
      <c r="DG24" s="984"/>
      <c r="DH24" s="985"/>
      <c r="DI24" s="985"/>
      <c r="DJ24" s="985"/>
      <c r="DK24" s="986"/>
      <c r="DL24" s="984"/>
      <c r="DM24" s="985"/>
      <c r="DN24" s="985"/>
      <c r="DO24" s="985"/>
      <c r="DP24" s="986"/>
      <c r="DQ24" s="984"/>
      <c r="DR24" s="985"/>
      <c r="DS24" s="985"/>
      <c r="DT24" s="985"/>
      <c r="DU24" s="986"/>
      <c r="DV24" s="987"/>
      <c r="DW24" s="988"/>
      <c r="DX24" s="988"/>
      <c r="DY24" s="988"/>
      <c r="DZ24" s="989"/>
      <c r="EA24" s="234"/>
    </row>
    <row r="25" spans="1:131" ht="26.25" customHeight="1" thickBot="1" x14ac:dyDescent="0.25">
      <c r="A25" s="1054" t="s">
        <v>380</v>
      </c>
      <c r="B25" s="1054"/>
      <c r="C25" s="1054"/>
      <c r="D25" s="1054"/>
      <c r="E25" s="1054"/>
      <c r="F25" s="1054"/>
      <c r="G25" s="1054"/>
      <c r="H25" s="1054"/>
      <c r="I25" s="1054"/>
      <c r="J25" s="1054"/>
      <c r="K25" s="1054"/>
      <c r="L25" s="1054"/>
      <c r="M25" s="1054"/>
      <c r="N25" s="1054"/>
      <c r="O25" s="1054"/>
      <c r="P25" s="1054"/>
      <c r="Q25" s="1054"/>
      <c r="R25" s="1054"/>
      <c r="S25" s="1054"/>
      <c r="T25" s="1054"/>
      <c r="U25" s="1054"/>
      <c r="V25" s="1054"/>
      <c r="W25" s="1054"/>
      <c r="X25" s="1054"/>
      <c r="Y25" s="1054"/>
      <c r="Z25" s="1054"/>
      <c r="AA25" s="1054"/>
      <c r="AB25" s="1054"/>
      <c r="AC25" s="1054"/>
      <c r="AD25" s="1054"/>
      <c r="AE25" s="1054"/>
      <c r="AF25" s="1054"/>
      <c r="AG25" s="1054"/>
      <c r="AH25" s="1054"/>
      <c r="AI25" s="1054"/>
      <c r="AJ25" s="1054"/>
      <c r="AK25" s="1054"/>
      <c r="AL25" s="1054"/>
      <c r="AM25" s="1054"/>
      <c r="AN25" s="1054"/>
      <c r="AO25" s="1054"/>
      <c r="AP25" s="1054"/>
      <c r="AQ25" s="1054"/>
      <c r="AR25" s="1054"/>
      <c r="AS25" s="1054"/>
      <c r="AT25" s="1054"/>
      <c r="AU25" s="1054"/>
      <c r="AV25" s="1054"/>
      <c r="AW25" s="1054"/>
      <c r="AX25" s="1054"/>
      <c r="AY25" s="1054"/>
      <c r="AZ25" s="1054"/>
      <c r="BA25" s="1054"/>
      <c r="BB25" s="1054"/>
      <c r="BC25" s="1054"/>
      <c r="BD25" s="1054"/>
      <c r="BE25" s="1054"/>
      <c r="BF25" s="1054"/>
      <c r="BG25" s="1054"/>
      <c r="BH25" s="1054"/>
      <c r="BI25" s="1054"/>
      <c r="BJ25" s="232"/>
      <c r="BK25" s="232"/>
      <c r="BL25" s="232"/>
      <c r="BM25" s="232"/>
      <c r="BN25" s="232"/>
      <c r="BO25" s="241"/>
      <c r="BP25" s="241"/>
      <c r="BQ25" s="238">
        <v>19</v>
      </c>
      <c r="BR25" s="239"/>
      <c r="BS25" s="987"/>
      <c r="BT25" s="988"/>
      <c r="BU25" s="988"/>
      <c r="BV25" s="988"/>
      <c r="BW25" s="988"/>
      <c r="BX25" s="988"/>
      <c r="BY25" s="988"/>
      <c r="BZ25" s="988"/>
      <c r="CA25" s="988"/>
      <c r="CB25" s="988"/>
      <c r="CC25" s="988"/>
      <c r="CD25" s="988"/>
      <c r="CE25" s="988"/>
      <c r="CF25" s="988"/>
      <c r="CG25" s="1009"/>
      <c r="CH25" s="984"/>
      <c r="CI25" s="985"/>
      <c r="CJ25" s="985"/>
      <c r="CK25" s="985"/>
      <c r="CL25" s="986"/>
      <c r="CM25" s="984"/>
      <c r="CN25" s="985"/>
      <c r="CO25" s="985"/>
      <c r="CP25" s="985"/>
      <c r="CQ25" s="986"/>
      <c r="CR25" s="984"/>
      <c r="CS25" s="985"/>
      <c r="CT25" s="985"/>
      <c r="CU25" s="985"/>
      <c r="CV25" s="986"/>
      <c r="CW25" s="984"/>
      <c r="CX25" s="985"/>
      <c r="CY25" s="985"/>
      <c r="CZ25" s="985"/>
      <c r="DA25" s="986"/>
      <c r="DB25" s="984"/>
      <c r="DC25" s="985"/>
      <c r="DD25" s="985"/>
      <c r="DE25" s="985"/>
      <c r="DF25" s="986"/>
      <c r="DG25" s="984"/>
      <c r="DH25" s="985"/>
      <c r="DI25" s="985"/>
      <c r="DJ25" s="985"/>
      <c r="DK25" s="986"/>
      <c r="DL25" s="984"/>
      <c r="DM25" s="985"/>
      <c r="DN25" s="985"/>
      <c r="DO25" s="985"/>
      <c r="DP25" s="986"/>
      <c r="DQ25" s="984"/>
      <c r="DR25" s="985"/>
      <c r="DS25" s="985"/>
      <c r="DT25" s="985"/>
      <c r="DU25" s="986"/>
      <c r="DV25" s="987"/>
      <c r="DW25" s="988"/>
      <c r="DX25" s="988"/>
      <c r="DY25" s="988"/>
      <c r="DZ25" s="989"/>
      <c r="EA25" s="230"/>
    </row>
    <row r="26" spans="1:131" ht="26.25" customHeight="1" x14ac:dyDescent="0.2">
      <c r="A26" s="990" t="s">
        <v>357</v>
      </c>
      <c r="B26" s="991"/>
      <c r="C26" s="991"/>
      <c r="D26" s="991"/>
      <c r="E26" s="991"/>
      <c r="F26" s="991"/>
      <c r="G26" s="991"/>
      <c r="H26" s="991"/>
      <c r="I26" s="991"/>
      <c r="J26" s="991"/>
      <c r="K26" s="991"/>
      <c r="L26" s="991"/>
      <c r="M26" s="991"/>
      <c r="N26" s="991"/>
      <c r="O26" s="991"/>
      <c r="P26" s="992"/>
      <c r="Q26" s="996" t="s">
        <v>381</v>
      </c>
      <c r="R26" s="997"/>
      <c r="S26" s="997"/>
      <c r="T26" s="997"/>
      <c r="U26" s="998"/>
      <c r="V26" s="996" t="s">
        <v>382</v>
      </c>
      <c r="W26" s="997"/>
      <c r="X26" s="997"/>
      <c r="Y26" s="997"/>
      <c r="Z26" s="998"/>
      <c r="AA26" s="996" t="s">
        <v>383</v>
      </c>
      <c r="AB26" s="997"/>
      <c r="AC26" s="997"/>
      <c r="AD26" s="997"/>
      <c r="AE26" s="997"/>
      <c r="AF26" s="1050" t="s">
        <v>384</v>
      </c>
      <c r="AG26" s="1003"/>
      <c r="AH26" s="1003"/>
      <c r="AI26" s="1003"/>
      <c r="AJ26" s="1051"/>
      <c r="AK26" s="997" t="s">
        <v>385</v>
      </c>
      <c r="AL26" s="997"/>
      <c r="AM26" s="997"/>
      <c r="AN26" s="997"/>
      <c r="AO26" s="998"/>
      <c r="AP26" s="996" t="s">
        <v>386</v>
      </c>
      <c r="AQ26" s="997"/>
      <c r="AR26" s="997"/>
      <c r="AS26" s="997"/>
      <c r="AT26" s="998"/>
      <c r="AU26" s="996" t="s">
        <v>387</v>
      </c>
      <c r="AV26" s="997"/>
      <c r="AW26" s="997"/>
      <c r="AX26" s="997"/>
      <c r="AY26" s="998"/>
      <c r="AZ26" s="996" t="s">
        <v>388</v>
      </c>
      <c r="BA26" s="997"/>
      <c r="BB26" s="997"/>
      <c r="BC26" s="997"/>
      <c r="BD26" s="998"/>
      <c r="BE26" s="996" t="s">
        <v>364</v>
      </c>
      <c r="BF26" s="997"/>
      <c r="BG26" s="997"/>
      <c r="BH26" s="997"/>
      <c r="BI26" s="1010"/>
      <c r="BJ26" s="232"/>
      <c r="BK26" s="232"/>
      <c r="BL26" s="232"/>
      <c r="BM26" s="232"/>
      <c r="BN26" s="232"/>
      <c r="BO26" s="241"/>
      <c r="BP26" s="241"/>
      <c r="BQ26" s="238">
        <v>20</v>
      </c>
      <c r="BR26" s="239"/>
      <c r="BS26" s="987"/>
      <c r="BT26" s="988"/>
      <c r="BU26" s="988"/>
      <c r="BV26" s="988"/>
      <c r="BW26" s="988"/>
      <c r="BX26" s="988"/>
      <c r="BY26" s="988"/>
      <c r="BZ26" s="988"/>
      <c r="CA26" s="988"/>
      <c r="CB26" s="988"/>
      <c r="CC26" s="988"/>
      <c r="CD26" s="988"/>
      <c r="CE26" s="988"/>
      <c r="CF26" s="988"/>
      <c r="CG26" s="1009"/>
      <c r="CH26" s="984"/>
      <c r="CI26" s="985"/>
      <c r="CJ26" s="985"/>
      <c r="CK26" s="985"/>
      <c r="CL26" s="986"/>
      <c r="CM26" s="984"/>
      <c r="CN26" s="985"/>
      <c r="CO26" s="985"/>
      <c r="CP26" s="985"/>
      <c r="CQ26" s="986"/>
      <c r="CR26" s="984"/>
      <c r="CS26" s="985"/>
      <c r="CT26" s="985"/>
      <c r="CU26" s="985"/>
      <c r="CV26" s="986"/>
      <c r="CW26" s="984"/>
      <c r="CX26" s="985"/>
      <c r="CY26" s="985"/>
      <c r="CZ26" s="985"/>
      <c r="DA26" s="986"/>
      <c r="DB26" s="984"/>
      <c r="DC26" s="985"/>
      <c r="DD26" s="985"/>
      <c r="DE26" s="985"/>
      <c r="DF26" s="986"/>
      <c r="DG26" s="984"/>
      <c r="DH26" s="985"/>
      <c r="DI26" s="985"/>
      <c r="DJ26" s="985"/>
      <c r="DK26" s="986"/>
      <c r="DL26" s="984"/>
      <c r="DM26" s="985"/>
      <c r="DN26" s="985"/>
      <c r="DO26" s="985"/>
      <c r="DP26" s="986"/>
      <c r="DQ26" s="984"/>
      <c r="DR26" s="985"/>
      <c r="DS26" s="985"/>
      <c r="DT26" s="985"/>
      <c r="DU26" s="986"/>
      <c r="DV26" s="987"/>
      <c r="DW26" s="988"/>
      <c r="DX26" s="988"/>
      <c r="DY26" s="988"/>
      <c r="DZ26" s="989"/>
      <c r="EA26" s="230"/>
    </row>
    <row r="27" spans="1:131" ht="26.25" customHeight="1" thickBot="1" x14ac:dyDescent="0.25">
      <c r="A27" s="993"/>
      <c r="B27" s="994"/>
      <c r="C27" s="994"/>
      <c r="D27" s="994"/>
      <c r="E27" s="994"/>
      <c r="F27" s="994"/>
      <c r="G27" s="994"/>
      <c r="H27" s="994"/>
      <c r="I27" s="994"/>
      <c r="J27" s="994"/>
      <c r="K27" s="994"/>
      <c r="L27" s="994"/>
      <c r="M27" s="994"/>
      <c r="N27" s="994"/>
      <c r="O27" s="994"/>
      <c r="P27" s="995"/>
      <c r="Q27" s="999"/>
      <c r="R27" s="1000"/>
      <c r="S27" s="1000"/>
      <c r="T27" s="1000"/>
      <c r="U27" s="1001"/>
      <c r="V27" s="999"/>
      <c r="W27" s="1000"/>
      <c r="X27" s="1000"/>
      <c r="Y27" s="1000"/>
      <c r="Z27" s="1001"/>
      <c r="AA27" s="999"/>
      <c r="AB27" s="1000"/>
      <c r="AC27" s="1000"/>
      <c r="AD27" s="1000"/>
      <c r="AE27" s="1000"/>
      <c r="AF27" s="1052"/>
      <c r="AG27" s="1006"/>
      <c r="AH27" s="1006"/>
      <c r="AI27" s="1006"/>
      <c r="AJ27" s="1053"/>
      <c r="AK27" s="1000"/>
      <c r="AL27" s="1000"/>
      <c r="AM27" s="1000"/>
      <c r="AN27" s="1000"/>
      <c r="AO27" s="1001"/>
      <c r="AP27" s="999"/>
      <c r="AQ27" s="1000"/>
      <c r="AR27" s="1000"/>
      <c r="AS27" s="1000"/>
      <c r="AT27" s="1001"/>
      <c r="AU27" s="999"/>
      <c r="AV27" s="1000"/>
      <c r="AW27" s="1000"/>
      <c r="AX27" s="1000"/>
      <c r="AY27" s="1001"/>
      <c r="AZ27" s="999"/>
      <c r="BA27" s="1000"/>
      <c r="BB27" s="1000"/>
      <c r="BC27" s="1000"/>
      <c r="BD27" s="1001"/>
      <c r="BE27" s="999"/>
      <c r="BF27" s="1000"/>
      <c r="BG27" s="1000"/>
      <c r="BH27" s="1000"/>
      <c r="BI27" s="1011"/>
      <c r="BJ27" s="232"/>
      <c r="BK27" s="232"/>
      <c r="BL27" s="232"/>
      <c r="BM27" s="232"/>
      <c r="BN27" s="232"/>
      <c r="BO27" s="241"/>
      <c r="BP27" s="241"/>
      <c r="BQ27" s="238">
        <v>21</v>
      </c>
      <c r="BR27" s="239"/>
      <c r="BS27" s="987"/>
      <c r="BT27" s="988"/>
      <c r="BU27" s="988"/>
      <c r="BV27" s="988"/>
      <c r="BW27" s="988"/>
      <c r="BX27" s="988"/>
      <c r="BY27" s="988"/>
      <c r="BZ27" s="988"/>
      <c r="CA27" s="988"/>
      <c r="CB27" s="988"/>
      <c r="CC27" s="988"/>
      <c r="CD27" s="988"/>
      <c r="CE27" s="988"/>
      <c r="CF27" s="988"/>
      <c r="CG27" s="1009"/>
      <c r="CH27" s="984"/>
      <c r="CI27" s="985"/>
      <c r="CJ27" s="985"/>
      <c r="CK27" s="985"/>
      <c r="CL27" s="986"/>
      <c r="CM27" s="984"/>
      <c r="CN27" s="985"/>
      <c r="CO27" s="985"/>
      <c r="CP27" s="985"/>
      <c r="CQ27" s="986"/>
      <c r="CR27" s="984"/>
      <c r="CS27" s="985"/>
      <c r="CT27" s="985"/>
      <c r="CU27" s="985"/>
      <c r="CV27" s="986"/>
      <c r="CW27" s="984"/>
      <c r="CX27" s="985"/>
      <c r="CY27" s="985"/>
      <c r="CZ27" s="985"/>
      <c r="DA27" s="986"/>
      <c r="DB27" s="984"/>
      <c r="DC27" s="985"/>
      <c r="DD27" s="985"/>
      <c r="DE27" s="985"/>
      <c r="DF27" s="986"/>
      <c r="DG27" s="984"/>
      <c r="DH27" s="985"/>
      <c r="DI27" s="985"/>
      <c r="DJ27" s="985"/>
      <c r="DK27" s="986"/>
      <c r="DL27" s="984"/>
      <c r="DM27" s="985"/>
      <c r="DN27" s="985"/>
      <c r="DO27" s="985"/>
      <c r="DP27" s="986"/>
      <c r="DQ27" s="984"/>
      <c r="DR27" s="985"/>
      <c r="DS27" s="985"/>
      <c r="DT27" s="985"/>
      <c r="DU27" s="986"/>
      <c r="DV27" s="987"/>
      <c r="DW27" s="988"/>
      <c r="DX27" s="988"/>
      <c r="DY27" s="988"/>
      <c r="DZ27" s="989"/>
      <c r="EA27" s="230"/>
    </row>
    <row r="28" spans="1:131" ht="26.25" customHeight="1" thickTop="1" x14ac:dyDescent="0.2">
      <c r="A28" s="242">
        <v>1</v>
      </c>
      <c r="B28" s="1042" t="s">
        <v>389</v>
      </c>
      <c r="C28" s="1043"/>
      <c r="D28" s="1043"/>
      <c r="E28" s="1043"/>
      <c r="F28" s="1043"/>
      <c r="G28" s="1043"/>
      <c r="H28" s="1043"/>
      <c r="I28" s="1043"/>
      <c r="J28" s="1043"/>
      <c r="K28" s="1043"/>
      <c r="L28" s="1043"/>
      <c r="M28" s="1043"/>
      <c r="N28" s="1043"/>
      <c r="O28" s="1043"/>
      <c r="P28" s="1044"/>
      <c r="Q28" s="1045">
        <v>5359</v>
      </c>
      <c r="R28" s="1046"/>
      <c r="S28" s="1046"/>
      <c r="T28" s="1046"/>
      <c r="U28" s="1046"/>
      <c r="V28" s="1046">
        <v>5231</v>
      </c>
      <c r="W28" s="1046"/>
      <c r="X28" s="1046"/>
      <c r="Y28" s="1046"/>
      <c r="Z28" s="1046"/>
      <c r="AA28" s="1046">
        <v>128</v>
      </c>
      <c r="AB28" s="1046"/>
      <c r="AC28" s="1046"/>
      <c r="AD28" s="1046"/>
      <c r="AE28" s="1047"/>
      <c r="AF28" s="1048">
        <v>128</v>
      </c>
      <c r="AG28" s="1046"/>
      <c r="AH28" s="1046"/>
      <c r="AI28" s="1046"/>
      <c r="AJ28" s="1049"/>
      <c r="AK28" s="1037">
        <v>421</v>
      </c>
      <c r="AL28" s="1038"/>
      <c r="AM28" s="1038"/>
      <c r="AN28" s="1038"/>
      <c r="AO28" s="1038"/>
      <c r="AP28" s="1038" t="s">
        <v>490</v>
      </c>
      <c r="AQ28" s="1038"/>
      <c r="AR28" s="1038"/>
      <c r="AS28" s="1038"/>
      <c r="AT28" s="1038"/>
      <c r="AU28" s="1038" t="s">
        <v>490</v>
      </c>
      <c r="AV28" s="1038"/>
      <c r="AW28" s="1038"/>
      <c r="AX28" s="1038"/>
      <c r="AY28" s="1038"/>
      <c r="AZ28" s="1039" t="s">
        <v>490</v>
      </c>
      <c r="BA28" s="1039"/>
      <c r="BB28" s="1039"/>
      <c r="BC28" s="1039"/>
      <c r="BD28" s="1039"/>
      <c r="BE28" s="1040"/>
      <c r="BF28" s="1040"/>
      <c r="BG28" s="1040"/>
      <c r="BH28" s="1040"/>
      <c r="BI28" s="1041"/>
      <c r="BJ28" s="232"/>
      <c r="BK28" s="232"/>
      <c r="BL28" s="232"/>
      <c r="BM28" s="232"/>
      <c r="BN28" s="232"/>
      <c r="BO28" s="241"/>
      <c r="BP28" s="241"/>
      <c r="BQ28" s="238">
        <v>22</v>
      </c>
      <c r="BR28" s="239"/>
      <c r="BS28" s="987"/>
      <c r="BT28" s="988"/>
      <c r="BU28" s="988"/>
      <c r="BV28" s="988"/>
      <c r="BW28" s="988"/>
      <c r="BX28" s="988"/>
      <c r="BY28" s="988"/>
      <c r="BZ28" s="988"/>
      <c r="CA28" s="988"/>
      <c r="CB28" s="988"/>
      <c r="CC28" s="988"/>
      <c r="CD28" s="988"/>
      <c r="CE28" s="988"/>
      <c r="CF28" s="988"/>
      <c r="CG28" s="1009"/>
      <c r="CH28" s="984"/>
      <c r="CI28" s="985"/>
      <c r="CJ28" s="985"/>
      <c r="CK28" s="985"/>
      <c r="CL28" s="986"/>
      <c r="CM28" s="984"/>
      <c r="CN28" s="985"/>
      <c r="CO28" s="985"/>
      <c r="CP28" s="985"/>
      <c r="CQ28" s="986"/>
      <c r="CR28" s="984"/>
      <c r="CS28" s="985"/>
      <c r="CT28" s="985"/>
      <c r="CU28" s="985"/>
      <c r="CV28" s="986"/>
      <c r="CW28" s="984"/>
      <c r="CX28" s="985"/>
      <c r="CY28" s="985"/>
      <c r="CZ28" s="985"/>
      <c r="DA28" s="986"/>
      <c r="DB28" s="984"/>
      <c r="DC28" s="985"/>
      <c r="DD28" s="985"/>
      <c r="DE28" s="985"/>
      <c r="DF28" s="986"/>
      <c r="DG28" s="984"/>
      <c r="DH28" s="985"/>
      <c r="DI28" s="985"/>
      <c r="DJ28" s="985"/>
      <c r="DK28" s="986"/>
      <c r="DL28" s="984"/>
      <c r="DM28" s="985"/>
      <c r="DN28" s="985"/>
      <c r="DO28" s="985"/>
      <c r="DP28" s="986"/>
      <c r="DQ28" s="984"/>
      <c r="DR28" s="985"/>
      <c r="DS28" s="985"/>
      <c r="DT28" s="985"/>
      <c r="DU28" s="986"/>
      <c r="DV28" s="987"/>
      <c r="DW28" s="988"/>
      <c r="DX28" s="988"/>
      <c r="DY28" s="988"/>
      <c r="DZ28" s="989"/>
      <c r="EA28" s="230"/>
    </row>
    <row r="29" spans="1:131" ht="26.25" customHeight="1" x14ac:dyDescent="0.2">
      <c r="A29" s="242">
        <v>2</v>
      </c>
      <c r="B29" s="1025" t="s">
        <v>390</v>
      </c>
      <c r="C29" s="1026"/>
      <c r="D29" s="1026"/>
      <c r="E29" s="1026"/>
      <c r="F29" s="1026"/>
      <c r="G29" s="1026"/>
      <c r="H29" s="1026"/>
      <c r="I29" s="1026"/>
      <c r="J29" s="1026"/>
      <c r="K29" s="1026"/>
      <c r="L29" s="1026"/>
      <c r="M29" s="1026"/>
      <c r="N29" s="1026"/>
      <c r="O29" s="1026"/>
      <c r="P29" s="1027"/>
      <c r="Q29" s="1033">
        <v>59</v>
      </c>
      <c r="R29" s="1034"/>
      <c r="S29" s="1034"/>
      <c r="T29" s="1034"/>
      <c r="U29" s="1034"/>
      <c r="V29" s="1034">
        <v>57</v>
      </c>
      <c r="W29" s="1034"/>
      <c r="X29" s="1034"/>
      <c r="Y29" s="1034"/>
      <c r="Z29" s="1034"/>
      <c r="AA29" s="1034">
        <v>2</v>
      </c>
      <c r="AB29" s="1034"/>
      <c r="AC29" s="1034"/>
      <c r="AD29" s="1034"/>
      <c r="AE29" s="1035"/>
      <c r="AF29" s="1030">
        <v>2</v>
      </c>
      <c r="AG29" s="1031"/>
      <c r="AH29" s="1031"/>
      <c r="AI29" s="1031"/>
      <c r="AJ29" s="1032"/>
      <c r="AK29" s="980" t="s">
        <v>490</v>
      </c>
      <c r="AL29" s="971"/>
      <c r="AM29" s="971"/>
      <c r="AN29" s="971"/>
      <c r="AO29" s="971"/>
      <c r="AP29" s="971" t="s">
        <v>490</v>
      </c>
      <c r="AQ29" s="971"/>
      <c r="AR29" s="971"/>
      <c r="AS29" s="971"/>
      <c r="AT29" s="971"/>
      <c r="AU29" s="971" t="s">
        <v>490</v>
      </c>
      <c r="AV29" s="971"/>
      <c r="AW29" s="971"/>
      <c r="AX29" s="971"/>
      <c r="AY29" s="971"/>
      <c r="AZ29" s="1036" t="s">
        <v>490</v>
      </c>
      <c r="BA29" s="1036"/>
      <c r="BB29" s="1036"/>
      <c r="BC29" s="1036"/>
      <c r="BD29" s="1036"/>
      <c r="BE29" s="972"/>
      <c r="BF29" s="972"/>
      <c r="BG29" s="972"/>
      <c r="BH29" s="972"/>
      <c r="BI29" s="973"/>
      <c r="BJ29" s="232"/>
      <c r="BK29" s="232"/>
      <c r="BL29" s="232"/>
      <c r="BM29" s="232"/>
      <c r="BN29" s="232"/>
      <c r="BO29" s="241"/>
      <c r="BP29" s="241"/>
      <c r="BQ29" s="238">
        <v>23</v>
      </c>
      <c r="BR29" s="239"/>
      <c r="BS29" s="987"/>
      <c r="BT29" s="988"/>
      <c r="BU29" s="988"/>
      <c r="BV29" s="988"/>
      <c r="BW29" s="988"/>
      <c r="BX29" s="988"/>
      <c r="BY29" s="988"/>
      <c r="BZ29" s="988"/>
      <c r="CA29" s="988"/>
      <c r="CB29" s="988"/>
      <c r="CC29" s="988"/>
      <c r="CD29" s="988"/>
      <c r="CE29" s="988"/>
      <c r="CF29" s="988"/>
      <c r="CG29" s="1009"/>
      <c r="CH29" s="984"/>
      <c r="CI29" s="985"/>
      <c r="CJ29" s="985"/>
      <c r="CK29" s="985"/>
      <c r="CL29" s="986"/>
      <c r="CM29" s="984"/>
      <c r="CN29" s="985"/>
      <c r="CO29" s="985"/>
      <c r="CP29" s="985"/>
      <c r="CQ29" s="986"/>
      <c r="CR29" s="984"/>
      <c r="CS29" s="985"/>
      <c r="CT29" s="985"/>
      <c r="CU29" s="985"/>
      <c r="CV29" s="986"/>
      <c r="CW29" s="984"/>
      <c r="CX29" s="985"/>
      <c r="CY29" s="985"/>
      <c r="CZ29" s="985"/>
      <c r="DA29" s="986"/>
      <c r="DB29" s="984"/>
      <c r="DC29" s="985"/>
      <c r="DD29" s="985"/>
      <c r="DE29" s="985"/>
      <c r="DF29" s="986"/>
      <c r="DG29" s="984"/>
      <c r="DH29" s="985"/>
      <c r="DI29" s="985"/>
      <c r="DJ29" s="985"/>
      <c r="DK29" s="986"/>
      <c r="DL29" s="984"/>
      <c r="DM29" s="985"/>
      <c r="DN29" s="985"/>
      <c r="DO29" s="985"/>
      <c r="DP29" s="986"/>
      <c r="DQ29" s="984"/>
      <c r="DR29" s="985"/>
      <c r="DS29" s="985"/>
      <c r="DT29" s="985"/>
      <c r="DU29" s="986"/>
      <c r="DV29" s="987"/>
      <c r="DW29" s="988"/>
      <c r="DX29" s="988"/>
      <c r="DY29" s="988"/>
      <c r="DZ29" s="989"/>
      <c r="EA29" s="230"/>
    </row>
    <row r="30" spans="1:131" ht="26.25" customHeight="1" x14ac:dyDescent="0.2">
      <c r="A30" s="242">
        <v>3</v>
      </c>
      <c r="B30" s="1025" t="s">
        <v>391</v>
      </c>
      <c r="C30" s="1026"/>
      <c r="D30" s="1026"/>
      <c r="E30" s="1026"/>
      <c r="F30" s="1026"/>
      <c r="G30" s="1026"/>
      <c r="H30" s="1026"/>
      <c r="I30" s="1026"/>
      <c r="J30" s="1026"/>
      <c r="K30" s="1026"/>
      <c r="L30" s="1026"/>
      <c r="M30" s="1026"/>
      <c r="N30" s="1026"/>
      <c r="O30" s="1026"/>
      <c r="P30" s="1027"/>
      <c r="Q30" s="1033">
        <v>6166</v>
      </c>
      <c r="R30" s="1034"/>
      <c r="S30" s="1034"/>
      <c r="T30" s="1034"/>
      <c r="U30" s="1034"/>
      <c r="V30" s="1034">
        <v>5876</v>
      </c>
      <c r="W30" s="1034"/>
      <c r="X30" s="1034"/>
      <c r="Y30" s="1034"/>
      <c r="Z30" s="1034"/>
      <c r="AA30" s="1034">
        <v>291</v>
      </c>
      <c r="AB30" s="1034"/>
      <c r="AC30" s="1034"/>
      <c r="AD30" s="1034"/>
      <c r="AE30" s="1035"/>
      <c r="AF30" s="1030">
        <v>291</v>
      </c>
      <c r="AG30" s="1031"/>
      <c r="AH30" s="1031"/>
      <c r="AI30" s="1031"/>
      <c r="AJ30" s="1032"/>
      <c r="AK30" s="980">
        <v>916</v>
      </c>
      <c r="AL30" s="971"/>
      <c r="AM30" s="971"/>
      <c r="AN30" s="971"/>
      <c r="AO30" s="971"/>
      <c r="AP30" s="971" t="s">
        <v>490</v>
      </c>
      <c r="AQ30" s="971"/>
      <c r="AR30" s="971"/>
      <c r="AS30" s="971"/>
      <c r="AT30" s="971"/>
      <c r="AU30" s="971" t="s">
        <v>490</v>
      </c>
      <c r="AV30" s="971"/>
      <c r="AW30" s="971"/>
      <c r="AX30" s="971"/>
      <c r="AY30" s="971"/>
      <c r="AZ30" s="1036" t="s">
        <v>490</v>
      </c>
      <c r="BA30" s="1036"/>
      <c r="BB30" s="1036"/>
      <c r="BC30" s="1036"/>
      <c r="BD30" s="1036"/>
      <c r="BE30" s="972"/>
      <c r="BF30" s="972"/>
      <c r="BG30" s="972"/>
      <c r="BH30" s="972"/>
      <c r="BI30" s="973"/>
      <c r="BJ30" s="232"/>
      <c r="BK30" s="232"/>
      <c r="BL30" s="232"/>
      <c r="BM30" s="232"/>
      <c r="BN30" s="232"/>
      <c r="BO30" s="241"/>
      <c r="BP30" s="241"/>
      <c r="BQ30" s="238">
        <v>24</v>
      </c>
      <c r="BR30" s="239"/>
      <c r="BS30" s="987"/>
      <c r="BT30" s="988"/>
      <c r="BU30" s="988"/>
      <c r="BV30" s="988"/>
      <c r="BW30" s="988"/>
      <c r="BX30" s="988"/>
      <c r="BY30" s="988"/>
      <c r="BZ30" s="988"/>
      <c r="CA30" s="988"/>
      <c r="CB30" s="988"/>
      <c r="CC30" s="988"/>
      <c r="CD30" s="988"/>
      <c r="CE30" s="988"/>
      <c r="CF30" s="988"/>
      <c r="CG30" s="1009"/>
      <c r="CH30" s="984"/>
      <c r="CI30" s="985"/>
      <c r="CJ30" s="985"/>
      <c r="CK30" s="985"/>
      <c r="CL30" s="986"/>
      <c r="CM30" s="984"/>
      <c r="CN30" s="985"/>
      <c r="CO30" s="985"/>
      <c r="CP30" s="985"/>
      <c r="CQ30" s="986"/>
      <c r="CR30" s="984"/>
      <c r="CS30" s="985"/>
      <c r="CT30" s="985"/>
      <c r="CU30" s="985"/>
      <c r="CV30" s="986"/>
      <c r="CW30" s="984"/>
      <c r="CX30" s="985"/>
      <c r="CY30" s="985"/>
      <c r="CZ30" s="985"/>
      <c r="DA30" s="986"/>
      <c r="DB30" s="984"/>
      <c r="DC30" s="985"/>
      <c r="DD30" s="985"/>
      <c r="DE30" s="985"/>
      <c r="DF30" s="986"/>
      <c r="DG30" s="984"/>
      <c r="DH30" s="985"/>
      <c r="DI30" s="985"/>
      <c r="DJ30" s="985"/>
      <c r="DK30" s="986"/>
      <c r="DL30" s="984"/>
      <c r="DM30" s="985"/>
      <c r="DN30" s="985"/>
      <c r="DO30" s="985"/>
      <c r="DP30" s="986"/>
      <c r="DQ30" s="984"/>
      <c r="DR30" s="985"/>
      <c r="DS30" s="985"/>
      <c r="DT30" s="985"/>
      <c r="DU30" s="986"/>
      <c r="DV30" s="987"/>
      <c r="DW30" s="988"/>
      <c r="DX30" s="988"/>
      <c r="DY30" s="988"/>
      <c r="DZ30" s="989"/>
      <c r="EA30" s="230"/>
    </row>
    <row r="31" spans="1:131" ht="26.25" customHeight="1" x14ac:dyDescent="0.2">
      <c r="A31" s="242">
        <v>4</v>
      </c>
      <c r="B31" s="1025" t="s">
        <v>392</v>
      </c>
      <c r="C31" s="1026"/>
      <c r="D31" s="1026"/>
      <c r="E31" s="1026"/>
      <c r="F31" s="1026"/>
      <c r="G31" s="1026"/>
      <c r="H31" s="1026"/>
      <c r="I31" s="1026"/>
      <c r="J31" s="1026"/>
      <c r="K31" s="1026"/>
      <c r="L31" s="1026"/>
      <c r="M31" s="1026"/>
      <c r="N31" s="1026"/>
      <c r="O31" s="1026"/>
      <c r="P31" s="1027"/>
      <c r="Q31" s="1033">
        <v>36</v>
      </c>
      <c r="R31" s="1034"/>
      <c r="S31" s="1034"/>
      <c r="T31" s="1034"/>
      <c r="U31" s="1034"/>
      <c r="V31" s="1034">
        <v>36</v>
      </c>
      <c r="W31" s="1034"/>
      <c r="X31" s="1034"/>
      <c r="Y31" s="1034"/>
      <c r="Z31" s="1034"/>
      <c r="AA31" s="1034" t="s">
        <v>551</v>
      </c>
      <c r="AB31" s="1034"/>
      <c r="AC31" s="1034"/>
      <c r="AD31" s="1034"/>
      <c r="AE31" s="1035"/>
      <c r="AF31" s="1030" t="s">
        <v>122</v>
      </c>
      <c r="AG31" s="1031"/>
      <c r="AH31" s="1031"/>
      <c r="AI31" s="1031"/>
      <c r="AJ31" s="1032"/>
      <c r="AK31" s="980">
        <v>19</v>
      </c>
      <c r="AL31" s="971"/>
      <c r="AM31" s="971"/>
      <c r="AN31" s="971"/>
      <c r="AO31" s="971"/>
      <c r="AP31" s="971" t="s">
        <v>490</v>
      </c>
      <c r="AQ31" s="971"/>
      <c r="AR31" s="971"/>
      <c r="AS31" s="971"/>
      <c r="AT31" s="971"/>
      <c r="AU31" s="971" t="s">
        <v>490</v>
      </c>
      <c r="AV31" s="971"/>
      <c r="AW31" s="971"/>
      <c r="AX31" s="971"/>
      <c r="AY31" s="971"/>
      <c r="AZ31" s="1036" t="s">
        <v>490</v>
      </c>
      <c r="BA31" s="1036"/>
      <c r="BB31" s="1036"/>
      <c r="BC31" s="1036"/>
      <c r="BD31" s="1036"/>
      <c r="BE31" s="972"/>
      <c r="BF31" s="972"/>
      <c r="BG31" s="972"/>
      <c r="BH31" s="972"/>
      <c r="BI31" s="973"/>
      <c r="BJ31" s="232"/>
      <c r="BK31" s="232"/>
      <c r="BL31" s="232"/>
      <c r="BM31" s="232"/>
      <c r="BN31" s="232"/>
      <c r="BO31" s="241"/>
      <c r="BP31" s="241"/>
      <c r="BQ31" s="238">
        <v>25</v>
      </c>
      <c r="BR31" s="239"/>
      <c r="BS31" s="987"/>
      <c r="BT31" s="988"/>
      <c r="BU31" s="988"/>
      <c r="BV31" s="988"/>
      <c r="BW31" s="988"/>
      <c r="BX31" s="988"/>
      <c r="BY31" s="988"/>
      <c r="BZ31" s="988"/>
      <c r="CA31" s="988"/>
      <c r="CB31" s="988"/>
      <c r="CC31" s="988"/>
      <c r="CD31" s="988"/>
      <c r="CE31" s="988"/>
      <c r="CF31" s="988"/>
      <c r="CG31" s="1009"/>
      <c r="CH31" s="984"/>
      <c r="CI31" s="985"/>
      <c r="CJ31" s="985"/>
      <c r="CK31" s="985"/>
      <c r="CL31" s="986"/>
      <c r="CM31" s="984"/>
      <c r="CN31" s="985"/>
      <c r="CO31" s="985"/>
      <c r="CP31" s="985"/>
      <c r="CQ31" s="986"/>
      <c r="CR31" s="984"/>
      <c r="CS31" s="985"/>
      <c r="CT31" s="985"/>
      <c r="CU31" s="985"/>
      <c r="CV31" s="986"/>
      <c r="CW31" s="984"/>
      <c r="CX31" s="985"/>
      <c r="CY31" s="985"/>
      <c r="CZ31" s="985"/>
      <c r="DA31" s="986"/>
      <c r="DB31" s="984"/>
      <c r="DC31" s="985"/>
      <c r="DD31" s="985"/>
      <c r="DE31" s="985"/>
      <c r="DF31" s="986"/>
      <c r="DG31" s="984"/>
      <c r="DH31" s="985"/>
      <c r="DI31" s="985"/>
      <c r="DJ31" s="985"/>
      <c r="DK31" s="986"/>
      <c r="DL31" s="984"/>
      <c r="DM31" s="985"/>
      <c r="DN31" s="985"/>
      <c r="DO31" s="985"/>
      <c r="DP31" s="986"/>
      <c r="DQ31" s="984"/>
      <c r="DR31" s="985"/>
      <c r="DS31" s="985"/>
      <c r="DT31" s="985"/>
      <c r="DU31" s="986"/>
      <c r="DV31" s="987"/>
      <c r="DW31" s="988"/>
      <c r="DX31" s="988"/>
      <c r="DY31" s="988"/>
      <c r="DZ31" s="989"/>
      <c r="EA31" s="230"/>
    </row>
    <row r="32" spans="1:131" ht="26.25" customHeight="1" x14ac:dyDescent="0.2">
      <c r="A32" s="242">
        <v>5</v>
      </c>
      <c r="B32" s="1025" t="s">
        <v>393</v>
      </c>
      <c r="C32" s="1026"/>
      <c r="D32" s="1026"/>
      <c r="E32" s="1026"/>
      <c r="F32" s="1026"/>
      <c r="G32" s="1026"/>
      <c r="H32" s="1026"/>
      <c r="I32" s="1026"/>
      <c r="J32" s="1026"/>
      <c r="K32" s="1026"/>
      <c r="L32" s="1026"/>
      <c r="M32" s="1026"/>
      <c r="N32" s="1026"/>
      <c r="O32" s="1026"/>
      <c r="P32" s="1027"/>
      <c r="Q32" s="1033">
        <v>975</v>
      </c>
      <c r="R32" s="1034"/>
      <c r="S32" s="1034"/>
      <c r="T32" s="1034"/>
      <c r="U32" s="1034"/>
      <c r="V32" s="1034">
        <v>950</v>
      </c>
      <c r="W32" s="1034"/>
      <c r="X32" s="1034"/>
      <c r="Y32" s="1034"/>
      <c r="Z32" s="1034"/>
      <c r="AA32" s="1034">
        <v>25</v>
      </c>
      <c r="AB32" s="1034"/>
      <c r="AC32" s="1034"/>
      <c r="AD32" s="1034"/>
      <c r="AE32" s="1035"/>
      <c r="AF32" s="1030">
        <v>25</v>
      </c>
      <c r="AG32" s="1031"/>
      <c r="AH32" s="1031"/>
      <c r="AI32" s="1031"/>
      <c r="AJ32" s="1032"/>
      <c r="AK32" s="980">
        <v>266</v>
      </c>
      <c r="AL32" s="971"/>
      <c r="AM32" s="971"/>
      <c r="AN32" s="971"/>
      <c r="AO32" s="971"/>
      <c r="AP32" s="971" t="s">
        <v>490</v>
      </c>
      <c r="AQ32" s="971"/>
      <c r="AR32" s="971"/>
      <c r="AS32" s="971"/>
      <c r="AT32" s="971"/>
      <c r="AU32" s="971" t="s">
        <v>490</v>
      </c>
      <c r="AV32" s="971"/>
      <c r="AW32" s="971"/>
      <c r="AX32" s="971"/>
      <c r="AY32" s="971"/>
      <c r="AZ32" s="1036" t="s">
        <v>490</v>
      </c>
      <c r="BA32" s="1036"/>
      <c r="BB32" s="1036"/>
      <c r="BC32" s="1036"/>
      <c r="BD32" s="1036"/>
      <c r="BE32" s="972"/>
      <c r="BF32" s="972"/>
      <c r="BG32" s="972"/>
      <c r="BH32" s="972"/>
      <c r="BI32" s="973"/>
      <c r="BJ32" s="232"/>
      <c r="BK32" s="232"/>
      <c r="BL32" s="232"/>
      <c r="BM32" s="232"/>
      <c r="BN32" s="232"/>
      <c r="BO32" s="241"/>
      <c r="BP32" s="241"/>
      <c r="BQ32" s="238">
        <v>26</v>
      </c>
      <c r="BR32" s="239"/>
      <c r="BS32" s="987"/>
      <c r="BT32" s="988"/>
      <c r="BU32" s="988"/>
      <c r="BV32" s="988"/>
      <c r="BW32" s="988"/>
      <c r="BX32" s="988"/>
      <c r="BY32" s="988"/>
      <c r="BZ32" s="988"/>
      <c r="CA32" s="988"/>
      <c r="CB32" s="988"/>
      <c r="CC32" s="988"/>
      <c r="CD32" s="988"/>
      <c r="CE32" s="988"/>
      <c r="CF32" s="988"/>
      <c r="CG32" s="1009"/>
      <c r="CH32" s="984"/>
      <c r="CI32" s="985"/>
      <c r="CJ32" s="985"/>
      <c r="CK32" s="985"/>
      <c r="CL32" s="986"/>
      <c r="CM32" s="984"/>
      <c r="CN32" s="985"/>
      <c r="CO32" s="985"/>
      <c r="CP32" s="985"/>
      <c r="CQ32" s="986"/>
      <c r="CR32" s="984"/>
      <c r="CS32" s="985"/>
      <c r="CT32" s="985"/>
      <c r="CU32" s="985"/>
      <c r="CV32" s="986"/>
      <c r="CW32" s="984"/>
      <c r="CX32" s="985"/>
      <c r="CY32" s="985"/>
      <c r="CZ32" s="985"/>
      <c r="DA32" s="986"/>
      <c r="DB32" s="984"/>
      <c r="DC32" s="985"/>
      <c r="DD32" s="985"/>
      <c r="DE32" s="985"/>
      <c r="DF32" s="986"/>
      <c r="DG32" s="984"/>
      <c r="DH32" s="985"/>
      <c r="DI32" s="985"/>
      <c r="DJ32" s="985"/>
      <c r="DK32" s="986"/>
      <c r="DL32" s="984"/>
      <c r="DM32" s="985"/>
      <c r="DN32" s="985"/>
      <c r="DO32" s="985"/>
      <c r="DP32" s="986"/>
      <c r="DQ32" s="984"/>
      <c r="DR32" s="985"/>
      <c r="DS32" s="985"/>
      <c r="DT32" s="985"/>
      <c r="DU32" s="986"/>
      <c r="DV32" s="987"/>
      <c r="DW32" s="988"/>
      <c r="DX32" s="988"/>
      <c r="DY32" s="988"/>
      <c r="DZ32" s="989"/>
      <c r="EA32" s="230"/>
    </row>
    <row r="33" spans="1:131" ht="26.25" customHeight="1" x14ac:dyDescent="0.2">
      <c r="A33" s="242">
        <v>6</v>
      </c>
      <c r="B33" s="1025" t="s">
        <v>394</v>
      </c>
      <c r="C33" s="1026"/>
      <c r="D33" s="1026"/>
      <c r="E33" s="1026"/>
      <c r="F33" s="1026"/>
      <c r="G33" s="1026"/>
      <c r="H33" s="1026"/>
      <c r="I33" s="1026"/>
      <c r="J33" s="1026"/>
      <c r="K33" s="1026"/>
      <c r="L33" s="1026"/>
      <c r="M33" s="1026"/>
      <c r="N33" s="1026"/>
      <c r="O33" s="1026"/>
      <c r="P33" s="1027"/>
      <c r="Q33" s="1033">
        <v>1771</v>
      </c>
      <c r="R33" s="1034"/>
      <c r="S33" s="1034"/>
      <c r="T33" s="1034"/>
      <c r="U33" s="1034"/>
      <c r="V33" s="1034">
        <v>1544</v>
      </c>
      <c r="W33" s="1034"/>
      <c r="X33" s="1034"/>
      <c r="Y33" s="1034"/>
      <c r="Z33" s="1034"/>
      <c r="AA33" s="1034">
        <v>226</v>
      </c>
      <c r="AB33" s="1034"/>
      <c r="AC33" s="1034"/>
      <c r="AD33" s="1034"/>
      <c r="AE33" s="1035"/>
      <c r="AF33" s="1030">
        <v>579</v>
      </c>
      <c r="AG33" s="1031"/>
      <c r="AH33" s="1031"/>
      <c r="AI33" s="1031"/>
      <c r="AJ33" s="1032"/>
      <c r="AK33" s="980">
        <v>150</v>
      </c>
      <c r="AL33" s="971"/>
      <c r="AM33" s="971"/>
      <c r="AN33" s="971"/>
      <c r="AO33" s="971"/>
      <c r="AP33" s="971">
        <v>1346</v>
      </c>
      <c r="AQ33" s="971"/>
      <c r="AR33" s="971"/>
      <c r="AS33" s="971"/>
      <c r="AT33" s="971"/>
      <c r="AU33" s="971">
        <v>229</v>
      </c>
      <c r="AV33" s="971"/>
      <c r="AW33" s="971"/>
      <c r="AX33" s="971"/>
      <c r="AY33" s="971"/>
      <c r="AZ33" s="1036" t="s">
        <v>490</v>
      </c>
      <c r="BA33" s="1036"/>
      <c r="BB33" s="1036"/>
      <c r="BC33" s="1036"/>
      <c r="BD33" s="1036"/>
      <c r="BE33" s="972" t="s">
        <v>395</v>
      </c>
      <c r="BF33" s="972"/>
      <c r="BG33" s="972"/>
      <c r="BH33" s="972"/>
      <c r="BI33" s="973"/>
      <c r="BJ33" s="232"/>
      <c r="BK33" s="232"/>
      <c r="BL33" s="232"/>
      <c r="BM33" s="232"/>
      <c r="BN33" s="232"/>
      <c r="BO33" s="241"/>
      <c r="BP33" s="241"/>
      <c r="BQ33" s="238">
        <v>27</v>
      </c>
      <c r="BR33" s="239"/>
      <c r="BS33" s="987"/>
      <c r="BT33" s="988"/>
      <c r="BU33" s="988"/>
      <c r="BV33" s="988"/>
      <c r="BW33" s="988"/>
      <c r="BX33" s="988"/>
      <c r="BY33" s="988"/>
      <c r="BZ33" s="988"/>
      <c r="CA33" s="988"/>
      <c r="CB33" s="988"/>
      <c r="CC33" s="988"/>
      <c r="CD33" s="988"/>
      <c r="CE33" s="988"/>
      <c r="CF33" s="988"/>
      <c r="CG33" s="1009"/>
      <c r="CH33" s="984"/>
      <c r="CI33" s="985"/>
      <c r="CJ33" s="985"/>
      <c r="CK33" s="985"/>
      <c r="CL33" s="986"/>
      <c r="CM33" s="984"/>
      <c r="CN33" s="985"/>
      <c r="CO33" s="985"/>
      <c r="CP33" s="985"/>
      <c r="CQ33" s="986"/>
      <c r="CR33" s="984"/>
      <c r="CS33" s="985"/>
      <c r="CT33" s="985"/>
      <c r="CU33" s="985"/>
      <c r="CV33" s="986"/>
      <c r="CW33" s="984"/>
      <c r="CX33" s="985"/>
      <c r="CY33" s="985"/>
      <c r="CZ33" s="985"/>
      <c r="DA33" s="986"/>
      <c r="DB33" s="984"/>
      <c r="DC33" s="985"/>
      <c r="DD33" s="985"/>
      <c r="DE33" s="985"/>
      <c r="DF33" s="986"/>
      <c r="DG33" s="984"/>
      <c r="DH33" s="985"/>
      <c r="DI33" s="985"/>
      <c r="DJ33" s="985"/>
      <c r="DK33" s="986"/>
      <c r="DL33" s="984"/>
      <c r="DM33" s="985"/>
      <c r="DN33" s="985"/>
      <c r="DO33" s="985"/>
      <c r="DP33" s="986"/>
      <c r="DQ33" s="984"/>
      <c r="DR33" s="985"/>
      <c r="DS33" s="985"/>
      <c r="DT33" s="985"/>
      <c r="DU33" s="986"/>
      <c r="DV33" s="987"/>
      <c r="DW33" s="988"/>
      <c r="DX33" s="988"/>
      <c r="DY33" s="988"/>
      <c r="DZ33" s="989"/>
      <c r="EA33" s="230"/>
    </row>
    <row r="34" spans="1:131" ht="26.25" customHeight="1" x14ac:dyDescent="0.2">
      <c r="A34" s="242">
        <v>7</v>
      </c>
      <c r="B34" s="1025" t="s">
        <v>396</v>
      </c>
      <c r="C34" s="1026"/>
      <c r="D34" s="1026"/>
      <c r="E34" s="1026"/>
      <c r="F34" s="1026"/>
      <c r="G34" s="1026"/>
      <c r="H34" s="1026"/>
      <c r="I34" s="1026"/>
      <c r="J34" s="1026"/>
      <c r="K34" s="1026"/>
      <c r="L34" s="1026"/>
      <c r="M34" s="1026"/>
      <c r="N34" s="1026"/>
      <c r="O34" s="1026"/>
      <c r="P34" s="1027"/>
      <c r="Q34" s="1033">
        <v>1009</v>
      </c>
      <c r="R34" s="1034"/>
      <c r="S34" s="1034"/>
      <c r="T34" s="1034"/>
      <c r="U34" s="1034"/>
      <c r="V34" s="1034">
        <v>1106</v>
      </c>
      <c r="W34" s="1034"/>
      <c r="X34" s="1034"/>
      <c r="Y34" s="1034"/>
      <c r="Z34" s="1034"/>
      <c r="AA34" s="1034">
        <v>-98</v>
      </c>
      <c r="AB34" s="1034"/>
      <c r="AC34" s="1034"/>
      <c r="AD34" s="1034"/>
      <c r="AE34" s="1035"/>
      <c r="AF34" s="1030">
        <v>255</v>
      </c>
      <c r="AG34" s="1031"/>
      <c r="AH34" s="1031"/>
      <c r="AI34" s="1031"/>
      <c r="AJ34" s="1032"/>
      <c r="AK34" s="980">
        <v>951</v>
      </c>
      <c r="AL34" s="971"/>
      <c r="AM34" s="971"/>
      <c r="AN34" s="971"/>
      <c r="AO34" s="971"/>
      <c r="AP34" s="971">
        <v>1114</v>
      </c>
      <c r="AQ34" s="971"/>
      <c r="AR34" s="971"/>
      <c r="AS34" s="971"/>
      <c r="AT34" s="971"/>
      <c r="AU34" s="971">
        <v>501</v>
      </c>
      <c r="AV34" s="971"/>
      <c r="AW34" s="971"/>
      <c r="AX34" s="971"/>
      <c r="AY34" s="971"/>
      <c r="AZ34" s="1036" t="s">
        <v>490</v>
      </c>
      <c r="BA34" s="1036"/>
      <c r="BB34" s="1036"/>
      <c r="BC34" s="1036"/>
      <c r="BD34" s="1036"/>
      <c r="BE34" s="972" t="s">
        <v>395</v>
      </c>
      <c r="BF34" s="972"/>
      <c r="BG34" s="972"/>
      <c r="BH34" s="972"/>
      <c r="BI34" s="973"/>
      <c r="BJ34" s="232"/>
      <c r="BK34" s="232"/>
      <c r="BL34" s="232"/>
      <c r="BM34" s="232"/>
      <c r="BN34" s="232"/>
      <c r="BO34" s="241"/>
      <c r="BP34" s="241"/>
      <c r="BQ34" s="238">
        <v>28</v>
      </c>
      <c r="BR34" s="239"/>
      <c r="BS34" s="987"/>
      <c r="BT34" s="988"/>
      <c r="BU34" s="988"/>
      <c r="BV34" s="988"/>
      <c r="BW34" s="988"/>
      <c r="BX34" s="988"/>
      <c r="BY34" s="988"/>
      <c r="BZ34" s="988"/>
      <c r="CA34" s="988"/>
      <c r="CB34" s="988"/>
      <c r="CC34" s="988"/>
      <c r="CD34" s="988"/>
      <c r="CE34" s="988"/>
      <c r="CF34" s="988"/>
      <c r="CG34" s="1009"/>
      <c r="CH34" s="984"/>
      <c r="CI34" s="985"/>
      <c r="CJ34" s="985"/>
      <c r="CK34" s="985"/>
      <c r="CL34" s="986"/>
      <c r="CM34" s="984"/>
      <c r="CN34" s="985"/>
      <c r="CO34" s="985"/>
      <c r="CP34" s="985"/>
      <c r="CQ34" s="986"/>
      <c r="CR34" s="984"/>
      <c r="CS34" s="985"/>
      <c r="CT34" s="985"/>
      <c r="CU34" s="985"/>
      <c r="CV34" s="986"/>
      <c r="CW34" s="984"/>
      <c r="CX34" s="985"/>
      <c r="CY34" s="985"/>
      <c r="CZ34" s="985"/>
      <c r="DA34" s="986"/>
      <c r="DB34" s="984"/>
      <c r="DC34" s="985"/>
      <c r="DD34" s="985"/>
      <c r="DE34" s="985"/>
      <c r="DF34" s="986"/>
      <c r="DG34" s="984"/>
      <c r="DH34" s="985"/>
      <c r="DI34" s="985"/>
      <c r="DJ34" s="985"/>
      <c r="DK34" s="986"/>
      <c r="DL34" s="984"/>
      <c r="DM34" s="985"/>
      <c r="DN34" s="985"/>
      <c r="DO34" s="985"/>
      <c r="DP34" s="986"/>
      <c r="DQ34" s="984"/>
      <c r="DR34" s="985"/>
      <c r="DS34" s="985"/>
      <c r="DT34" s="985"/>
      <c r="DU34" s="986"/>
      <c r="DV34" s="987"/>
      <c r="DW34" s="988"/>
      <c r="DX34" s="988"/>
      <c r="DY34" s="988"/>
      <c r="DZ34" s="989"/>
      <c r="EA34" s="230"/>
    </row>
    <row r="35" spans="1:131" ht="26.25" customHeight="1" x14ac:dyDescent="0.2">
      <c r="A35" s="242">
        <v>8</v>
      </c>
      <c r="B35" s="1025" t="s">
        <v>397</v>
      </c>
      <c r="C35" s="1026"/>
      <c r="D35" s="1026"/>
      <c r="E35" s="1026"/>
      <c r="F35" s="1026"/>
      <c r="G35" s="1026"/>
      <c r="H35" s="1026"/>
      <c r="I35" s="1026"/>
      <c r="J35" s="1026"/>
      <c r="K35" s="1026"/>
      <c r="L35" s="1026"/>
      <c r="M35" s="1026"/>
      <c r="N35" s="1026"/>
      <c r="O35" s="1026"/>
      <c r="P35" s="1027"/>
      <c r="Q35" s="1033">
        <v>1654</v>
      </c>
      <c r="R35" s="1034"/>
      <c r="S35" s="1034"/>
      <c r="T35" s="1034"/>
      <c r="U35" s="1034"/>
      <c r="V35" s="1034">
        <v>1648</v>
      </c>
      <c r="W35" s="1034"/>
      <c r="X35" s="1034"/>
      <c r="Y35" s="1034"/>
      <c r="Z35" s="1034"/>
      <c r="AA35" s="1034">
        <v>6</v>
      </c>
      <c r="AB35" s="1034"/>
      <c r="AC35" s="1034"/>
      <c r="AD35" s="1034"/>
      <c r="AE35" s="1035"/>
      <c r="AF35" s="1030">
        <v>446</v>
      </c>
      <c r="AG35" s="1031"/>
      <c r="AH35" s="1031"/>
      <c r="AI35" s="1031"/>
      <c r="AJ35" s="1032"/>
      <c r="AK35" s="980">
        <v>633</v>
      </c>
      <c r="AL35" s="971"/>
      <c r="AM35" s="971"/>
      <c r="AN35" s="971"/>
      <c r="AO35" s="971"/>
      <c r="AP35" s="971">
        <v>5507</v>
      </c>
      <c r="AQ35" s="971"/>
      <c r="AR35" s="971"/>
      <c r="AS35" s="971"/>
      <c r="AT35" s="971"/>
      <c r="AU35" s="971">
        <v>3376</v>
      </c>
      <c r="AV35" s="971"/>
      <c r="AW35" s="971"/>
      <c r="AX35" s="971"/>
      <c r="AY35" s="971"/>
      <c r="AZ35" s="1036" t="s">
        <v>490</v>
      </c>
      <c r="BA35" s="1036"/>
      <c r="BB35" s="1036"/>
      <c r="BC35" s="1036"/>
      <c r="BD35" s="1036"/>
      <c r="BE35" s="972" t="s">
        <v>395</v>
      </c>
      <c r="BF35" s="972"/>
      <c r="BG35" s="972"/>
      <c r="BH35" s="972"/>
      <c r="BI35" s="973"/>
      <c r="BJ35" s="232"/>
      <c r="BK35" s="232"/>
      <c r="BL35" s="232"/>
      <c r="BM35" s="232"/>
      <c r="BN35" s="232"/>
      <c r="BO35" s="241"/>
      <c r="BP35" s="241"/>
      <c r="BQ35" s="238">
        <v>29</v>
      </c>
      <c r="BR35" s="239"/>
      <c r="BS35" s="987"/>
      <c r="BT35" s="988"/>
      <c r="BU35" s="988"/>
      <c r="BV35" s="988"/>
      <c r="BW35" s="988"/>
      <c r="BX35" s="988"/>
      <c r="BY35" s="988"/>
      <c r="BZ35" s="988"/>
      <c r="CA35" s="988"/>
      <c r="CB35" s="988"/>
      <c r="CC35" s="988"/>
      <c r="CD35" s="988"/>
      <c r="CE35" s="988"/>
      <c r="CF35" s="988"/>
      <c r="CG35" s="1009"/>
      <c r="CH35" s="984"/>
      <c r="CI35" s="985"/>
      <c r="CJ35" s="985"/>
      <c r="CK35" s="985"/>
      <c r="CL35" s="986"/>
      <c r="CM35" s="984"/>
      <c r="CN35" s="985"/>
      <c r="CO35" s="985"/>
      <c r="CP35" s="985"/>
      <c r="CQ35" s="986"/>
      <c r="CR35" s="984"/>
      <c r="CS35" s="985"/>
      <c r="CT35" s="985"/>
      <c r="CU35" s="985"/>
      <c r="CV35" s="986"/>
      <c r="CW35" s="984"/>
      <c r="CX35" s="985"/>
      <c r="CY35" s="985"/>
      <c r="CZ35" s="985"/>
      <c r="DA35" s="986"/>
      <c r="DB35" s="984"/>
      <c r="DC35" s="985"/>
      <c r="DD35" s="985"/>
      <c r="DE35" s="985"/>
      <c r="DF35" s="986"/>
      <c r="DG35" s="984"/>
      <c r="DH35" s="985"/>
      <c r="DI35" s="985"/>
      <c r="DJ35" s="985"/>
      <c r="DK35" s="986"/>
      <c r="DL35" s="984"/>
      <c r="DM35" s="985"/>
      <c r="DN35" s="985"/>
      <c r="DO35" s="985"/>
      <c r="DP35" s="986"/>
      <c r="DQ35" s="984"/>
      <c r="DR35" s="985"/>
      <c r="DS35" s="985"/>
      <c r="DT35" s="985"/>
      <c r="DU35" s="986"/>
      <c r="DV35" s="987"/>
      <c r="DW35" s="988"/>
      <c r="DX35" s="988"/>
      <c r="DY35" s="988"/>
      <c r="DZ35" s="989"/>
      <c r="EA35" s="230"/>
    </row>
    <row r="36" spans="1:131" ht="26.25" customHeight="1" x14ac:dyDescent="0.2">
      <c r="A36" s="242">
        <v>9</v>
      </c>
      <c r="B36" s="1025"/>
      <c r="C36" s="1026"/>
      <c r="D36" s="1026"/>
      <c r="E36" s="1026"/>
      <c r="F36" s="1026"/>
      <c r="G36" s="1026"/>
      <c r="H36" s="1026"/>
      <c r="I36" s="1026"/>
      <c r="J36" s="1026"/>
      <c r="K36" s="1026"/>
      <c r="L36" s="1026"/>
      <c r="M36" s="1026"/>
      <c r="N36" s="1026"/>
      <c r="O36" s="1026"/>
      <c r="P36" s="1027"/>
      <c r="Q36" s="1033"/>
      <c r="R36" s="1034"/>
      <c r="S36" s="1034"/>
      <c r="T36" s="1034"/>
      <c r="U36" s="1034"/>
      <c r="V36" s="1034"/>
      <c r="W36" s="1034"/>
      <c r="X36" s="1034"/>
      <c r="Y36" s="1034"/>
      <c r="Z36" s="1034"/>
      <c r="AA36" s="1034"/>
      <c r="AB36" s="1034"/>
      <c r="AC36" s="1034"/>
      <c r="AD36" s="1034"/>
      <c r="AE36" s="1035"/>
      <c r="AF36" s="1030"/>
      <c r="AG36" s="1031"/>
      <c r="AH36" s="1031"/>
      <c r="AI36" s="1031"/>
      <c r="AJ36" s="1032"/>
      <c r="AK36" s="980"/>
      <c r="AL36" s="971"/>
      <c r="AM36" s="971"/>
      <c r="AN36" s="971"/>
      <c r="AO36" s="971"/>
      <c r="AP36" s="971"/>
      <c r="AQ36" s="971"/>
      <c r="AR36" s="971"/>
      <c r="AS36" s="971"/>
      <c r="AT36" s="971"/>
      <c r="AU36" s="971"/>
      <c r="AV36" s="971"/>
      <c r="AW36" s="971"/>
      <c r="AX36" s="971"/>
      <c r="AY36" s="971"/>
      <c r="AZ36" s="1036"/>
      <c r="BA36" s="1036"/>
      <c r="BB36" s="1036"/>
      <c r="BC36" s="1036"/>
      <c r="BD36" s="1036"/>
      <c r="BE36" s="972"/>
      <c r="BF36" s="972"/>
      <c r="BG36" s="972"/>
      <c r="BH36" s="972"/>
      <c r="BI36" s="973"/>
      <c r="BJ36" s="232"/>
      <c r="BK36" s="232"/>
      <c r="BL36" s="232"/>
      <c r="BM36" s="232"/>
      <c r="BN36" s="232"/>
      <c r="BO36" s="241"/>
      <c r="BP36" s="241"/>
      <c r="BQ36" s="238">
        <v>30</v>
      </c>
      <c r="BR36" s="239"/>
      <c r="BS36" s="987"/>
      <c r="BT36" s="988"/>
      <c r="BU36" s="988"/>
      <c r="BV36" s="988"/>
      <c r="BW36" s="988"/>
      <c r="BX36" s="988"/>
      <c r="BY36" s="988"/>
      <c r="BZ36" s="988"/>
      <c r="CA36" s="988"/>
      <c r="CB36" s="988"/>
      <c r="CC36" s="988"/>
      <c r="CD36" s="988"/>
      <c r="CE36" s="988"/>
      <c r="CF36" s="988"/>
      <c r="CG36" s="1009"/>
      <c r="CH36" s="984"/>
      <c r="CI36" s="985"/>
      <c r="CJ36" s="985"/>
      <c r="CK36" s="985"/>
      <c r="CL36" s="986"/>
      <c r="CM36" s="984"/>
      <c r="CN36" s="985"/>
      <c r="CO36" s="985"/>
      <c r="CP36" s="985"/>
      <c r="CQ36" s="986"/>
      <c r="CR36" s="984"/>
      <c r="CS36" s="985"/>
      <c r="CT36" s="985"/>
      <c r="CU36" s="985"/>
      <c r="CV36" s="986"/>
      <c r="CW36" s="984"/>
      <c r="CX36" s="985"/>
      <c r="CY36" s="985"/>
      <c r="CZ36" s="985"/>
      <c r="DA36" s="986"/>
      <c r="DB36" s="984"/>
      <c r="DC36" s="985"/>
      <c r="DD36" s="985"/>
      <c r="DE36" s="985"/>
      <c r="DF36" s="986"/>
      <c r="DG36" s="984"/>
      <c r="DH36" s="985"/>
      <c r="DI36" s="985"/>
      <c r="DJ36" s="985"/>
      <c r="DK36" s="986"/>
      <c r="DL36" s="984"/>
      <c r="DM36" s="985"/>
      <c r="DN36" s="985"/>
      <c r="DO36" s="985"/>
      <c r="DP36" s="986"/>
      <c r="DQ36" s="984"/>
      <c r="DR36" s="985"/>
      <c r="DS36" s="985"/>
      <c r="DT36" s="985"/>
      <c r="DU36" s="986"/>
      <c r="DV36" s="987"/>
      <c r="DW36" s="988"/>
      <c r="DX36" s="988"/>
      <c r="DY36" s="988"/>
      <c r="DZ36" s="989"/>
      <c r="EA36" s="230"/>
    </row>
    <row r="37" spans="1:131" ht="26.25" customHeight="1" x14ac:dyDescent="0.2">
      <c r="A37" s="242">
        <v>10</v>
      </c>
      <c r="B37" s="1025"/>
      <c r="C37" s="1026"/>
      <c r="D37" s="1026"/>
      <c r="E37" s="1026"/>
      <c r="F37" s="1026"/>
      <c r="G37" s="1026"/>
      <c r="H37" s="1026"/>
      <c r="I37" s="1026"/>
      <c r="J37" s="1026"/>
      <c r="K37" s="1026"/>
      <c r="L37" s="1026"/>
      <c r="M37" s="1026"/>
      <c r="N37" s="1026"/>
      <c r="O37" s="1026"/>
      <c r="P37" s="1027"/>
      <c r="Q37" s="1033"/>
      <c r="R37" s="1034"/>
      <c r="S37" s="1034"/>
      <c r="T37" s="1034"/>
      <c r="U37" s="1034"/>
      <c r="V37" s="1034"/>
      <c r="W37" s="1034"/>
      <c r="X37" s="1034"/>
      <c r="Y37" s="1034"/>
      <c r="Z37" s="1034"/>
      <c r="AA37" s="1034"/>
      <c r="AB37" s="1034"/>
      <c r="AC37" s="1034"/>
      <c r="AD37" s="1034"/>
      <c r="AE37" s="1035"/>
      <c r="AF37" s="1030"/>
      <c r="AG37" s="1031"/>
      <c r="AH37" s="1031"/>
      <c r="AI37" s="1031"/>
      <c r="AJ37" s="1032"/>
      <c r="AK37" s="980"/>
      <c r="AL37" s="971"/>
      <c r="AM37" s="971"/>
      <c r="AN37" s="971"/>
      <c r="AO37" s="971"/>
      <c r="AP37" s="971"/>
      <c r="AQ37" s="971"/>
      <c r="AR37" s="971"/>
      <c r="AS37" s="971"/>
      <c r="AT37" s="971"/>
      <c r="AU37" s="971"/>
      <c r="AV37" s="971"/>
      <c r="AW37" s="971"/>
      <c r="AX37" s="971"/>
      <c r="AY37" s="971"/>
      <c r="AZ37" s="1036"/>
      <c r="BA37" s="1036"/>
      <c r="BB37" s="1036"/>
      <c r="BC37" s="1036"/>
      <c r="BD37" s="1036"/>
      <c r="BE37" s="972"/>
      <c r="BF37" s="972"/>
      <c r="BG37" s="972"/>
      <c r="BH37" s="972"/>
      <c r="BI37" s="973"/>
      <c r="BJ37" s="232"/>
      <c r="BK37" s="232"/>
      <c r="BL37" s="232"/>
      <c r="BM37" s="232"/>
      <c r="BN37" s="232"/>
      <c r="BO37" s="241"/>
      <c r="BP37" s="241"/>
      <c r="BQ37" s="238">
        <v>31</v>
      </c>
      <c r="BR37" s="239"/>
      <c r="BS37" s="987"/>
      <c r="BT37" s="988"/>
      <c r="BU37" s="988"/>
      <c r="BV37" s="988"/>
      <c r="BW37" s="988"/>
      <c r="BX37" s="988"/>
      <c r="BY37" s="988"/>
      <c r="BZ37" s="988"/>
      <c r="CA37" s="988"/>
      <c r="CB37" s="988"/>
      <c r="CC37" s="988"/>
      <c r="CD37" s="988"/>
      <c r="CE37" s="988"/>
      <c r="CF37" s="988"/>
      <c r="CG37" s="1009"/>
      <c r="CH37" s="984"/>
      <c r="CI37" s="985"/>
      <c r="CJ37" s="985"/>
      <c r="CK37" s="985"/>
      <c r="CL37" s="986"/>
      <c r="CM37" s="984"/>
      <c r="CN37" s="985"/>
      <c r="CO37" s="985"/>
      <c r="CP37" s="985"/>
      <c r="CQ37" s="986"/>
      <c r="CR37" s="984"/>
      <c r="CS37" s="985"/>
      <c r="CT37" s="985"/>
      <c r="CU37" s="985"/>
      <c r="CV37" s="986"/>
      <c r="CW37" s="984"/>
      <c r="CX37" s="985"/>
      <c r="CY37" s="985"/>
      <c r="CZ37" s="985"/>
      <c r="DA37" s="986"/>
      <c r="DB37" s="984"/>
      <c r="DC37" s="985"/>
      <c r="DD37" s="985"/>
      <c r="DE37" s="985"/>
      <c r="DF37" s="986"/>
      <c r="DG37" s="984"/>
      <c r="DH37" s="985"/>
      <c r="DI37" s="985"/>
      <c r="DJ37" s="985"/>
      <c r="DK37" s="986"/>
      <c r="DL37" s="984"/>
      <c r="DM37" s="985"/>
      <c r="DN37" s="985"/>
      <c r="DO37" s="985"/>
      <c r="DP37" s="986"/>
      <c r="DQ37" s="984"/>
      <c r="DR37" s="985"/>
      <c r="DS37" s="985"/>
      <c r="DT37" s="985"/>
      <c r="DU37" s="986"/>
      <c r="DV37" s="987"/>
      <c r="DW37" s="988"/>
      <c r="DX37" s="988"/>
      <c r="DY37" s="988"/>
      <c r="DZ37" s="989"/>
      <c r="EA37" s="230"/>
    </row>
    <row r="38" spans="1:131" ht="26.25" customHeight="1" x14ac:dyDescent="0.2">
      <c r="A38" s="242">
        <v>11</v>
      </c>
      <c r="B38" s="1025"/>
      <c r="C38" s="1026"/>
      <c r="D38" s="1026"/>
      <c r="E38" s="1026"/>
      <c r="F38" s="1026"/>
      <c r="G38" s="1026"/>
      <c r="H38" s="1026"/>
      <c r="I38" s="1026"/>
      <c r="J38" s="1026"/>
      <c r="K38" s="1026"/>
      <c r="L38" s="1026"/>
      <c r="M38" s="1026"/>
      <c r="N38" s="1026"/>
      <c r="O38" s="1026"/>
      <c r="P38" s="1027"/>
      <c r="Q38" s="1033"/>
      <c r="R38" s="1034"/>
      <c r="S38" s="1034"/>
      <c r="T38" s="1034"/>
      <c r="U38" s="1034"/>
      <c r="V38" s="1034"/>
      <c r="W38" s="1034"/>
      <c r="X38" s="1034"/>
      <c r="Y38" s="1034"/>
      <c r="Z38" s="1034"/>
      <c r="AA38" s="1034"/>
      <c r="AB38" s="1034"/>
      <c r="AC38" s="1034"/>
      <c r="AD38" s="1034"/>
      <c r="AE38" s="1035"/>
      <c r="AF38" s="1030"/>
      <c r="AG38" s="1031"/>
      <c r="AH38" s="1031"/>
      <c r="AI38" s="1031"/>
      <c r="AJ38" s="1032"/>
      <c r="AK38" s="980"/>
      <c r="AL38" s="971"/>
      <c r="AM38" s="971"/>
      <c r="AN38" s="971"/>
      <c r="AO38" s="971"/>
      <c r="AP38" s="971"/>
      <c r="AQ38" s="971"/>
      <c r="AR38" s="971"/>
      <c r="AS38" s="971"/>
      <c r="AT38" s="971"/>
      <c r="AU38" s="971"/>
      <c r="AV38" s="971"/>
      <c r="AW38" s="971"/>
      <c r="AX38" s="971"/>
      <c r="AY38" s="971"/>
      <c r="AZ38" s="1036"/>
      <c r="BA38" s="1036"/>
      <c r="BB38" s="1036"/>
      <c r="BC38" s="1036"/>
      <c r="BD38" s="1036"/>
      <c r="BE38" s="972"/>
      <c r="BF38" s="972"/>
      <c r="BG38" s="972"/>
      <c r="BH38" s="972"/>
      <c r="BI38" s="973"/>
      <c r="BJ38" s="232"/>
      <c r="BK38" s="232"/>
      <c r="BL38" s="232"/>
      <c r="BM38" s="232"/>
      <c r="BN38" s="232"/>
      <c r="BO38" s="241"/>
      <c r="BP38" s="241"/>
      <c r="BQ38" s="238">
        <v>32</v>
      </c>
      <c r="BR38" s="239"/>
      <c r="BS38" s="987"/>
      <c r="BT38" s="988"/>
      <c r="BU38" s="988"/>
      <c r="BV38" s="988"/>
      <c r="BW38" s="988"/>
      <c r="BX38" s="988"/>
      <c r="BY38" s="988"/>
      <c r="BZ38" s="988"/>
      <c r="CA38" s="988"/>
      <c r="CB38" s="988"/>
      <c r="CC38" s="988"/>
      <c r="CD38" s="988"/>
      <c r="CE38" s="988"/>
      <c r="CF38" s="988"/>
      <c r="CG38" s="1009"/>
      <c r="CH38" s="984"/>
      <c r="CI38" s="985"/>
      <c r="CJ38" s="985"/>
      <c r="CK38" s="985"/>
      <c r="CL38" s="986"/>
      <c r="CM38" s="984"/>
      <c r="CN38" s="985"/>
      <c r="CO38" s="985"/>
      <c r="CP38" s="985"/>
      <c r="CQ38" s="986"/>
      <c r="CR38" s="984"/>
      <c r="CS38" s="985"/>
      <c r="CT38" s="985"/>
      <c r="CU38" s="985"/>
      <c r="CV38" s="986"/>
      <c r="CW38" s="984"/>
      <c r="CX38" s="985"/>
      <c r="CY38" s="985"/>
      <c r="CZ38" s="985"/>
      <c r="DA38" s="986"/>
      <c r="DB38" s="984"/>
      <c r="DC38" s="985"/>
      <c r="DD38" s="985"/>
      <c r="DE38" s="985"/>
      <c r="DF38" s="986"/>
      <c r="DG38" s="984"/>
      <c r="DH38" s="985"/>
      <c r="DI38" s="985"/>
      <c r="DJ38" s="985"/>
      <c r="DK38" s="986"/>
      <c r="DL38" s="984"/>
      <c r="DM38" s="985"/>
      <c r="DN38" s="985"/>
      <c r="DO38" s="985"/>
      <c r="DP38" s="986"/>
      <c r="DQ38" s="984"/>
      <c r="DR38" s="985"/>
      <c r="DS38" s="985"/>
      <c r="DT38" s="985"/>
      <c r="DU38" s="986"/>
      <c r="DV38" s="987"/>
      <c r="DW38" s="988"/>
      <c r="DX38" s="988"/>
      <c r="DY38" s="988"/>
      <c r="DZ38" s="989"/>
      <c r="EA38" s="230"/>
    </row>
    <row r="39" spans="1:131" ht="26.25" customHeight="1" x14ac:dyDescent="0.2">
      <c r="A39" s="242">
        <v>12</v>
      </c>
      <c r="B39" s="1025"/>
      <c r="C39" s="1026"/>
      <c r="D39" s="1026"/>
      <c r="E39" s="1026"/>
      <c r="F39" s="1026"/>
      <c r="G39" s="1026"/>
      <c r="H39" s="1026"/>
      <c r="I39" s="1026"/>
      <c r="J39" s="1026"/>
      <c r="K39" s="1026"/>
      <c r="L39" s="1026"/>
      <c r="M39" s="1026"/>
      <c r="N39" s="1026"/>
      <c r="O39" s="1026"/>
      <c r="P39" s="1027"/>
      <c r="Q39" s="1033"/>
      <c r="R39" s="1034"/>
      <c r="S39" s="1034"/>
      <c r="T39" s="1034"/>
      <c r="U39" s="1034"/>
      <c r="V39" s="1034"/>
      <c r="W39" s="1034"/>
      <c r="X39" s="1034"/>
      <c r="Y39" s="1034"/>
      <c r="Z39" s="1034"/>
      <c r="AA39" s="1034"/>
      <c r="AB39" s="1034"/>
      <c r="AC39" s="1034"/>
      <c r="AD39" s="1034"/>
      <c r="AE39" s="1035"/>
      <c r="AF39" s="1030"/>
      <c r="AG39" s="1031"/>
      <c r="AH39" s="1031"/>
      <c r="AI39" s="1031"/>
      <c r="AJ39" s="1032"/>
      <c r="AK39" s="980"/>
      <c r="AL39" s="971"/>
      <c r="AM39" s="971"/>
      <c r="AN39" s="971"/>
      <c r="AO39" s="971"/>
      <c r="AP39" s="971"/>
      <c r="AQ39" s="971"/>
      <c r="AR39" s="971"/>
      <c r="AS39" s="971"/>
      <c r="AT39" s="971"/>
      <c r="AU39" s="971"/>
      <c r="AV39" s="971"/>
      <c r="AW39" s="971"/>
      <c r="AX39" s="971"/>
      <c r="AY39" s="971"/>
      <c r="AZ39" s="1036"/>
      <c r="BA39" s="1036"/>
      <c r="BB39" s="1036"/>
      <c r="BC39" s="1036"/>
      <c r="BD39" s="1036"/>
      <c r="BE39" s="972"/>
      <c r="BF39" s="972"/>
      <c r="BG39" s="972"/>
      <c r="BH39" s="972"/>
      <c r="BI39" s="973"/>
      <c r="BJ39" s="232"/>
      <c r="BK39" s="232"/>
      <c r="BL39" s="232"/>
      <c r="BM39" s="232"/>
      <c r="BN39" s="232"/>
      <c r="BO39" s="241"/>
      <c r="BP39" s="241"/>
      <c r="BQ39" s="238">
        <v>33</v>
      </c>
      <c r="BR39" s="239"/>
      <c r="BS39" s="987"/>
      <c r="BT39" s="988"/>
      <c r="BU39" s="988"/>
      <c r="BV39" s="988"/>
      <c r="BW39" s="988"/>
      <c r="BX39" s="988"/>
      <c r="BY39" s="988"/>
      <c r="BZ39" s="988"/>
      <c r="CA39" s="988"/>
      <c r="CB39" s="988"/>
      <c r="CC39" s="988"/>
      <c r="CD39" s="988"/>
      <c r="CE39" s="988"/>
      <c r="CF39" s="988"/>
      <c r="CG39" s="1009"/>
      <c r="CH39" s="984"/>
      <c r="CI39" s="985"/>
      <c r="CJ39" s="985"/>
      <c r="CK39" s="985"/>
      <c r="CL39" s="986"/>
      <c r="CM39" s="984"/>
      <c r="CN39" s="985"/>
      <c r="CO39" s="985"/>
      <c r="CP39" s="985"/>
      <c r="CQ39" s="986"/>
      <c r="CR39" s="984"/>
      <c r="CS39" s="985"/>
      <c r="CT39" s="985"/>
      <c r="CU39" s="985"/>
      <c r="CV39" s="986"/>
      <c r="CW39" s="984"/>
      <c r="CX39" s="985"/>
      <c r="CY39" s="985"/>
      <c r="CZ39" s="985"/>
      <c r="DA39" s="986"/>
      <c r="DB39" s="984"/>
      <c r="DC39" s="985"/>
      <c r="DD39" s="985"/>
      <c r="DE39" s="985"/>
      <c r="DF39" s="986"/>
      <c r="DG39" s="984"/>
      <c r="DH39" s="985"/>
      <c r="DI39" s="985"/>
      <c r="DJ39" s="985"/>
      <c r="DK39" s="986"/>
      <c r="DL39" s="984"/>
      <c r="DM39" s="985"/>
      <c r="DN39" s="985"/>
      <c r="DO39" s="985"/>
      <c r="DP39" s="986"/>
      <c r="DQ39" s="984"/>
      <c r="DR39" s="985"/>
      <c r="DS39" s="985"/>
      <c r="DT39" s="985"/>
      <c r="DU39" s="986"/>
      <c r="DV39" s="987"/>
      <c r="DW39" s="988"/>
      <c r="DX39" s="988"/>
      <c r="DY39" s="988"/>
      <c r="DZ39" s="989"/>
      <c r="EA39" s="230"/>
    </row>
    <row r="40" spans="1:131" ht="26.25" customHeight="1" x14ac:dyDescent="0.2">
      <c r="A40" s="238">
        <v>13</v>
      </c>
      <c r="B40" s="1025"/>
      <c r="C40" s="1026"/>
      <c r="D40" s="1026"/>
      <c r="E40" s="1026"/>
      <c r="F40" s="1026"/>
      <c r="G40" s="1026"/>
      <c r="H40" s="1026"/>
      <c r="I40" s="1026"/>
      <c r="J40" s="1026"/>
      <c r="K40" s="1026"/>
      <c r="L40" s="1026"/>
      <c r="M40" s="1026"/>
      <c r="N40" s="1026"/>
      <c r="O40" s="1026"/>
      <c r="P40" s="1027"/>
      <c r="Q40" s="1033"/>
      <c r="R40" s="1034"/>
      <c r="S40" s="1034"/>
      <c r="T40" s="1034"/>
      <c r="U40" s="1034"/>
      <c r="V40" s="1034"/>
      <c r="W40" s="1034"/>
      <c r="X40" s="1034"/>
      <c r="Y40" s="1034"/>
      <c r="Z40" s="1034"/>
      <c r="AA40" s="1034"/>
      <c r="AB40" s="1034"/>
      <c r="AC40" s="1034"/>
      <c r="AD40" s="1034"/>
      <c r="AE40" s="1035"/>
      <c r="AF40" s="1030"/>
      <c r="AG40" s="1031"/>
      <c r="AH40" s="1031"/>
      <c r="AI40" s="1031"/>
      <c r="AJ40" s="1032"/>
      <c r="AK40" s="980"/>
      <c r="AL40" s="971"/>
      <c r="AM40" s="971"/>
      <c r="AN40" s="971"/>
      <c r="AO40" s="971"/>
      <c r="AP40" s="971"/>
      <c r="AQ40" s="971"/>
      <c r="AR40" s="971"/>
      <c r="AS40" s="971"/>
      <c r="AT40" s="971"/>
      <c r="AU40" s="971"/>
      <c r="AV40" s="971"/>
      <c r="AW40" s="971"/>
      <c r="AX40" s="971"/>
      <c r="AY40" s="971"/>
      <c r="AZ40" s="1036"/>
      <c r="BA40" s="1036"/>
      <c r="BB40" s="1036"/>
      <c r="BC40" s="1036"/>
      <c r="BD40" s="1036"/>
      <c r="BE40" s="972"/>
      <c r="BF40" s="972"/>
      <c r="BG40" s="972"/>
      <c r="BH40" s="972"/>
      <c r="BI40" s="973"/>
      <c r="BJ40" s="232"/>
      <c r="BK40" s="232"/>
      <c r="BL40" s="232"/>
      <c r="BM40" s="232"/>
      <c r="BN40" s="232"/>
      <c r="BO40" s="241"/>
      <c r="BP40" s="241"/>
      <c r="BQ40" s="238">
        <v>34</v>
      </c>
      <c r="BR40" s="239"/>
      <c r="BS40" s="987"/>
      <c r="BT40" s="988"/>
      <c r="BU40" s="988"/>
      <c r="BV40" s="988"/>
      <c r="BW40" s="988"/>
      <c r="BX40" s="988"/>
      <c r="BY40" s="988"/>
      <c r="BZ40" s="988"/>
      <c r="CA40" s="988"/>
      <c r="CB40" s="988"/>
      <c r="CC40" s="988"/>
      <c r="CD40" s="988"/>
      <c r="CE40" s="988"/>
      <c r="CF40" s="988"/>
      <c r="CG40" s="1009"/>
      <c r="CH40" s="984"/>
      <c r="CI40" s="985"/>
      <c r="CJ40" s="985"/>
      <c r="CK40" s="985"/>
      <c r="CL40" s="986"/>
      <c r="CM40" s="984"/>
      <c r="CN40" s="985"/>
      <c r="CO40" s="985"/>
      <c r="CP40" s="985"/>
      <c r="CQ40" s="986"/>
      <c r="CR40" s="984"/>
      <c r="CS40" s="985"/>
      <c r="CT40" s="985"/>
      <c r="CU40" s="985"/>
      <c r="CV40" s="986"/>
      <c r="CW40" s="984"/>
      <c r="CX40" s="985"/>
      <c r="CY40" s="985"/>
      <c r="CZ40" s="985"/>
      <c r="DA40" s="986"/>
      <c r="DB40" s="984"/>
      <c r="DC40" s="985"/>
      <c r="DD40" s="985"/>
      <c r="DE40" s="985"/>
      <c r="DF40" s="986"/>
      <c r="DG40" s="984"/>
      <c r="DH40" s="985"/>
      <c r="DI40" s="985"/>
      <c r="DJ40" s="985"/>
      <c r="DK40" s="986"/>
      <c r="DL40" s="984"/>
      <c r="DM40" s="985"/>
      <c r="DN40" s="985"/>
      <c r="DO40" s="985"/>
      <c r="DP40" s="986"/>
      <c r="DQ40" s="984"/>
      <c r="DR40" s="985"/>
      <c r="DS40" s="985"/>
      <c r="DT40" s="985"/>
      <c r="DU40" s="986"/>
      <c r="DV40" s="987"/>
      <c r="DW40" s="988"/>
      <c r="DX40" s="988"/>
      <c r="DY40" s="988"/>
      <c r="DZ40" s="989"/>
      <c r="EA40" s="230"/>
    </row>
    <row r="41" spans="1:131" ht="26.25" customHeight="1" x14ac:dyDescent="0.2">
      <c r="A41" s="238">
        <v>14</v>
      </c>
      <c r="B41" s="1025"/>
      <c r="C41" s="1026"/>
      <c r="D41" s="1026"/>
      <c r="E41" s="1026"/>
      <c r="F41" s="1026"/>
      <c r="G41" s="1026"/>
      <c r="H41" s="1026"/>
      <c r="I41" s="1026"/>
      <c r="J41" s="1026"/>
      <c r="K41" s="1026"/>
      <c r="L41" s="1026"/>
      <c r="M41" s="1026"/>
      <c r="N41" s="1026"/>
      <c r="O41" s="1026"/>
      <c r="P41" s="1027"/>
      <c r="Q41" s="1033"/>
      <c r="R41" s="1034"/>
      <c r="S41" s="1034"/>
      <c r="T41" s="1034"/>
      <c r="U41" s="1034"/>
      <c r="V41" s="1034"/>
      <c r="W41" s="1034"/>
      <c r="X41" s="1034"/>
      <c r="Y41" s="1034"/>
      <c r="Z41" s="1034"/>
      <c r="AA41" s="1034"/>
      <c r="AB41" s="1034"/>
      <c r="AC41" s="1034"/>
      <c r="AD41" s="1034"/>
      <c r="AE41" s="1035"/>
      <c r="AF41" s="1030"/>
      <c r="AG41" s="1031"/>
      <c r="AH41" s="1031"/>
      <c r="AI41" s="1031"/>
      <c r="AJ41" s="1032"/>
      <c r="AK41" s="980"/>
      <c r="AL41" s="971"/>
      <c r="AM41" s="971"/>
      <c r="AN41" s="971"/>
      <c r="AO41" s="971"/>
      <c r="AP41" s="971"/>
      <c r="AQ41" s="971"/>
      <c r="AR41" s="971"/>
      <c r="AS41" s="971"/>
      <c r="AT41" s="971"/>
      <c r="AU41" s="971"/>
      <c r="AV41" s="971"/>
      <c r="AW41" s="971"/>
      <c r="AX41" s="971"/>
      <c r="AY41" s="971"/>
      <c r="AZ41" s="1036"/>
      <c r="BA41" s="1036"/>
      <c r="BB41" s="1036"/>
      <c r="BC41" s="1036"/>
      <c r="BD41" s="1036"/>
      <c r="BE41" s="972"/>
      <c r="BF41" s="972"/>
      <c r="BG41" s="972"/>
      <c r="BH41" s="972"/>
      <c r="BI41" s="973"/>
      <c r="BJ41" s="232"/>
      <c r="BK41" s="232"/>
      <c r="BL41" s="232"/>
      <c r="BM41" s="232"/>
      <c r="BN41" s="232"/>
      <c r="BO41" s="241"/>
      <c r="BP41" s="241"/>
      <c r="BQ41" s="238">
        <v>35</v>
      </c>
      <c r="BR41" s="239"/>
      <c r="BS41" s="987"/>
      <c r="BT41" s="988"/>
      <c r="BU41" s="988"/>
      <c r="BV41" s="988"/>
      <c r="BW41" s="988"/>
      <c r="BX41" s="988"/>
      <c r="BY41" s="988"/>
      <c r="BZ41" s="988"/>
      <c r="CA41" s="988"/>
      <c r="CB41" s="988"/>
      <c r="CC41" s="988"/>
      <c r="CD41" s="988"/>
      <c r="CE41" s="988"/>
      <c r="CF41" s="988"/>
      <c r="CG41" s="1009"/>
      <c r="CH41" s="984"/>
      <c r="CI41" s="985"/>
      <c r="CJ41" s="985"/>
      <c r="CK41" s="985"/>
      <c r="CL41" s="986"/>
      <c r="CM41" s="984"/>
      <c r="CN41" s="985"/>
      <c r="CO41" s="985"/>
      <c r="CP41" s="985"/>
      <c r="CQ41" s="986"/>
      <c r="CR41" s="984"/>
      <c r="CS41" s="985"/>
      <c r="CT41" s="985"/>
      <c r="CU41" s="985"/>
      <c r="CV41" s="986"/>
      <c r="CW41" s="984"/>
      <c r="CX41" s="985"/>
      <c r="CY41" s="985"/>
      <c r="CZ41" s="985"/>
      <c r="DA41" s="986"/>
      <c r="DB41" s="984"/>
      <c r="DC41" s="985"/>
      <c r="DD41" s="985"/>
      <c r="DE41" s="985"/>
      <c r="DF41" s="986"/>
      <c r="DG41" s="984"/>
      <c r="DH41" s="985"/>
      <c r="DI41" s="985"/>
      <c r="DJ41" s="985"/>
      <c r="DK41" s="986"/>
      <c r="DL41" s="984"/>
      <c r="DM41" s="985"/>
      <c r="DN41" s="985"/>
      <c r="DO41" s="985"/>
      <c r="DP41" s="986"/>
      <c r="DQ41" s="984"/>
      <c r="DR41" s="985"/>
      <c r="DS41" s="985"/>
      <c r="DT41" s="985"/>
      <c r="DU41" s="986"/>
      <c r="DV41" s="987"/>
      <c r="DW41" s="988"/>
      <c r="DX41" s="988"/>
      <c r="DY41" s="988"/>
      <c r="DZ41" s="989"/>
      <c r="EA41" s="230"/>
    </row>
    <row r="42" spans="1:131" ht="26.25" customHeight="1" x14ac:dyDescent="0.2">
      <c r="A42" s="238">
        <v>15</v>
      </c>
      <c r="B42" s="1025"/>
      <c r="C42" s="1026"/>
      <c r="D42" s="1026"/>
      <c r="E42" s="1026"/>
      <c r="F42" s="1026"/>
      <c r="G42" s="1026"/>
      <c r="H42" s="1026"/>
      <c r="I42" s="1026"/>
      <c r="J42" s="1026"/>
      <c r="K42" s="1026"/>
      <c r="L42" s="1026"/>
      <c r="M42" s="1026"/>
      <c r="N42" s="1026"/>
      <c r="O42" s="1026"/>
      <c r="P42" s="1027"/>
      <c r="Q42" s="1033"/>
      <c r="R42" s="1034"/>
      <c r="S42" s="1034"/>
      <c r="T42" s="1034"/>
      <c r="U42" s="1034"/>
      <c r="V42" s="1034"/>
      <c r="W42" s="1034"/>
      <c r="X42" s="1034"/>
      <c r="Y42" s="1034"/>
      <c r="Z42" s="1034"/>
      <c r="AA42" s="1034"/>
      <c r="AB42" s="1034"/>
      <c r="AC42" s="1034"/>
      <c r="AD42" s="1034"/>
      <c r="AE42" s="1035"/>
      <c r="AF42" s="1030"/>
      <c r="AG42" s="1031"/>
      <c r="AH42" s="1031"/>
      <c r="AI42" s="1031"/>
      <c r="AJ42" s="1032"/>
      <c r="AK42" s="980"/>
      <c r="AL42" s="971"/>
      <c r="AM42" s="971"/>
      <c r="AN42" s="971"/>
      <c r="AO42" s="971"/>
      <c r="AP42" s="971"/>
      <c r="AQ42" s="971"/>
      <c r="AR42" s="971"/>
      <c r="AS42" s="971"/>
      <c r="AT42" s="971"/>
      <c r="AU42" s="971"/>
      <c r="AV42" s="971"/>
      <c r="AW42" s="971"/>
      <c r="AX42" s="971"/>
      <c r="AY42" s="971"/>
      <c r="AZ42" s="1036"/>
      <c r="BA42" s="1036"/>
      <c r="BB42" s="1036"/>
      <c r="BC42" s="1036"/>
      <c r="BD42" s="1036"/>
      <c r="BE42" s="972"/>
      <c r="BF42" s="972"/>
      <c r="BG42" s="972"/>
      <c r="BH42" s="972"/>
      <c r="BI42" s="973"/>
      <c r="BJ42" s="232"/>
      <c r="BK42" s="232"/>
      <c r="BL42" s="232"/>
      <c r="BM42" s="232"/>
      <c r="BN42" s="232"/>
      <c r="BO42" s="241"/>
      <c r="BP42" s="241"/>
      <c r="BQ42" s="238">
        <v>36</v>
      </c>
      <c r="BR42" s="239"/>
      <c r="BS42" s="987"/>
      <c r="BT42" s="988"/>
      <c r="BU42" s="988"/>
      <c r="BV42" s="988"/>
      <c r="BW42" s="988"/>
      <c r="BX42" s="988"/>
      <c r="BY42" s="988"/>
      <c r="BZ42" s="988"/>
      <c r="CA42" s="988"/>
      <c r="CB42" s="988"/>
      <c r="CC42" s="988"/>
      <c r="CD42" s="988"/>
      <c r="CE42" s="988"/>
      <c r="CF42" s="988"/>
      <c r="CG42" s="1009"/>
      <c r="CH42" s="984"/>
      <c r="CI42" s="985"/>
      <c r="CJ42" s="985"/>
      <c r="CK42" s="985"/>
      <c r="CL42" s="986"/>
      <c r="CM42" s="984"/>
      <c r="CN42" s="985"/>
      <c r="CO42" s="985"/>
      <c r="CP42" s="985"/>
      <c r="CQ42" s="986"/>
      <c r="CR42" s="984"/>
      <c r="CS42" s="985"/>
      <c r="CT42" s="985"/>
      <c r="CU42" s="985"/>
      <c r="CV42" s="986"/>
      <c r="CW42" s="984"/>
      <c r="CX42" s="985"/>
      <c r="CY42" s="985"/>
      <c r="CZ42" s="985"/>
      <c r="DA42" s="986"/>
      <c r="DB42" s="984"/>
      <c r="DC42" s="985"/>
      <c r="DD42" s="985"/>
      <c r="DE42" s="985"/>
      <c r="DF42" s="986"/>
      <c r="DG42" s="984"/>
      <c r="DH42" s="985"/>
      <c r="DI42" s="985"/>
      <c r="DJ42" s="985"/>
      <c r="DK42" s="986"/>
      <c r="DL42" s="984"/>
      <c r="DM42" s="985"/>
      <c r="DN42" s="985"/>
      <c r="DO42" s="985"/>
      <c r="DP42" s="986"/>
      <c r="DQ42" s="984"/>
      <c r="DR42" s="985"/>
      <c r="DS42" s="985"/>
      <c r="DT42" s="985"/>
      <c r="DU42" s="986"/>
      <c r="DV42" s="987"/>
      <c r="DW42" s="988"/>
      <c r="DX42" s="988"/>
      <c r="DY42" s="988"/>
      <c r="DZ42" s="989"/>
      <c r="EA42" s="230"/>
    </row>
    <row r="43" spans="1:131" ht="26.25" customHeight="1" x14ac:dyDescent="0.2">
      <c r="A43" s="238">
        <v>16</v>
      </c>
      <c r="B43" s="1025"/>
      <c r="C43" s="1026"/>
      <c r="D43" s="1026"/>
      <c r="E43" s="1026"/>
      <c r="F43" s="1026"/>
      <c r="G43" s="1026"/>
      <c r="H43" s="1026"/>
      <c r="I43" s="1026"/>
      <c r="J43" s="1026"/>
      <c r="K43" s="1026"/>
      <c r="L43" s="1026"/>
      <c r="M43" s="1026"/>
      <c r="N43" s="1026"/>
      <c r="O43" s="1026"/>
      <c r="P43" s="1027"/>
      <c r="Q43" s="1033"/>
      <c r="R43" s="1034"/>
      <c r="S43" s="1034"/>
      <c r="T43" s="1034"/>
      <c r="U43" s="1034"/>
      <c r="V43" s="1034"/>
      <c r="W43" s="1034"/>
      <c r="X43" s="1034"/>
      <c r="Y43" s="1034"/>
      <c r="Z43" s="1034"/>
      <c r="AA43" s="1034"/>
      <c r="AB43" s="1034"/>
      <c r="AC43" s="1034"/>
      <c r="AD43" s="1034"/>
      <c r="AE43" s="1035"/>
      <c r="AF43" s="1030"/>
      <c r="AG43" s="1031"/>
      <c r="AH43" s="1031"/>
      <c r="AI43" s="1031"/>
      <c r="AJ43" s="1032"/>
      <c r="AK43" s="980"/>
      <c r="AL43" s="971"/>
      <c r="AM43" s="971"/>
      <c r="AN43" s="971"/>
      <c r="AO43" s="971"/>
      <c r="AP43" s="971"/>
      <c r="AQ43" s="971"/>
      <c r="AR43" s="971"/>
      <c r="AS43" s="971"/>
      <c r="AT43" s="971"/>
      <c r="AU43" s="971"/>
      <c r="AV43" s="971"/>
      <c r="AW43" s="971"/>
      <c r="AX43" s="971"/>
      <c r="AY43" s="971"/>
      <c r="AZ43" s="1036"/>
      <c r="BA43" s="1036"/>
      <c r="BB43" s="1036"/>
      <c r="BC43" s="1036"/>
      <c r="BD43" s="1036"/>
      <c r="BE43" s="972"/>
      <c r="BF43" s="972"/>
      <c r="BG43" s="972"/>
      <c r="BH43" s="972"/>
      <c r="BI43" s="973"/>
      <c r="BJ43" s="232"/>
      <c r="BK43" s="232"/>
      <c r="BL43" s="232"/>
      <c r="BM43" s="232"/>
      <c r="BN43" s="232"/>
      <c r="BO43" s="241"/>
      <c r="BP43" s="241"/>
      <c r="BQ43" s="238">
        <v>37</v>
      </c>
      <c r="BR43" s="239"/>
      <c r="BS43" s="987"/>
      <c r="BT43" s="988"/>
      <c r="BU43" s="988"/>
      <c r="BV43" s="988"/>
      <c r="BW43" s="988"/>
      <c r="BX43" s="988"/>
      <c r="BY43" s="988"/>
      <c r="BZ43" s="988"/>
      <c r="CA43" s="988"/>
      <c r="CB43" s="988"/>
      <c r="CC43" s="988"/>
      <c r="CD43" s="988"/>
      <c r="CE43" s="988"/>
      <c r="CF43" s="988"/>
      <c r="CG43" s="1009"/>
      <c r="CH43" s="984"/>
      <c r="CI43" s="985"/>
      <c r="CJ43" s="985"/>
      <c r="CK43" s="985"/>
      <c r="CL43" s="986"/>
      <c r="CM43" s="984"/>
      <c r="CN43" s="985"/>
      <c r="CO43" s="985"/>
      <c r="CP43" s="985"/>
      <c r="CQ43" s="986"/>
      <c r="CR43" s="984"/>
      <c r="CS43" s="985"/>
      <c r="CT43" s="985"/>
      <c r="CU43" s="985"/>
      <c r="CV43" s="986"/>
      <c r="CW43" s="984"/>
      <c r="CX43" s="985"/>
      <c r="CY43" s="985"/>
      <c r="CZ43" s="985"/>
      <c r="DA43" s="986"/>
      <c r="DB43" s="984"/>
      <c r="DC43" s="985"/>
      <c r="DD43" s="985"/>
      <c r="DE43" s="985"/>
      <c r="DF43" s="986"/>
      <c r="DG43" s="984"/>
      <c r="DH43" s="985"/>
      <c r="DI43" s="985"/>
      <c r="DJ43" s="985"/>
      <c r="DK43" s="986"/>
      <c r="DL43" s="984"/>
      <c r="DM43" s="985"/>
      <c r="DN43" s="985"/>
      <c r="DO43" s="985"/>
      <c r="DP43" s="986"/>
      <c r="DQ43" s="984"/>
      <c r="DR43" s="985"/>
      <c r="DS43" s="985"/>
      <c r="DT43" s="985"/>
      <c r="DU43" s="986"/>
      <c r="DV43" s="987"/>
      <c r="DW43" s="988"/>
      <c r="DX43" s="988"/>
      <c r="DY43" s="988"/>
      <c r="DZ43" s="989"/>
      <c r="EA43" s="230"/>
    </row>
    <row r="44" spans="1:131" ht="26.25" customHeight="1" x14ac:dyDescent="0.2">
      <c r="A44" s="238">
        <v>17</v>
      </c>
      <c r="B44" s="1025"/>
      <c r="C44" s="1026"/>
      <c r="D44" s="1026"/>
      <c r="E44" s="1026"/>
      <c r="F44" s="1026"/>
      <c r="G44" s="1026"/>
      <c r="H44" s="1026"/>
      <c r="I44" s="1026"/>
      <c r="J44" s="1026"/>
      <c r="K44" s="1026"/>
      <c r="L44" s="1026"/>
      <c r="M44" s="1026"/>
      <c r="N44" s="1026"/>
      <c r="O44" s="1026"/>
      <c r="P44" s="1027"/>
      <c r="Q44" s="1033"/>
      <c r="R44" s="1034"/>
      <c r="S44" s="1034"/>
      <c r="T44" s="1034"/>
      <c r="U44" s="1034"/>
      <c r="V44" s="1034"/>
      <c r="W44" s="1034"/>
      <c r="X44" s="1034"/>
      <c r="Y44" s="1034"/>
      <c r="Z44" s="1034"/>
      <c r="AA44" s="1034"/>
      <c r="AB44" s="1034"/>
      <c r="AC44" s="1034"/>
      <c r="AD44" s="1034"/>
      <c r="AE44" s="1035"/>
      <c r="AF44" s="1030"/>
      <c r="AG44" s="1031"/>
      <c r="AH44" s="1031"/>
      <c r="AI44" s="1031"/>
      <c r="AJ44" s="1032"/>
      <c r="AK44" s="980"/>
      <c r="AL44" s="971"/>
      <c r="AM44" s="971"/>
      <c r="AN44" s="971"/>
      <c r="AO44" s="971"/>
      <c r="AP44" s="971"/>
      <c r="AQ44" s="971"/>
      <c r="AR44" s="971"/>
      <c r="AS44" s="971"/>
      <c r="AT44" s="971"/>
      <c r="AU44" s="971"/>
      <c r="AV44" s="971"/>
      <c r="AW44" s="971"/>
      <c r="AX44" s="971"/>
      <c r="AY44" s="971"/>
      <c r="AZ44" s="1036"/>
      <c r="BA44" s="1036"/>
      <c r="BB44" s="1036"/>
      <c r="BC44" s="1036"/>
      <c r="BD44" s="1036"/>
      <c r="BE44" s="972"/>
      <c r="BF44" s="972"/>
      <c r="BG44" s="972"/>
      <c r="BH44" s="972"/>
      <c r="BI44" s="973"/>
      <c r="BJ44" s="232"/>
      <c r="BK44" s="232"/>
      <c r="BL44" s="232"/>
      <c r="BM44" s="232"/>
      <c r="BN44" s="232"/>
      <c r="BO44" s="241"/>
      <c r="BP44" s="241"/>
      <c r="BQ44" s="238">
        <v>38</v>
      </c>
      <c r="BR44" s="239"/>
      <c r="BS44" s="987"/>
      <c r="BT44" s="988"/>
      <c r="BU44" s="988"/>
      <c r="BV44" s="988"/>
      <c r="BW44" s="988"/>
      <c r="BX44" s="988"/>
      <c r="BY44" s="988"/>
      <c r="BZ44" s="988"/>
      <c r="CA44" s="988"/>
      <c r="CB44" s="988"/>
      <c r="CC44" s="988"/>
      <c r="CD44" s="988"/>
      <c r="CE44" s="988"/>
      <c r="CF44" s="988"/>
      <c r="CG44" s="1009"/>
      <c r="CH44" s="984"/>
      <c r="CI44" s="985"/>
      <c r="CJ44" s="985"/>
      <c r="CK44" s="985"/>
      <c r="CL44" s="986"/>
      <c r="CM44" s="984"/>
      <c r="CN44" s="985"/>
      <c r="CO44" s="985"/>
      <c r="CP44" s="985"/>
      <c r="CQ44" s="986"/>
      <c r="CR44" s="984"/>
      <c r="CS44" s="985"/>
      <c r="CT44" s="985"/>
      <c r="CU44" s="985"/>
      <c r="CV44" s="986"/>
      <c r="CW44" s="984"/>
      <c r="CX44" s="985"/>
      <c r="CY44" s="985"/>
      <c r="CZ44" s="985"/>
      <c r="DA44" s="986"/>
      <c r="DB44" s="984"/>
      <c r="DC44" s="985"/>
      <c r="DD44" s="985"/>
      <c r="DE44" s="985"/>
      <c r="DF44" s="986"/>
      <c r="DG44" s="984"/>
      <c r="DH44" s="985"/>
      <c r="DI44" s="985"/>
      <c r="DJ44" s="985"/>
      <c r="DK44" s="986"/>
      <c r="DL44" s="984"/>
      <c r="DM44" s="985"/>
      <c r="DN44" s="985"/>
      <c r="DO44" s="985"/>
      <c r="DP44" s="986"/>
      <c r="DQ44" s="984"/>
      <c r="DR44" s="985"/>
      <c r="DS44" s="985"/>
      <c r="DT44" s="985"/>
      <c r="DU44" s="986"/>
      <c r="DV44" s="987"/>
      <c r="DW44" s="988"/>
      <c r="DX44" s="988"/>
      <c r="DY44" s="988"/>
      <c r="DZ44" s="989"/>
      <c r="EA44" s="230"/>
    </row>
    <row r="45" spans="1:131" ht="26.25" customHeight="1" x14ac:dyDescent="0.2">
      <c r="A45" s="238">
        <v>18</v>
      </c>
      <c r="B45" s="1025"/>
      <c r="C45" s="1026"/>
      <c r="D45" s="1026"/>
      <c r="E45" s="1026"/>
      <c r="F45" s="1026"/>
      <c r="G45" s="1026"/>
      <c r="H45" s="1026"/>
      <c r="I45" s="1026"/>
      <c r="J45" s="1026"/>
      <c r="K45" s="1026"/>
      <c r="L45" s="1026"/>
      <c r="M45" s="1026"/>
      <c r="N45" s="1026"/>
      <c r="O45" s="1026"/>
      <c r="P45" s="1027"/>
      <c r="Q45" s="1033"/>
      <c r="R45" s="1034"/>
      <c r="S45" s="1034"/>
      <c r="T45" s="1034"/>
      <c r="U45" s="1034"/>
      <c r="V45" s="1034"/>
      <c r="W45" s="1034"/>
      <c r="X45" s="1034"/>
      <c r="Y45" s="1034"/>
      <c r="Z45" s="1034"/>
      <c r="AA45" s="1034"/>
      <c r="AB45" s="1034"/>
      <c r="AC45" s="1034"/>
      <c r="AD45" s="1034"/>
      <c r="AE45" s="1035"/>
      <c r="AF45" s="1030"/>
      <c r="AG45" s="1031"/>
      <c r="AH45" s="1031"/>
      <c r="AI45" s="1031"/>
      <c r="AJ45" s="1032"/>
      <c r="AK45" s="980"/>
      <c r="AL45" s="971"/>
      <c r="AM45" s="971"/>
      <c r="AN45" s="971"/>
      <c r="AO45" s="971"/>
      <c r="AP45" s="971"/>
      <c r="AQ45" s="971"/>
      <c r="AR45" s="971"/>
      <c r="AS45" s="971"/>
      <c r="AT45" s="971"/>
      <c r="AU45" s="971"/>
      <c r="AV45" s="971"/>
      <c r="AW45" s="971"/>
      <c r="AX45" s="971"/>
      <c r="AY45" s="971"/>
      <c r="AZ45" s="1036"/>
      <c r="BA45" s="1036"/>
      <c r="BB45" s="1036"/>
      <c r="BC45" s="1036"/>
      <c r="BD45" s="1036"/>
      <c r="BE45" s="972"/>
      <c r="BF45" s="972"/>
      <c r="BG45" s="972"/>
      <c r="BH45" s="972"/>
      <c r="BI45" s="973"/>
      <c r="BJ45" s="232"/>
      <c r="BK45" s="232"/>
      <c r="BL45" s="232"/>
      <c r="BM45" s="232"/>
      <c r="BN45" s="232"/>
      <c r="BO45" s="241"/>
      <c r="BP45" s="241"/>
      <c r="BQ45" s="238">
        <v>39</v>
      </c>
      <c r="BR45" s="239"/>
      <c r="BS45" s="987"/>
      <c r="BT45" s="988"/>
      <c r="BU45" s="988"/>
      <c r="BV45" s="988"/>
      <c r="BW45" s="988"/>
      <c r="BX45" s="988"/>
      <c r="BY45" s="988"/>
      <c r="BZ45" s="988"/>
      <c r="CA45" s="988"/>
      <c r="CB45" s="988"/>
      <c r="CC45" s="988"/>
      <c r="CD45" s="988"/>
      <c r="CE45" s="988"/>
      <c r="CF45" s="988"/>
      <c r="CG45" s="1009"/>
      <c r="CH45" s="984"/>
      <c r="CI45" s="985"/>
      <c r="CJ45" s="985"/>
      <c r="CK45" s="985"/>
      <c r="CL45" s="986"/>
      <c r="CM45" s="984"/>
      <c r="CN45" s="985"/>
      <c r="CO45" s="985"/>
      <c r="CP45" s="985"/>
      <c r="CQ45" s="986"/>
      <c r="CR45" s="984"/>
      <c r="CS45" s="985"/>
      <c r="CT45" s="985"/>
      <c r="CU45" s="985"/>
      <c r="CV45" s="986"/>
      <c r="CW45" s="984"/>
      <c r="CX45" s="985"/>
      <c r="CY45" s="985"/>
      <c r="CZ45" s="985"/>
      <c r="DA45" s="986"/>
      <c r="DB45" s="984"/>
      <c r="DC45" s="985"/>
      <c r="DD45" s="985"/>
      <c r="DE45" s="985"/>
      <c r="DF45" s="986"/>
      <c r="DG45" s="984"/>
      <c r="DH45" s="985"/>
      <c r="DI45" s="985"/>
      <c r="DJ45" s="985"/>
      <c r="DK45" s="986"/>
      <c r="DL45" s="984"/>
      <c r="DM45" s="985"/>
      <c r="DN45" s="985"/>
      <c r="DO45" s="985"/>
      <c r="DP45" s="986"/>
      <c r="DQ45" s="984"/>
      <c r="DR45" s="985"/>
      <c r="DS45" s="985"/>
      <c r="DT45" s="985"/>
      <c r="DU45" s="986"/>
      <c r="DV45" s="987"/>
      <c r="DW45" s="988"/>
      <c r="DX45" s="988"/>
      <c r="DY45" s="988"/>
      <c r="DZ45" s="989"/>
      <c r="EA45" s="230"/>
    </row>
    <row r="46" spans="1:131" ht="26.25" customHeight="1" x14ac:dyDescent="0.2">
      <c r="A46" s="238">
        <v>19</v>
      </c>
      <c r="B46" s="1025"/>
      <c r="C46" s="1026"/>
      <c r="D46" s="1026"/>
      <c r="E46" s="1026"/>
      <c r="F46" s="1026"/>
      <c r="G46" s="1026"/>
      <c r="H46" s="1026"/>
      <c r="I46" s="1026"/>
      <c r="J46" s="1026"/>
      <c r="K46" s="1026"/>
      <c r="L46" s="1026"/>
      <c r="M46" s="1026"/>
      <c r="N46" s="1026"/>
      <c r="O46" s="1026"/>
      <c r="P46" s="1027"/>
      <c r="Q46" s="1033"/>
      <c r="R46" s="1034"/>
      <c r="S46" s="1034"/>
      <c r="T46" s="1034"/>
      <c r="U46" s="1034"/>
      <c r="V46" s="1034"/>
      <c r="W46" s="1034"/>
      <c r="X46" s="1034"/>
      <c r="Y46" s="1034"/>
      <c r="Z46" s="1034"/>
      <c r="AA46" s="1034"/>
      <c r="AB46" s="1034"/>
      <c r="AC46" s="1034"/>
      <c r="AD46" s="1034"/>
      <c r="AE46" s="1035"/>
      <c r="AF46" s="1030"/>
      <c r="AG46" s="1031"/>
      <c r="AH46" s="1031"/>
      <c r="AI46" s="1031"/>
      <c r="AJ46" s="1032"/>
      <c r="AK46" s="980"/>
      <c r="AL46" s="971"/>
      <c r="AM46" s="971"/>
      <c r="AN46" s="971"/>
      <c r="AO46" s="971"/>
      <c r="AP46" s="971"/>
      <c r="AQ46" s="971"/>
      <c r="AR46" s="971"/>
      <c r="AS46" s="971"/>
      <c r="AT46" s="971"/>
      <c r="AU46" s="971"/>
      <c r="AV46" s="971"/>
      <c r="AW46" s="971"/>
      <c r="AX46" s="971"/>
      <c r="AY46" s="971"/>
      <c r="AZ46" s="1036"/>
      <c r="BA46" s="1036"/>
      <c r="BB46" s="1036"/>
      <c r="BC46" s="1036"/>
      <c r="BD46" s="1036"/>
      <c r="BE46" s="972"/>
      <c r="BF46" s="972"/>
      <c r="BG46" s="972"/>
      <c r="BH46" s="972"/>
      <c r="BI46" s="973"/>
      <c r="BJ46" s="232"/>
      <c r="BK46" s="232"/>
      <c r="BL46" s="232"/>
      <c r="BM46" s="232"/>
      <c r="BN46" s="232"/>
      <c r="BO46" s="241"/>
      <c r="BP46" s="241"/>
      <c r="BQ46" s="238">
        <v>40</v>
      </c>
      <c r="BR46" s="239"/>
      <c r="BS46" s="987"/>
      <c r="BT46" s="988"/>
      <c r="BU46" s="988"/>
      <c r="BV46" s="988"/>
      <c r="BW46" s="988"/>
      <c r="BX46" s="988"/>
      <c r="BY46" s="988"/>
      <c r="BZ46" s="988"/>
      <c r="CA46" s="988"/>
      <c r="CB46" s="988"/>
      <c r="CC46" s="988"/>
      <c r="CD46" s="988"/>
      <c r="CE46" s="988"/>
      <c r="CF46" s="988"/>
      <c r="CG46" s="1009"/>
      <c r="CH46" s="984"/>
      <c r="CI46" s="985"/>
      <c r="CJ46" s="985"/>
      <c r="CK46" s="985"/>
      <c r="CL46" s="986"/>
      <c r="CM46" s="984"/>
      <c r="CN46" s="985"/>
      <c r="CO46" s="985"/>
      <c r="CP46" s="985"/>
      <c r="CQ46" s="986"/>
      <c r="CR46" s="984"/>
      <c r="CS46" s="985"/>
      <c r="CT46" s="985"/>
      <c r="CU46" s="985"/>
      <c r="CV46" s="986"/>
      <c r="CW46" s="984"/>
      <c r="CX46" s="985"/>
      <c r="CY46" s="985"/>
      <c r="CZ46" s="985"/>
      <c r="DA46" s="986"/>
      <c r="DB46" s="984"/>
      <c r="DC46" s="985"/>
      <c r="DD46" s="985"/>
      <c r="DE46" s="985"/>
      <c r="DF46" s="986"/>
      <c r="DG46" s="984"/>
      <c r="DH46" s="985"/>
      <c r="DI46" s="985"/>
      <c r="DJ46" s="985"/>
      <c r="DK46" s="986"/>
      <c r="DL46" s="984"/>
      <c r="DM46" s="985"/>
      <c r="DN46" s="985"/>
      <c r="DO46" s="985"/>
      <c r="DP46" s="986"/>
      <c r="DQ46" s="984"/>
      <c r="DR46" s="985"/>
      <c r="DS46" s="985"/>
      <c r="DT46" s="985"/>
      <c r="DU46" s="986"/>
      <c r="DV46" s="987"/>
      <c r="DW46" s="988"/>
      <c r="DX46" s="988"/>
      <c r="DY46" s="988"/>
      <c r="DZ46" s="989"/>
      <c r="EA46" s="230"/>
    </row>
    <row r="47" spans="1:131" ht="26.25" customHeight="1" x14ac:dyDescent="0.2">
      <c r="A47" s="238">
        <v>20</v>
      </c>
      <c r="B47" s="1025"/>
      <c r="C47" s="1026"/>
      <c r="D47" s="1026"/>
      <c r="E47" s="1026"/>
      <c r="F47" s="1026"/>
      <c r="G47" s="1026"/>
      <c r="H47" s="1026"/>
      <c r="I47" s="1026"/>
      <c r="J47" s="1026"/>
      <c r="K47" s="1026"/>
      <c r="L47" s="1026"/>
      <c r="M47" s="1026"/>
      <c r="N47" s="1026"/>
      <c r="O47" s="1026"/>
      <c r="P47" s="1027"/>
      <c r="Q47" s="1033"/>
      <c r="R47" s="1034"/>
      <c r="S47" s="1034"/>
      <c r="T47" s="1034"/>
      <c r="U47" s="1034"/>
      <c r="V47" s="1034"/>
      <c r="W47" s="1034"/>
      <c r="X47" s="1034"/>
      <c r="Y47" s="1034"/>
      <c r="Z47" s="1034"/>
      <c r="AA47" s="1034"/>
      <c r="AB47" s="1034"/>
      <c r="AC47" s="1034"/>
      <c r="AD47" s="1034"/>
      <c r="AE47" s="1035"/>
      <c r="AF47" s="1030"/>
      <c r="AG47" s="1031"/>
      <c r="AH47" s="1031"/>
      <c r="AI47" s="1031"/>
      <c r="AJ47" s="1032"/>
      <c r="AK47" s="980"/>
      <c r="AL47" s="971"/>
      <c r="AM47" s="971"/>
      <c r="AN47" s="971"/>
      <c r="AO47" s="971"/>
      <c r="AP47" s="971"/>
      <c r="AQ47" s="971"/>
      <c r="AR47" s="971"/>
      <c r="AS47" s="971"/>
      <c r="AT47" s="971"/>
      <c r="AU47" s="971"/>
      <c r="AV47" s="971"/>
      <c r="AW47" s="971"/>
      <c r="AX47" s="971"/>
      <c r="AY47" s="971"/>
      <c r="AZ47" s="1036"/>
      <c r="BA47" s="1036"/>
      <c r="BB47" s="1036"/>
      <c r="BC47" s="1036"/>
      <c r="BD47" s="1036"/>
      <c r="BE47" s="972"/>
      <c r="BF47" s="972"/>
      <c r="BG47" s="972"/>
      <c r="BH47" s="972"/>
      <c r="BI47" s="973"/>
      <c r="BJ47" s="232"/>
      <c r="BK47" s="232"/>
      <c r="BL47" s="232"/>
      <c r="BM47" s="232"/>
      <c r="BN47" s="232"/>
      <c r="BO47" s="241"/>
      <c r="BP47" s="241"/>
      <c r="BQ47" s="238">
        <v>41</v>
      </c>
      <c r="BR47" s="239"/>
      <c r="BS47" s="987"/>
      <c r="BT47" s="988"/>
      <c r="BU47" s="988"/>
      <c r="BV47" s="988"/>
      <c r="BW47" s="988"/>
      <c r="BX47" s="988"/>
      <c r="BY47" s="988"/>
      <c r="BZ47" s="988"/>
      <c r="CA47" s="988"/>
      <c r="CB47" s="988"/>
      <c r="CC47" s="988"/>
      <c r="CD47" s="988"/>
      <c r="CE47" s="988"/>
      <c r="CF47" s="988"/>
      <c r="CG47" s="1009"/>
      <c r="CH47" s="984"/>
      <c r="CI47" s="985"/>
      <c r="CJ47" s="985"/>
      <c r="CK47" s="985"/>
      <c r="CL47" s="986"/>
      <c r="CM47" s="984"/>
      <c r="CN47" s="985"/>
      <c r="CO47" s="985"/>
      <c r="CP47" s="985"/>
      <c r="CQ47" s="986"/>
      <c r="CR47" s="984"/>
      <c r="CS47" s="985"/>
      <c r="CT47" s="985"/>
      <c r="CU47" s="985"/>
      <c r="CV47" s="986"/>
      <c r="CW47" s="984"/>
      <c r="CX47" s="985"/>
      <c r="CY47" s="985"/>
      <c r="CZ47" s="985"/>
      <c r="DA47" s="986"/>
      <c r="DB47" s="984"/>
      <c r="DC47" s="985"/>
      <c r="DD47" s="985"/>
      <c r="DE47" s="985"/>
      <c r="DF47" s="986"/>
      <c r="DG47" s="984"/>
      <c r="DH47" s="985"/>
      <c r="DI47" s="985"/>
      <c r="DJ47" s="985"/>
      <c r="DK47" s="986"/>
      <c r="DL47" s="984"/>
      <c r="DM47" s="985"/>
      <c r="DN47" s="985"/>
      <c r="DO47" s="985"/>
      <c r="DP47" s="986"/>
      <c r="DQ47" s="984"/>
      <c r="DR47" s="985"/>
      <c r="DS47" s="985"/>
      <c r="DT47" s="985"/>
      <c r="DU47" s="986"/>
      <c r="DV47" s="987"/>
      <c r="DW47" s="988"/>
      <c r="DX47" s="988"/>
      <c r="DY47" s="988"/>
      <c r="DZ47" s="989"/>
      <c r="EA47" s="230"/>
    </row>
    <row r="48" spans="1:131" ht="26.25" customHeight="1" x14ac:dyDescent="0.2">
      <c r="A48" s="238">
        <v>21</v>
      </c>
      <c r="B48" s="1025"/>
      <c r="C48" s="1026"/>
      <c r="D48" s="1026"/>
      <c r="E48" s="1026"/>
      <c r="F48" s="1026"/>
      <c r="G48" s="1026"/>
      <c r="H48" s="1026"/>
      <c r="I48" s="1026"/>
      <c r="J48" s="1026"/>
      <c r="K48" s="1026"/>
      <c r="L48" s="1026"/>
      <c r="M48" s="1026"/>
      <c r="N48" s="1026"/>
      <c r="O48" s="1026"/>
      <c r="P48" s="1027"/>
      <c r="Q48" s="1033"/>
      <c r="R48" s="1034"/>
      <c r="S48" s="1034"/>
      <c r="T48" s="1034"/>
      <c r="U48" s="1034"/>
      <c r="V48" s="1034"/>
      <c r="W48" s="1034"/>
      <c r="X48" s="1034"/>
      <c r="Y48" s="1034"/>
      <c r="Z48" s="1034"/>
      <c r="AA48" s="1034"/>
      <c r="AB48" s="1034"/>
      <c r="AC48" s="1034"/>
      <c r="AD48" s="1034"/>
      <c r="AE48" s="1035"/>
      <c r="AF48" s="1030"/>
      <c r="AG48" s="1031"/>
      <c r="AH48" s="1031"/>
      <c r="AI48" s="1031"/>
      <c r="AJ48" s="1032"/>
      <c r="AK48" s="980"/>
      <c r="AL48" s="971"/>
      <c r="AM48" s="971"/>
      <c r="AN48" s="971"/>
      <c r="AO48" s="971"/>
      <c r="AP48" s="971"/>
      <c r="AQ48" s="971"/>
      <c r="AR48" s="971"/>
      <c r="AS48" s="971"/>
      <c r="AT48" s="971"/>
      <c r="AU48" s="971"/>
      <c r="AV48" s="971"/>
      <c r="AW48" s="971"/>
      <c r="AX48" s="971"/>
      <c r="AY48" s="971"/>
      <c r="AZ48" s="1036"/>
      <c r="BA48" s="1036"/>
      <c r="BB48" s="1036"/>
      <c r="BC48" s="1036"/>
      <c r="BD48" s="1036"/>
      <c r="BE48" s="972"/>
      <c r="BF48" s="972"/>
      <c r="BG48" s="972"/>
      <c r="BH48" s="972"/>
      <c r="BI48" s="973"/>
      <c r="BJ48" s="232"/>
      <c r="BK48" s="232"/>
      <c r="BL48" s="232"/>
      <c r="BM48" s="232"/>
      <c r="BN48" s="232"/>
      <c r="BO48" s="241"/>
      <c r="BP48" s="241"/>
      <c r="BQ48" s="238">
        <v>42</v>
      </c>
      <c r="BR48" s="239"/>
      <c r="BS48" s="987"/>
      <c r="BT48" s="988"/>
      <c r="BU48" s="988"/>
      <c r="BV48" s="988"/>
      <c r="BW48" s="988"/>
      <c r="BX48" s="988"/>
      <c r="BY48" s="988"/>
      <c r="BZ48" s="988"/>
      <c r="CA48" s="988"/>
      <c r="CB48" s="988"/>
      <c r="CC48" s="988"/>
      <c r="CD48" s="988"/>
      <c r="CE48" s="988"/>
      <c r="CF48" s="988"/>
      <c r="CG48" s="1009"/>
      <c r="CH48" s="984"/>
      <c r="CI48" s="985"/>
      <c r="CJ48" s="985"/>
      <c r="CK48" s="985"/>
      <c r="CL48" s="986"/>
      <c r="CM48" s="984"/>
      <c r="CN48" s="985"/>
      <c r="CO48" s="985"/>
      <c r="CP48" s="985"/>
      <c r="CQ48" s="986"/>
      <c r="CR48" s="984"/>
      <c r="CS48" s="985"/>
      <c r="CT48" s="985"/>
      <c r="CU48" s="985"/>
      <c r="CV48" s="986"/>
      <c r="CW48" s="984"/>
      <c r="CX48" s="985"/>
      <c r="CY48" s="985"/>
      <c r="CZ48" s="985"/>
      <c r="DA48" s="986"/>
      <c r="DB48" s="984"/>
      <c r="DC48" s="985"/>
      <c r="DD48" s="985"/>
      <c r="DE48" s="985"/>
      <c r="DF48" s="986"/>
      <c r="DG48" s="984"/>
      <c r="DH48" s="985"/>
      <c r="DI48" s="985"/>
      <c r="DJ48" s="985"/>
      <c r="DK48" s="986"/>
      <c r="DL48" s="984"/>
      <c r="DM48" s="985"/>
      <c r="DN48" s="985"/>
      <c r="DO48" s="985"/>
      <c r="DP48" s="986"/>
      <c r="DQ48" s="984"/>
      <c r="DR48" s="985"/>
      <c r="DS48" s="985"/>
      <c r="DT48" s="985"/>
      <c r="DU48" s="986"/>
      <c r="DV48" s="987"/>
      <c r="DW48" s="988"/>
      <c r="DX48" s="988"/>
      <c r="DY48" s="988"/>
      <c r="DZ48" s="989"/>
      <c r="EA48" s="230"/>
    </row>
    <row r="49" spans="1:131" ht="26.25" customHeight="1" x14ac:dyDescent="0.2">
      <c r="A49" s="238">
        <v>22</v>
      </c>
      <c r="B49" s="1025"/>
      <c r="C49" s="1026"/>
      <c r="D49" s="1026"/>
      <c r="E49" s="1026"/>
      <c r="F49" s="1026"/>
      <c r="G49" s="1026"/>
      <c r="H49" s="1026"/>
      <c r="I49" s="1026"/>
      <c r="J49" s="1026"/>
      <c r="K49" s="1026"/>
      <c r="L49" s="1026"/>
      <c r="M49" s="1026"/>
      <c r="N49" s="1026"/>
      <c r="O49" s="1026"/>
      <c r="P49" s="1027"/>
      <c r="Q49" s="1033"/>
      <c r="R49" s="1034"/>
      <c r="S49" s="1034"/>
      <c r="T49" s="1034"/>
      <c r="U49" s="1034"/>
      <c r="V49" s="1034"/>
      <c r="W49" s="1034"/>
      <c r="X49" s="1034"/>
      <c r="Y49" s="1034"/>
      <c r="Z49" s="1034"/>
      <c r="AA49" s="1034"/>
      <c r="AB49" s="1034"/>
      <c r="AC49" s="1034"/>
      <c r="AD49" s="1034"/>
      <c r="AE49" s="1035"/>
      <c r="AF49" s="1030"/>
      <c r="AG49" s="1031"/>
      <c r="AH49" s="1031"/>
      <c r="AI49" s="1031"/>
      <c r="AJ49" s="1032"/>
      <c r="AK49" s="980"/>
      <c r="AL49" s="971"/>
      <c r="AM49" s="971"/>
      <c r="AN49" s="971"/>
      <c r="AO49" s="971"/>
      <c r="AP49" s="971"/>
      <c r="AQ49" s="971"/>
      <c r="AR49" s="971"/>
      <c r="AS49" s="971"/>
      <c r="AT49" s="971"/>
      <c r="AU49" s="971"/>
      <c r="AV49" s="971"/>
      <c r="AW49" s="971"/>
      <c r="AX49" s="971"/>
      <c r="AY49" s="971"/>
      <c r="AZ49" s="1036"/>
      <c r="BA49" s="1036"/>
      <c r="BB49" s="1036"/>
      <c r="BC49" s="1036"/>
      <c r="BD49" s="1036"/>
      <c r="BE49" s="972"/>
      <c r="BF49" s="972"/>
      <c r="BG49" s="972"/>
      <c r="BH49" s="972"/>
      <c r="BI49" s="973"/>
      <c r="BJ49" s="232"/>
      <c r="BK49" s="232"/>
      <c r="BL49" s="232"/>
      <c r="BM49" s="232"/>
      <c r="BN49" s="232"/>
      <c r="BO49" s="241"/>
      <c r="BP49" s="241"/>
      <c r="BQ49" s="238">
        <v>43</v>
      </c>
      <c r="BR49" s="239"/>
      <c r="BS49" s="987"/>
      <c r="BT49" s="988"/>
      <c r="BU49" s="988"/>
      <c r="BV49" s="988"/>
      <c r="BW49" s="988"/>
      <c r="BX49" s="988"/>
      <c r="BY49" s="988"/>
      <c r="BZ49" s="988"/>
      <c r="CA49" s="988"/>
      <c r="CB49" s="988"/>
      <c r="CC49" s="988"/>
      <c r="CD49" s="988"/>
      <c r="CE49" s="988"/>
      <c r="CF49" s="988"/>
      <c r="CG49" s="1009"/>
      <c r="CH49" s="984"/>
      <c r="CI49" s="985"/>
      <c r="CJ49" s="985"/>
      <c r="CK49" s="985"/>
      <c r="CL49" s="986"/>
      <c r="CM49" s="984"/>
      <c r="CN49" s="985"/>
      <c r="CO49" s="985"/>
      <c r="CP49" s="985"/>
      <c r="CQ49" s="986"/>
      <c r="CR49" s="984"/>
      <c r="CS49" s="985"/>
      <c r="CT49" s="985"/>
      <c r="CU49" s="985"/>
      <c r="CV49" s="986"/>
      <c r="CW49" s="984"/>
      <c r="CX49" s="985"/>
      <c r="CY49" s="985"/>
      <c r="CZ49" s="985"/>
      <c r="DA49" s="986"/>
      <c r="DB49" s="984"/>
      <c r="DC49" s="985"/>
      <c r="DD49" s="985"/>
      <c r="DE49" s="985"/>
      <c r="DF49" s="986"/>
      <c r="DG49" s="984"/>
      <c r="DH49" s="985"/>
      <c r="DI49" s="985"/>
      <c r="DJ49" s="985"/>
      <c r="DK49" s="986"/>
      <c r="DL49" s="984"/>
      <c r="DM49" s="985"/>
      <c r="DN49" s="985"/>
      <c r="DO49" s="985"/>
      <c r="DP49" s="986"/>
      <c r="DQ49" s="984"/>
      <c r="DR49" s="985"/>
      <c r="DS49" s="985"/>
      <c r="DT49" s="985"/>
      <c r="DU49" s="986"/>
      <c r="DV49" s="987"/>
      <c r="DW49" s="988"/>
      <c r="DX49" s="988"/>
      <c r="DY49" s="988"/>
      <c r="DZ49" s="989"/>
      <c r="EA49" s="230"/>
    </row>
    <row r="50" spans="1:131" ht="26.25" customHeight="1" x14ac:dyDescent="0.2">
      <c r="A50" s="238">
        <v>23</v>
      </c>
      <c r="B50" s="1025"/>
      <c r="C50" s="1026"/>
      <c r="D50" s="1026"/>
      <c r="E50" s="1026"/>
      <c r="F50" s="1026"/>
      <c r="G50" s="1026"/>
      <c r="H50" s="1026"/>
      <c r="I50" s="1026"/>
      <c r="J50" s="1026"/>
      <c r="K50" s="1026"/>
      <c r="L50" s="1026"/>
      <c r="M50" s="1026"/>
      <c r="N50" s="1026"/>
      <c r="O50" s="1026"/>
      <c r="P50" s="1027"/>
      <c r="Q50" s="1028"/>
      <c r="R50" s="1020"/>
      <c r="S50" s="1020"/>
      <c r="T50" s="1020"/>
      <c r="U50" s="1020"/>
      <c r="V50" s="1020"/>
      <c r="W50" s="1020"/>
      <c r="X50" s="1020"/>
      <c r="Y50" s="1020"/>
      <c r="Z50" s="1020"/>
      <c r="AA50" s="1020"/>
      <c r="AB50" s="1020"/>
      <c r="AC50" s="1020"/>
      <c r="AD50" s="1020"/>
      <c r="AE50" s="1029"/>
      <c r="AF50" s="1030"/>
      <c r="AG50" s="1031"/>
      <c r="AH50" s="1031"/>
      <c r="AI50" s="1031"/>
      <c r="AJ50" s="1032"/>
      <c r="AK50" s="1019"/>
      <c r="AL50" s="1020"/>
      <c r="AM50" s="1020"/>
      <c r="AN50" s="1020"/>
      <c r="AO50" s="1020"/>
      <c r="AP50" s="1020"/>
      <c r="AQ50" s="1020"/>
      <c r="AR50" s="1020"/>
      <c r="AS50" s="1020"/>
      <c r="AT50" s="1020"/>
      <c r="AU50" s="1020"/>
      <c r="AV50" s="1020"/>
      <c r="AW50" s="1020"/>
      <c r="AX50" s="1020"/>
      <c r="AY50" s="1020"/>
      <c r="AZ50" s="1021"/>
      <c r="BA50" s="1021"/>
      <c r="BB50" s="1021"/>
      <c r="BC50" s="1021"/>
      <c r="BD50" s="1021"/>
      <c r="BE50" s="972"/>
      <c r="BF50" s="972"/>
      <c r="BG50" s="972"/>
      <c r="BH50" s="972"/>
      <c r="BI50" s="973"/>
      <c r="BJ50" s="232"/>
      <c r="BK50" s="232"/>
      <c r="BL50" s="232"/>
      <c r="BM50" s="232"/>
      <c r="BN50" s="232"/>
      <c r="BO50" s="241"/>
      <c r="BP50" s="241"/>
      <c r="BQ50" s="238">
        <v>44</v>
      </c>
      <c r="BR50" s="239"/>
      <c r="BS50" s="987"/>
      <c r="BT50" s="988"/>
      <c r="BU50" s="988"/>
      <c r="BV50" s="988"/>
      <c r="BW50" s="988"/>
      <c r="BX50" s="988"/>
      <c r="BY50" s="988"/>
      <c r="BZ50" s="988"/>
      <c r="CA50" s="988"/>
      <c r="CB50" s="988"/>
      <c r="CC50" s="988"/>
      <c r="CD50" s="988"/>
      <c r="CE50" s="988"/>
      <c r="CF50" s="988"/>
      <c r="CG50" s="1009"/>
      <c r="CH50" s="984"/>
      <c r="CI50" s="985"/>
      <c r="CJ50" s="985"/>
      <c r="CK50" s="985"/>
      <c r="CL50" s="986"/>
      <c r="CM50" s="984"/>
      <c r="CN50" s="985"/>
      <c r="CO50" s="985"/>
      <c r="CP50" s="985"/>
      <c r="CQ50" s="986"/>
      <c r="CR50" s="984"/>
      <c r="CS50" s="985"/>
      <c r="CT50" s="985"/>
      <c r="CU50" s="985"/>
      <c r="CV50" s="986"/>
      <c r="CW50" s="984"/>
      <c r="CX50" s="985"/>
      <c r="CY50" s="985"/>
      <c r="CZ50" s="985"/>
      <c r="DA50" s="986"/>
      <c r="DB50" s="984"/>
      <c r="DC50" s="985"/>
      <c r="DD50" s="985"/>
      <c r="DE50" s="985"/>
      <c r="DF50" s="986"/>
      <c r="DG50" s="984"/>
      <c r="DH50" s="985"/>
      <c r="DI50" s="985"/>
      <c r="DJ50" s="985"/>
      <c r="DK50" s="986"/>
      <c r="DL50" s="984"/>
      <c r="DM50" s="985"/>
      <c r="DN50" s="985"/>
      <c r="DO50" s="985"/>
      <c r="DP50" s="986"/>
      <c r="DQ50" s="984"/>
      <c r="DR50" s="985"/>
      <c r="DS50" s="985"/>
      <c r="DT50" s="985"/>
      <c r="DU50" s="986"/>
      <c r="DV50" s="987"/>
      <c r="DW50" s="988"/>
      <c r="DX50" s="988"/>
      <c r="DY50" s="988"/>
      <c r="DZ50" s="989"/>
      <c r="EA50" s="230"/>
    </row>
    <row r="51" spans="1:131" ht="26.25" customHeight="1" x14ac:dyDescent="0.2">
      <c r="A51" s="238">
        <v>24</v>
      </c>
      <c r="B51" s="1025"/>
      <c r="C51" s="1026"/>
      <c r="D51" s="1026"/>
      <c r="E51" s="1026"/>
      <c r="F51" s="1026"/>
      <c r="G51" s="1026"/>
      <c r="H51" s="1026"/>
      <c r="I51" s="1026"/>
      <c r="J51" s="1026"/>
      <c r="K51" s="1026"/>
      <c r="L51" s="1026"/>
      <c r="M51" s="1026"/>
      <c r="N51" s="1026"/>
      <c r="O51" s="1026"/>
      <c r="P51" s="1027"/>
      <c r="Q51" s="1028"/>
      <c r="R51" s="1020"/>
      <c r="S51" s="1020"/>
      <c r="T51" s="1020"/>
      <c r="U51" s="1020"/>
      <c r="V51" s="1020"/>
      <c r="W51" s="1020"/>
      <c r="X51" s="1020"/>
      <c r="Y51" s="1020"/>
      <c r="Z51" s="1020"/>
      <c r="AA51" s="1020"/>
      <c r="AB51" s="1020"/>
      <c r="AC51" s="1020"/>
      <c r="AD51" s="1020"/>
      <c r="AE51" s="1029"/>
      <c r="AF51" s="1030"/>
      <c r="AG51" s="1031"/>
      <c r="AH51" s="1031"/>
      <c r="AI51" s="1031"/>
      <c r="AJ51" s="1032"/>
      <c r="AK51" s="1019"/>
      <c r="AL51" s="1020"/>
      <c r="AM51" s="1020"/>
      <c r="AN51" s="1020"/>
      <c r="AO51" s="1020"/>
      <c r="AP51" s="1020"/>
      <c r="AQ51" s="1020"/>
      <c r="AR51" s="1020"/>
      <c r="AS51" s="1020"/>
      <c r="AT51" s="1020"/>
      <c r="AU51" s="1020"/>
      <c r="AV51" s="1020"/>
      <c r="AW51" s="1020"/>
      <c r="AX51" s="1020"/>
      <c r="AY51" s="1020"/>
      <c r="AZ51" s="1021"/>
      <c r="BA51" s="1021"/>
      <c r="BB51" s="1021"/>
      <c r="BC51" s="1021"/>
      <c r="BD51" s="1021"/>
      <c r="BE51" s="972"/>
      <c r="BF51" s="972"/>
      <c r="BG51" s="972"/>
      <c r="BH51" s="972"/>
      <c r="BI51" s="973"/>
      <c r="BJ51" s="232"/>
      <c r="BK51" s="232"/>
      <c r="BL51" s="232"/>
      <c r="BM51" s="232"/>
      <c r="BN51" s="232"/>
      <c r="BO51" s="241"/>
      <c r="BP51" s="241"/>
      <c r="BQ51" s="238">
        <v>45</v>
      </c>
      <c r="BR51" s="239"/>
      <c r="BS51" s="987"/>
      <c r="BT51" s="988"/>
      <c r="BU51" s="988"/>
      <c r="BV51" s="988"/>
      <c r="BW51" s="988"/>
      <c r="BX51" s="988"/>
      <c r="BY51" s="988"/>
      <c r="BZ51" s="988"/>
      <c r="CA51" s="988"/>
      <c r="CB51" s="988"/>
      <c r="CC51" s="988"/>
      <c r="CD51" s="988"/>
      <c r="CE51" s="988"/>
      <c r="CF51" s="988"/>
      <c r="CG51" s="1009"/>
      <c r="CH51" s="984"/>
      <c r="CI51" s="985"/>
      <c r="CJ51" s="985"/>
      <c r="CK51" s="985"/>
      <c r="CL51" s="986"/>
      <c r="CM51" s="984"/>
      <c r="CN51" s="985"/>
      <c r="CO51" s="985"/>
      <c r="CP51" s="985"/>
      <c r="CQ51" s="986"/>
      <c r="CR51" s="984"/>
      <c r="CS51" s="985"/>
      <c r="CT51" s="985"/>
      <c r="CU51" s="985"/>
      <c r="CV51" s="986"/>
      <c r="CW51" s="984"/>
      <c r="CX51" s="985"/>
      <c r="CY51" s="985"/>
      <c r="CZ51" s="985"/>
      <c r="DA51" s="986"/>
      <c r="DB51" s="984"/>
      <c r="DC51" s="985"/>
      <c r="DD51" s="985"/>
      <c r="DE51" s="985"/>
      <c r="DF51" s="986"/>
      <c r="DG51" s="984"/>
      <c r="DH51" s="985"/>
      <c r="DI51" s="985"/>
      <c r="DJ51" s="985"/>
      <c r="DK51" s="986"/>
      <c r="DL51" s="984"/>
      <c r="DM51" s="985"/>
      <c r="DN51" s="985"/>
      <c r="DO51" s="985"/>
      <c r="DP51" s="986"/>
      <c r="DQ51" s="984"/>
      <c r="DR51" s="985"/>
      <c r="DS51" s="985"/>
      <c r="DT51" s="985"/>
      <c r="DU51" s="986"/>
      <c r="DV51" s="987"/>
      <c r="DW51" s="988"/>
      <c r="DX51" s="988"/>
      <c r="DY51" s="988"/>
      <c r="DZ51" s="989"/>
      <c r="EA51" s="230"/>
    </row>
    <row r="52" spans="1:131" ht="26.25" customHeight="1" x14ac:dyDescent="0.2">
      <c r="A52" s="238">
        <v>25</v>
      </c>
      <c r="B52" s="1025"/>
      <c r="C52" s="1026"/>
      <c r="D52" s="1026"/>
      <c r="E52" s="1026"/>
      <c r="F52" s="1026"/>
      <c r="G52" s="1026"/>
      <c r="H52" s="1026"/>
      <c r="I52" s="1026"/>
      <c r="J52" s="1026"/>
      <c r="K52" s="1026"/>
      <c r="L52" s="1026"/>
      <c r="M52" s="1026"/>
      <c r="N52" s="1026"/>
      <c r="O52" s="1026"/>
      <c r="P52" s="1027"/>
      <c r="Q52" s="1028"/>
      <c r="R52" s="1020"/>
      <c r="S52" s="1020"/>
      <c r="T52" s="1020"/>
      <c r="U52" s="1020"/>
      <c r="V52" s="1020"/>
      <c r="W52" s="1020"/>
      <c r="X52" s="1020"/>
      <c r="Y52" s="1020"/>
      <c r="Z52" s="1020"/>
      <c r="AA52" s="1020"/>
      <c r="AB52" s="1020"/>
      <c r="AC52" s="1020"/>
      <c r="AD52" s="1020"/>
      <c r="AE52" s="1029"/>
      <c r="AF52" s="1030"/>
      <c r="AG52" s="1031"/>
      <c r="AH52" s="1031"/>
      <c r="AI52" s="1031"/>
      <c r="AJ52" s="1032"/>
      <c r="AK52" s="1019"/>
      <c r="AL52" s="1020"/>
      <c r="AM52" s="1020"/>
      <c r="AN52" s="1020"/>
      <c r="AO52" s="1020"/>
      <c r="AP52" s="1020"/>
      <c r="AQ52" s="1020"/>
      <c r="AR52" s="1020"/>
      <c r="AS52" s="1020"/>
      <c r="AT52" s="1020"/>
      <c r="AU52" s="1020"/>
      <c r="AV52" s="1020"/>
      <c r="AW52" s="1020"/>
      <c r="AX52" s="1020"/>
      <c r="AY52" s="1020"/>
      <c r="AZ52" s="1021"/>
      <c r="BA52" s="1021"/>
      <c r="BB52" s="1021"/>
      <c r="BC52" s="1021"/>
      <c r="BD52" s="1021"/>
      <c r="BE52" s="972"/>
      <c r="BF52" s="972"/>
      <c r="BG52" s="972"/>
      <c r="BH52" s="972"/>
      <c r="BI52" s="973"/>
      <c r="BJ52" s="232"/>
      <c r="BK52" s="232"/>
      <c r="BL52" s="232"/>
      <c r="BM52" s="232"/>
      <c r="BN52" s="232"/>
      <c r="BO52" s="241"/>
      <c r="BP52" s="241"/>
      <c r="BQ52" s="238">
        <v>46</v>
      </c>
      <c r="BR52" s="239"/>
      <c r="BS52" s="987"/>
      <c r="BT52" s="988"/>
      <c r="BU52" s="988"/>
      <c r="BV52" s="988"/>
      <c r="BW52" s="988"/>
      <c r="BX52" s="988"/>
      <c r="BY52" s="988"/>
      <c r="BZ52" s="988"/>
      <c r="CA52" s="988"/>
      <c r="CB52" s="988"/>
      <c r="CC52" s="988"/>
      <c r="CD52" s="988"/>
      <c r="CE52" s="988"/>
      <c r="CF52" s="988"/>
      <c r="CG52" s="1009"/>
      <c r="CH52" s="984"/>
      <c r="CI52" s="985"/>
      <c r="CJ52" s="985"/>
      <c r="CK52" s="985"/>
      <c r="CL52" s="986"/>
      <c r="CM52" s="984"/>
      <c r="CN52" s="985"/>
      <c r="CO52" s="985"/>
      <c r="CP52" s="985"/>
      <c r="CQ52" s="986"/>
      <c r="CR52" s="984"/>
      <c r="CS52" s="985"/>
      <c r="CT52" s="985"/>
      <c r="CU52" s="985"/>
      <c r="CV52" s="986"/>
      <c r="CW52" s="984"/>
      <c r="CX52" s="985"/>
      <c r="CY52" s="985"/>
      <c r="CZ52" s="985"/>
      <c r="DA52" s="986"/>
      <c r="DB52" s="984"/>
      <c r="DC52" s="985"/>
      <c r="DD52" s="985"/>
      <c r="DE52" s="985"/>
      <c r="DF52" s="986"/>
      <c r="DG52" s="984"/>
      <c r="DH52" s="985"/>
      <c r="DI52" s="985"/>
      <c r="DJ52" s="985"/>
      <c r="DK52" s="986"/>
      <c r="DL52" s="984"/>
      <c r="DM52" s="985"/>
      <c r="DN52" s="985"/>
      <c r="DO52" s="985"/>
      <c r="DP52" s="986"/>
      <c r="DQ52" s="984"/>
      <c r="DR52" s="985"/>
      <c r="DS52" s="985"/>
      <c r="DT52" s="985"/>
      <c r="DU52" s="986"/>
      <c r="DV52" s="987"/>
      <c r="DW52" s="988"/>
      <c r="DX52" s="988"/>
      <c r="DY52" s="988"/>
      <c r="DZ52" s="989"/>
      <c r="EA52" s="230"/>
    </row>
    <row r="53" spans="1:131" ht="26.25" customHeight="1" x14ac:dyDescent="0.2">
      <c r="A53" s="238">
        <v>26</v>
      </c>
      <c r="B53" s="1025"/>
      <c r="C53" s="1026"/>
      <c r="D53" s="1026"/>
      <c r="E53" s="1026"/>
      <c r="F53" s="1026"/>
      <c r="G53" s="1026"/>
      <c r="H53" s="1026"/>
      <c r="I53" s="1026"/>
      <c r="J53" s="1026"/>
      <c r="K53" s="1026"/>
      <c r="L53" s="1026"/>
      <c r="M53" s="1026"/>
      <c r="N53" s="1026"/>
      <c r="O53" s="1026"/>
      <c r="P53" s="1027"/>
      <c r="Q53" s="1028"/>
      <c r="R53" s="1020"/>
      <c r="S53" s="1020"/>
      <c r="T53" s="1020"/>
      <c r="U53" s="1020"/>
      <c r="V53" s="1020"/>
      <c r="W53" s="1020"/>
      <c r="X53" s="1020"/>
      <c r="Y53" s="1020"/>
      <c r="Z53" s="1020"/>
      <c r="AA53" s="1020"/>
      <c r="AB53" s="1020"/>
      <c r="AC53" s="1020"/>
      <c r="AD53" s="1020"/>
      <c r="AE53" s="1029"/>
      <c r="AF53" s="1030"/>
      <c r="AG53" s="1031"/>
      <c r="AH53" s="1031"/>
      <c r="AI53" s="1031"/>
      <c r="AJ53" s="1032"/>
      <c r="AK53" s="1019"/>
      <c r="AL53" s="1020"/>
      <c r="AM53" s="1020"/>
      <c r="AN53" s="1020"/>
      <c r="AO53" s="1020"/>
      <c r="AP53" s="1020"/>
      <c r="AQ53" s="1020"/>
      <c r="AR53" s="1020"/>
      <c r="AS53" s="1020"/>
      <c r="AT53" s="1020"/>
      <c r="AU53" s="1020"/>
      <c r="AV53" s="1020"/>
      <c r="AW53" s="1020"/>
      <c r="AX53" s="1020"/>
      <c r="AY53" s="1020"/>
      <c r="AZ53" s="1021"/>
      <c r="BA53" s="1021"/>
      <c r="BB53" s="1021"/>
      <c r="BC53" s="1021"/>
      <c r="BD53" s="1021"/>
      <c r="BE53" s="972"/>
      <c r="BF53" s="972"/>
      <c r="BG53" s="972"/>
      <c r="BH53" s="972"/>
      <c r="BI53" s="973"/>
      <c r="BJ53" s="232"/>
      <c r="BK53" s="232"/>
      <c r="BL53" s="232"/>
      <c r="BM53" s="232"/>
      <c r="BN53" s="232"/>
      <c r="BO53" s="241"/>
      <c r="BP53" s="241"/>
      <c r="BQ53" s="238">
        <v>47</v>
      </c>
      <c r="BR53" s="239"/>
      <c r="BS53" s="987"/>
      <c r="BT53" s="988"/>
      <c r="BU53" s="988"/>
      <c r="BV53" s="988"/>
      <c r="BW53" s="988"/>
      <c r="BX53" s="988"/>
      <c r="BY53" s="988"/>
      <c r="BZ53" s="988"/>
      <c r="CA53" s="988"/>
      <c r="CB53" s="988"/>
      <c r="CC53" s="988"/>
      <c r="CD53" s="988"/>
      <c r="CE53" s="988"/>
      <c r="CF53" s="988"/>
      <c r="CG53" s="1009"/>
      <c r="CH53" s="984"/>
      <c r="CI53" s="985"/>
      <c r="CJ53" s="985"/>
      <c r="CK53" s="985"/>
      <c r="CL53" s="986"/>
      <c r="CM53" s="984"/>
      <c r="CN53" s="985"/>
      <c r="CO53" s="985"/>
      <c r="CP53" s="985"/>
      <c r="CQ53" s="986"/>
      <c r="CR53" s="984"/>
      <c r="CS53" s="985"/>
      <c r="CT53" s="985"/>
      <c r="CU53" s="985"/>
      <c r="CV53" s="986"/>
      <c r="CW53" s="984"/>
      <c r="CX53" s="985"/>
      <c r="CY53" s="985"/>
      <c r="CZ53" s="985"/>
      <c r="DA53" s="986"/>
      <c r="DB53" s="984"/>
      <c r="DC53" s="985"/>
      <c r="DD53" s="985"/>
      <c r="DE53" s="985"/>
      <c r="DF53" s="986"/>
      <c r="DG53" s="984"/>
      <c r="DH53" s="985"/>
      <c r="DI53" s="985"/>
      <c r="DJ53" s="985"/>
      <c r="DK53" s="986"/>
      <c r="DL53" s="984"/>
      <c r="DM53" s="985"/>
      <c r="DN53" s="985"/>
      <c r="DO53" s="985"/>
      <c r="DP53" s="986"/>
      <c r="DQ53" s="984"/>
      <c r="DR53" s="985"/>
      <c r="DS53" s="985"/>
      <c r="DT53" s="985"/>
      <c r="DU53" s="986"/>
      <c r="DV53" s="987"/>
      <c r="DW53" s="988"/>
      <c r="DX53" s="988"/>
      <c r="DY53" s="988"/>
      <c r="DZ53" s="989"/>
      <c r="EA53" s="230"/>
    </row>
    <row r="54" spans="1:131" ht="26.25" customHeight="1" x14ac:dyDescent="0.2">
      <c r="A54" s="238">
        <v>27</v>
      </c>
      <c r="B54" s="1025"/>
      <c r="C54" s="1026"/>
      <c r="D54" s="1026"/>
      <c r="E54" s="1026"/>
      <c r="F54" s="1026"/>
      <c r="G54" s="1026"/>
      <c r="H54" s="1026"/>
      <c r="I54" s="1026"/>
      <c r="J54" s="1026"/>
      <c r="K54" s="1026"/>
      <c r="L54" s="1026"/>
      <c r="M54" s="1026"/>
      <c r="N54" s="1026"/>
      <c r="O54" s="1026"/>
      <c r="P54" s="1027"/>
      <c r="Q54" s="1028"/>
      <c r="R54" s="1020"/>
      <c r="S54" s="1020"/>
      <c r="T54" s="1020"/>
      <c r="U54" s="1020"/>
      <c r="V54" s="1020"/>
      <c r="W54" s="1020"/>
      <c r="X54" s="1020"/>
      <c r="Y54" s="1020"/>
      <c r="Z54" s="1020"/>
      <c r="AA54" s="1020"/>
      <c r="AB54" s="1020"/>
      <c r="AC54" s="1020"/>
      <c r="AD54" s="1020"/>
      <c r="AE54" s="1029"/>
      <c r="AF54" s="1030"/>
      <c r="AG54" s="1031"/>
      <c r="AH54" s="1031"/>
      <c r="AI54" s="1031"/>
      <c r="AJ54" s="1032"/>
      <c r="AK54" s="1019"/>
      <c r="AL54" s="1020"/>
      <c r="AM54" s="1020"/>
      <c r="AN54" s="1020"/>
      <c r="AO54" s="1020"/>
      <c r="AP54" s="1020"/>
      <c r="AQ54" s="1020"/>
      <c r="AR54" s="1020"/>
      <c r="AS54" s="1020"/>
      <c r="AT54" s="1020"/>
      <c r="AU54" s="1020"/>
      <c r="AV54" s="1020"/>
      <c r="AW54" s="1020"/>
      <c r="AX54" s="1020"/>
      <c r="AY54" s="1020"/>
      <c r="AZ54" s="1021"/>
      <c r="BA54" s="1021"/>
      <c r="BB54" s="1021"/>
      <c r="BC54" s="1021"/>
      <c r="BD54" s="1021"/>
      <c r="BE54" s="972"/>
      <c r="BF54" s="972"/>
      <c r="BG54" s="972"/>
      <c r="BH54" s="972"/>
      <c r="BI54" s="973"/>
      <c r="BJ54" s="232"/>
      <c r="BK54" s="232"/>
      <c r="BL54" s="232"/>
      <c r="BM54" s="232"/>
      <c r="BN54" s="232"/>
      <c r="BO54" s="241"/>
      <c r="BP54" s="241"/>
      <c r="BQ54" s="238">
        <v>48</v>
      </c>
      <c r="BR54" s="239"/>
      <c r="BS54" s="987"/>
      <c r="BT54" s="988"/>
      <c r="BU54" s="988"/>
      <c r="BV54" s="988"/>
      <c r="BW54" s="988"/>
      <c r="BX54" s="988"/>
      <c r="BY54" s="988"/>
      <c r="BZ54" s="988"/>
      <c r="CA54" s="988"/>
      <c r="CB54" s="988"/>
      <c r="CC54" s="988"/>
      <c r="CD54" s="988"/>
      <c r="CE54" s="988"/>
      <c r="CF54" s="988"/>
      <c r="CG54" s="1009"/>
      <c r="CH54" s="984"/>
      <c r="CI54" s="985"/>
      <c r="CJ54" s="985"/>
      <c r="CK54" s="985"/>
      <c r="CL54" s="986"/>
      <c r="CM54" s="984"/>
      <c r="CN54" s="985"/>
      <c r="CO54" s="985"/>
      <c r="CP54" s="985"/>
      <c r="CQ54" s="986"/>
      <c r="CR54" s="984"/>
      <c r="CS54" s="985"/>
      <c r="CT54" s="985"/>
      <c r="CU54" s="985"/>
      <c r="CV54" s="986"/>
      <c r="CW54" s="984"/>
      <c r="CX54" s="985"/>
      <c r="CY54" s="985"/>
      <c r="CZ54" s="985"/>
      <c r="DA54" s="986"/>
      <c r="DB54" s="984"/>
      <c r="DC54" s="985"/>
      <c r="DD54" s="985"/>
      <c r="DE54" s="985"/>
      <c r="DF54" s="986"/>
      <c r="DG54" s="984"/>
      <c r="DH54" s="985"/>
      <c r="DI54" s="985"/>
      <c r="DJ54" s="985"/>
      <c r="DK54" s="986"/>
      <c r="DL54" s="984"/>
      <c r="DM54" s="985"/>
      <c r="DN54" s="985"/>
      <c r="DO54" s="985"/>
      <c r="DP54" s="986"/>
      <c r="DQ54" s="984"/>
      <c r="DR54" s="985"/>
      <c r="DS54" s="985"/>
      <c r="DT54" s="985"/>
      <c r="DU54" s="986"/>
      <c r="DV54" s="987"/>
      <c r="DW54" s="988"/>
      <c r="DX54" s="988"/>
      <c r="DY54" s="988"/>
      <c r="DZ54" s="989"/>
      <c r="EA54" s="230"/>
    </row>
    <row r="55" spans="1:131" ht="26.25" customHeight="1" x14ac:dyDescent="0.2">
      <c r="A55" s="238">
        <v>28</v>
      </c>
      <c r="B55" s="1025"/>
      <c r="C55" s="1026"/>
      <c r="D55" s="1026"/>
      <c r="E55" s="1026"/>
      <c r="F55" s="1026"/>
      <c r="G55" s="1026"/>
      <c r="H55" s="1026"/>
      <c r="I55" s="1026"/>
      <c r="J55" s="1026"/>
      <c r="K55" s="1026"/>
      <c r="L55" s="1026"/>
      <c r="M55" s="1026"/>
      <c r="N55" s="1026"/>
      <c r="O55" s="1026"/>
      <c r="P55" s="1027"/>
      <c r="Q55" s="1028"/>
      <c r="R55" s="1020"/>
      <c r="S55" s="1020"/>
      <c r="T55" s="1020"/>
      <c r="U55" s="1020"/>
      <c r="V55" s="1020"/>
      <c r="W55" s="1020"/>
      <c r="X55" s="1020"/>
      <c r="Y55" s="1020"/>
      <c r="Z55" s="1020"/>
      <c r="AA55" s="1020"/>
      <c r="AB55" s="1020"/>
      <c r="AC55" s="1020"/>
      <c r="AD55" s="1020"/>
      <c r="AE55" s="1029"/>
      <c r="AF55" s="1030"/>
      <c r="AG55" s="1031"/>
      <c r="AH55" s="1031"/>
      <c r="AI55" s="1031"/>
      <c r="AJ55" s="1032"/>
      <c r="AK55" s="1019"/>
      <c r="AL55" s="1020"/>
      <c r="AM55" s="1020"/>
      <c r="AN55" s="1020"/>
      <c r="AO55" s="1020"/>
      <c r="AP55" s="1020"/>
      <c r="AQ55" s="1020"/>
      <c r="AR55" s="1020"/>
      <c r="AS55" s="1020"/>
      <c r="AT55" s="1020"/>
      <c r="AU55" s="1020"/>
      <c r="AV55" s="1020"/>
      <c r="AW55" s="1020"/>
      <c r="AX55" s="1020"/>
      <c r="AY55" s="1020"/>
      <c r="AZ55" s="1021"/>
      <c r="BA55" s="1021"/>
      <c r="BB55" s="1021"/>
      <c r="BC55" s="1021"/>
      <c r="BD55" s="1021"/>
      <c r="BE55" s="972"/>
      <c r="BF55" s="972"/>
      <c r="BG55" s="972"/>
      <c r="BH55" s="972"/>
      <c r="BI55" s="973"/>
      <c r="BJ55" s="232"/>
      <c r="BK55" s="232"/>
      <c r="BL55" s="232"/>
      <c r="BM55" s="232"/>
      <c r="BN55" s="232"/>
      <c r="BO55" s="241"/>
      <c r="BP55" s="241"/>
      <c r="BQ55" s="238">
        <v>49</v>
      </c>
      <c r="BR55" s="239"/>
      <c r="BS55" s="987"/>
      <c r="BT55" s="988"/>
      <c r="BU55" s="988"/>
      <c r="BV55" s="988"/>
      <c r="BW55" s="988"/>
      <c r="BX55" s="988"/>
      <c r="BY55" s="988"/>
      <c r="BZ55" s="988"/>
      <c r="CA55" s="988"/>
      <c r="CB55" s="988"/>
      <c r="CC55" s="988"/>
      <c r="CD55" s="988"/>
      <c r="CE55" s="988"/>
      <c r="CF55" s="988"/>
      <c r="CG55" s="1009"/>
      <c r="CH55" s="984"/>
      <c r="CI55" s="985"/>
      <c r="CJ55" s="985"/>
      <c r="CK55" s="985"/>
      <c r="CL55" s="986"/>
      <c r="CM55" s="984"/>
      <c r="CN55" s="985"/>
      <c r="CO55" s="985"/>
      <c r="CP55" s="985"/>
      <c r="CQ55" s="986"/>
      <c r="CR55" s="984"/>
      <c r="CS55" s="985"/>
      <c r="CT55" s="985"/>
      <c r="CU55" s="985"/>
      <c r="CV55" s="986"/>
      <c r="CW55" s="984"/>
      <c r="CX55" s="985"/>
      <c r="CY55" s="985"/>
      <c r="CZ55" s="985"/>
      <c r="DA55" s="986"/>
      <c r="DB55" s="984"/>
      <c r="DC55" s="985"/>
      <c r="DD55" s="985"/>
      <c r="DE55" s="985"/>
      <c r="DF55" s="986"/>
      <c r="DG55" s="984"/>
      <c r="DH55" s="985"/>
      <c r="DI55" s="985"/>
      <c r="DJ55" s="985"/>
      <c r="DK55" s="986"/>
      <c r="DL55" s="984"/>
      <c r="DM55" s="985"/>
      <c r="DN55" s="985"/>
      <c r="DO55" s="985"/>
      <c r="DP55" s="986"/>
      <c r="DQ55" s="984"/>
      <c r="DR55" s="985"/>
      <c r="DS55" s="985"/>
      <c r="DT55" s="985"/>
      <c r="DU55" s="986"/>
      <c r="DV55" s="987"/>
      <c r="DW55" s="988"/>
      <c r="DX55" s="988"/>
      <c r="DY55" s="988"/>
      <c r="DZ55" s="989"/>
      <c r="EA55" s="230"/>
    </row>
    <row r="56" spans="1:131" ht="26.25" customHeight="1" x14ac:dyDescent="0.2">
      <c r="A56" s="238">
        <v>29</v>
      </c>
      <c r="B56" s="1025"/>
      <c r="C56" s="1026"/>
      <c r="D56" s="1026"/>
      <c r="E56" s="1026"/>
      <c r="F56" s="1026"/>
      <c r="G56" s="1026"/>
      <c r="H56" s="1026"/>
      <c r="I56" s="1026"/>
      <c r="J56" s="1026"/>
      <c r="K56" s="1026"/>
      <c r="L56" s="1026"/>
      <c r="M56" s="1026"/>
      <c r="N56" s="1026"/>
      <c r="O56" s="1026"/>
      <c r="P56" s="1027"/>
      <c r="Q56" s="1028"/>
      <c r="R56" s="1020"/>
      <c r="S56" s="1020"/>
      <c r="T56" s="1020"/>
      <c r="U56" s="1020"/>
      <c r="V56" s="1020"/>
      <c r="W56" s="1020"/>
      <c r="X56" s="1020"/>
      <c r="Y56" s="1020"/>
      <c r="Z56" s="1020"/>
      <c r="AA56" s="1020"/>
      <c r="AB56" s="1020"/>
      <c r="AC56" s="1020"/>
      <c r="AD56" s="1020"/>
      <c r="AE56" s="1029"/>
      <c r="AF56" s="1030"/>
      <c r="AG56" s="1031"/>
      <c r="AH56" s="1031"/>
      <c r="AI56" s="1031"/>
      <c r="AJ56" s="1032"/>
      <c r="AK56" s="1019"/>
      <c r="AL56" s="1020"/>
      <c r="AM56" s="1020"/>
      <c r="AN56" s="1020"/>
      <c r="AO56" s="1020"/>
      <c r="AP56" s="1020"/>
      <c r="AQ56" s="1020"/>
      <c r="AR56" s="1020"/>
      <c r="AS56" s="1020"/>
      <c r="AT56" s="1020"/>
      <c r="AU56" s="1020"/>
      <c r="AV56" s="1020"/>
      <c r="AW56" s="1020"/>
      <c r="AX56" s="1020"/>
      <c r="AY56" s="1020"/>
      <c r="AZ56" s="1021"/>
      <c r="BA56" s="1021"/>
      <c r="BB56" s="1021"/>
      <c r="BC56" s="1021"/>
      <c r="BD56" s="1021"/>
      <c r="BE56" s="972"/>
      <c r="BF56" s="972"/>
      <c r="BG56" s="972"/>
      <c r="BH56" s="972"/>
      <c r="BI56" s="973"/>
      <c r="BJ56" s="232"/>
      <c r="BK56" s="232"/>
      <c r="BL56" s="232"/>
      <c r="BM56" s="232"/>
      <c r="BN56" s="232"/>
      <c r="BO56" s="241"/>
      <c r="BP56" s="241"/>
      <c r="BQ56" s="238">
        <v>50</v>
      </c>
      <c r="BR56" s="239"/>
      <c r="BS56" s="987"/>
      <c r="BT56" s="988"/>
      <c r="BU56" s="988"/>
      <c r="BV56" s="988"/>
      <c r="BW56" s="988"/>
      <c r="BX56" s="988"/>
      <c r="BY56" s="988"/>
      <c r="BZ56" s="988"/>
      <c r="CA56" s="988"/>
      <c r="CB56" s="988"/>
      <c r="CC56" s="988"/>
      <c r="CD56" s="988"/>
      <c r="CE56" s="988"/>
      <c r="CF56" s="988"/>
      <c r="CG56" s="1009"/>
      <c r="CH56" s="984"/>
      <c r="CI56" s="985"/>
      <c r="CJ56" s="985"/>
      <c r="CK56" s="985"/>
      <c r="CL56" s="986"/>
      <c r="CM56" s="984"/>
      <c r="CN56" s="985"/>
      <c r="CO56" s="985"/>
      <c r="CP56" s="985"/>
      <c r="CQ56" s="986"/>
      <c r="CR56" s="984"/>
      <c r="CS56" s="985"/>
      <c r="CT56" s="985"/>
      <c r="CU56" s="985"/>
      <c r="CV56" s="986"/>
      <c r="CW56" s="984"/>
      <c r="CX56" s="985"/>
      <c r="CY56" s="985"/>
      <c r="CZ56" s="985"/>
      <c r="DA56" s="986"/>
      <c r="DB56" s="984"/>
      <c r="DC56" s="985"/>
      <c r="DD56" s="985"/>
      <c r="DE56" s="985"/>
      <c r="DF56" s="986"/>
      <c r="DG56" s="984"/>
      <c r="DH56" s="985"/>
      <c r="DI56" s="985"/>
      <c r="DJ56" s="985"/>
      <c r="DK56" s="986"/>
      <c r="DL56" s="984"/>
      <c r="DM56" s="985"/>
      <c r="DN56" s="985"/>
      <c r="DO56" s="985"/>
      <c r="DP56" s="986"/>
      <c r="DQ56" s="984"/>
      <c r="DR56" s="985"/>
      <c r="DS56" s="985"/>
      <c r="DT56" s="985"/>
      <c r="DU56" s="986"/>
      <c r="DV56" s="987"/>
      <c r="DW56" s="988"/>
      <c r="DX56" s="988"/>
      <c r="DY56" s="988"/>
      <c r="DZ56" s="989"/>
      <c r="EA56" s="230"/>
    </row>
    <row r="57" spans="1:131" ht="26.25" customHeight="1" x14ac:dyDescent="0.2">
      <c r="A57" s="238">
        <v>30</v>
      </c>
      <c r="B57" s="1025"/>
      <c r="C57" s="1026"/>
      <c r="D57" s="1026"/>
      <c r="E57" s="1026"/>
      <c r="F57" s="1026"/>
      <c r="G57" s="1026"/>
      <c r="H57" s="1026"/>
      <c r="I57" s="1026"/>
      <c r="J57" s="1026"/>
      <c r="K57" s="1026"/>
      <c r="L57" s="1026"/>
      <c r="M57" s="1026"/>
      <c r="N57" s="1026"/>
      <c r="O57" s="1026"/>
      <c r="P57" s="1027"/>
      <c r="Q57" s="1028"/>
      <c r="R57" s="1020"/>
      <c r="S57" s="1020"/>
      <c r="T57" s="1020"/>
      <c r="U57" s="1020"/>
      <c r="V57" s="1020"/>
      <c r="W57" s="1020"/>
      <c r="X57" s="1020"/>
      <c r="Y57" s="1020"/>
      <c r="Z57" s="1020"/>
      <c r="AA57" s="1020"/>
      <c r="AB57" s="1020"/>
      <c r="AC57" s="1020"/>
      <c r="AD57" s="1020"/>
      <c r="AE57" s="1029"/>
      <c r="AF57" s="1030"/>
      <c r="AG57" s="1031"/>
      <c r="AH57" s="1031"/>
      <c r="AI57" s="1031"/>
      <c r="AJ57" s="1032"/>
      <c r="AK57" s="1019"/>
      <c r="AL57" s="1020"/>
      <c r="AM57" s="1020"/>
      <c r="AN57" s="1020"/>
      <c r="AO57" s="1020"/>
      <c r="AP57" s="1020"/>
      <c r="AQ57" s="1020"/>
      <c r="AR57" s="1020"/>
      <c r="AS57" s="1020"/>
      <c r="AT57" s="1020"/>
      <c r="AU57" s="1020"/>
      <c r="AV57" s="1020"/>
      <c r="AW57" s="1020"/>
      <c r="AX57" s="1020"/>
      <c r="AY57" s="1020"/>
      <c r="AZ57" s="1021"/>
      <c r="BA57" s="1021"/>
      <c r="BB57" s="1021"/>
      <c r="BC57" s="1021"/>
      <c r="BD57" s="1021"/>
      <c r="BE57" s="972"/>
      <c r="BF57" s="972"/>
      <c r="BG57" s="972"/>
      <c r="BH57" s="972"/>
      <c r="BI57" s="973"/>
      <c r="BJ57" s="232"/>
      <c r="BK57" s="232"/>
      <c r="BL57" s="232"/>
      <c r="BM57" s="232"/>
      <c r="BN57" s="232"/>
      <c r="BO57" s="241"/>
      <c r="BP57" s="241"/>
      <c r="BQ57" s="238">
        <v>51</v>
      </c>
      <c r="BR57" s="239"/>
      <c r="BS57" s="987"/>
      <c r="BT57" s="988"/>
      <c r="BU57" s="988"/>
      <c r="BV57" s="988"/>
      <c r="BW57" s="988"/>
      <c r="BX57" s="988"/>
      <c r="BY57" s="988"/>
      <c r="BZ57" s="988"/>
      <c r="CA57" s="988"/>
      <c r="CB57" s="988"/>
      <c r="CC57" s="988"/>
      <c r="CD57" s="988"/>
      <c r="CE57" s="988"/>
      <c r="CF57" s="988"/>
      <c r="CG57" s="1009"/>
      <c r="CH57" s="984"/>
      <c r="CI57" s="985"/>
      <c r="CJ57" s="985"/>
      <c r="CK57" s="985"/>
      <c r="CL57" s="986"/>
      <c r="CM57" s="984"/>
      <c r="CN57" s="985"/>
      <c r="CO57" s="985"/>
      <c r="CP57" s="985"/>
      <c r="CQ57" s="986"/>
      <c r="CR57" s="984"/>
      <c r="CS57" s="985"/>
      <c r="CT57" s="985"/>
      <c r="CU57" s="985"/>
      <c r="CV57" s="986"/>
      <c r="CW57" s="984"/>
      <c r="CX57" s="985"/>
      <c r="CY57" s="985"/>
      <c r="CZ57" s="985"/>
      <c r="DA57" s="986"/>
      <c r="DB57" s="984"/>
      <c r="DC57" s="985"/>
      <c r="DD57" s="985"/>
      <c r="DE57" s="985"/>
      <c r="DF57" s="986"/>
      <c r="DG57" s="984"/>
      <c r="DH57" s="985"/>
      <c r="DI57" s="985"/>
      <c r="DJ57" s="985"/>
      <c r="DK57" s="986"/>
      <c r="DL57" s="984"/>
      <c r="DM57" s="985"/>
      <c r="DN57" s="985"/>
      <c r="DO57" s="985"/>
      <c r="DP57" s="986"/>
      <c r="DQ57" s="984"/>
      <c r="DR57" s="985"/>
      <c r="DS57" s="985"/>
      <c r="DT57" s="985"/>
      <c r="DU57" s="986"/>
      <c r="DV57" s="987"/>
      <c r="DW57" s="988"/>
      <c r="DX57" s="988"/>
      <c r="DY57" s="988"/>
      <c r="DZ57" s="989"/>
      <c r="EA57" s="230"/>
    </row>
    <row r="58" spans="1:131" ht="26.25" customHeight="1" x14ac:dyDescent="0.2">
      <c r="A58" s="238">
        <v>31</v>
      </c>
      <c r="B58" s="1025"/>
      <c r="C58" s="1026"/>
      <c r="D58" s="1026"/>
      <c r="E58" s="1026"/>
      <c r="F58" s="1026"/>
      <c r="G58" s="1026"/>
      <c r="H58" s="1026"/>
      <c r="I58" s="1026"/>
      <c r="J58" s="1026"/>
      <c r="K58" s="1026"/>
      <c r="L58" s="1026"/>
      <c r="M58" s="1026"/>
      <c r="N58" s="1026"/>
      <c r="O58" s="1026"/>
      <c r="P58" s="1027"/>
      <c r="Q58" s="1028"/>
      <c r="R58" s="1020"/>
      <c r="S58" s="1020"/>
      <c r="T58" s="1020"/>
      <c r="U58" s="1020"/>
      <c r="V58" s="1020"/>
      <c r="W58" s="1020"/>
      <c r="X58" s="1020"/>
      <c r="Y58" s="1020"/>
      <c r="Z58" s="1020"/>
      <c r="AA58" s="1020"/>
      <c r="AB58" s="1020"/>
      <c r="AC58" s="1020"/>
      <c r="AD58" s="1020"/>
      <c r="AE58" s="1029"/>
      <c r="AF58" s="1030"/>
      <c r="AG58" s="1031"/>
      <c r="AH58" s="1031"/>
      <c r="AI58" s="1031"/>
      <c r="AJ58" s="1032"/>
      <c r="AK58" s="1019"/>
      <c r="AL58" s="1020"/>
      <c r="AM58" s="1020"/>
      <c r="AN58" s="1020"/>
      <c r="AO58" s="1020"/>
      <c r="AP58" s="1020"/>
      <c r="AQ58" s="1020"/>
      <c r="AR58" s="1020"/>
      <c r="AS58" s="1020"/>
      <c r="AT58" s="1020"/>
      <c r="AU58" s="1020"/>
      <c r="AV58" s="1020"/>
      <c r="AW58" s="1020"/>
      <c r="AX58" s="1020"/>
      <c r="AY58" s="1020"/>
      <c r="AZ58" s="1021"/>
      <c r="BA58" s="1021"/>
      <c r="BB58" s="1021"/>
      <c r="BC58" s="1021"/>
      <c r="BD58" s="1021"/>
      <c r="BE58" s="972"/>
      <c r="BF58" s="972"/>
      <c r="BG58" s="972"/>
      <c r="BH58" s="972"/>
      <c r="BI58" s="973"/>
      <c r="BJ58" s="232"/>
      <c r="BK58" s="232"/>
      <c r="BL58" s="232"/>
      <c r="BM58" s="232"/>
      <c r="BN58" s="232"/>
      <c r="BO58" s="241"/>
      <c r="BP58" s="241"/>
      <c r="BQ58" s="238">
        <v>52</v>
      </c>
      <c r="BR58" s="239"/>
      <c r="BS58" s="987"/>
      <c r="BT58" s="988"/>
      <c r="BU58" s="988"/>
      <c r="BV58" s="988"/>
      <c r="BW58" s="988"/>
      <c r="BX58" s="988"/>
      <c r="BY58" s="988"/>
      <c r="BZ58" s="988"/>
      <c r="CA58" s="988"/>
      <c r="CB58" s="988"/>
      <c r="CC58" s="988"/>
      <c r="CD58" s="988"/>
      <c r="CE58" s="988"/>
      <c r="CF58" s="988"/>
      <c r="CG58" s="1009"/>
      <c r="CH58" s="984"/>
      <c r="CI58" s="985"/>
      <c r="CJ58" s="985"/>
      <c r="CK58" s="985"/>
      <c r="CL58" s="986"/>
      <c r="CM58" s="984"/>
      <c r="CN58" s="985"/>
      <c r="CO58" s="985"/>
      <c r="CP58" s="985"/>
      <c r="CQ58" s="986"/>
      <c r="CR58" s="984"/>
      <c r="CS58" s="985"/>
      <c r="CT58" s="985"/>
      <c r="CU58" s="985"/>
      <c r="CV58" s="986"/>
      <c r="CW58" s="984"/>
      <c r="CX58" s="985"/>
      <c r="CY58" s="985"/>
      <c r="CZ58" s="985"/>
      <c r="DA58" s="986"/>
      <c r="DB58" s="984"/>
      <c r="DC58" s="985"/>
      <c r="DD58" s="985"/>
      <c r="DE58" s="985"/>
      <c r="DF58" s="986"/>
      <c r="DG58" s="984"/>
      <c r="DH58" s="985"/>
      <c r="DI58" s="985"/>
      <c r="DJ58" s="985"/>
      <c r="DK58" s="986"/>
      <c r="DL58" s="984"/>
      <c r="DM58" s="985"/>
      <c r="DN58" s="985"/>
      <c r="DO58" s="985"/>
      <c r="DP58" s="986"/>
      <c r="DQ58" s="984"/>
      <c r="DR58" s="985"/>
      <c r="DS58" s="985"/>
      <c r="DT58" s="985"/>
      <c r="DU58" s="986"/>
      <c r="DV58" s="987"/>
      <c r="DW58" s="988"/>
      <c r="DX58" s="988"/>
      <c r="DY58" s="988"/>
      <c r="DZ58" s="989"/>
      <c r="EA58" s="230"/>
    </row>
    <row r="59" spans="1:131" ht="26.25" customHeight="1" x14ac:dyDescent="0.2">
      <c r="A59" s="238">
        <v>32</v>
      </c>
      <c r="B59" s="1025"/>
      <c r="C59" s="1026"/>
      <c r="D59" s="1026"/>
      <c r="E59" s="1026"/>
      <c r="F59" s="1026"/>
      <c r="G59" s="1026"/>
      <c r="H59" s="1026"/>
      <c r="I59" s="1026"/>
      <c r="J59" s="1026"/>
      <c r="K59" s="1026"/>
      <c r="L59" s="1026"/>
      <c r="M59" s="1026"/>
      <c r="N59" s="1026"/>
      <c r="O59" s="1026"/>
      <c r="P59" s="1027"/>
      <c r="Q59" s="1028"/>
      <c r="R59" s="1020"/>
      <c r="S59" s="1020"/>
      <c r="T59" s="1020"/>
      <c r="U59" s="1020"/>
      <c r="V59" s="1020"/>
      <c r="W59" s="1020"/>
      <c r="X59" s="1020"/>
      <c r="Y59" s="1020"/>
      <c r="Z59" s="1020"/>
      <c r="AA59" s="1020"/>
      <c r="AB59" s="1020"/>
      <c r="AC59" s="1020"/>
      <c r="AD59" s="1020"/>
      <c r="AE59" s="1029"/>
      <c r="AF59" s="1030"/>
      <c r="AG59" s="1031"/>
      <c r="AH59" s="1031"/>
      <c r="AI59" s="1031"/>
      <c r="AJ59" s="1032"/>
      <c r="AK59" s="1019"/>
      <c r="AL59" s="1020"/>
      <c r="AM59" s="1020"/>
      <c r="AN59" s="1020"/>
      <c r="AO59" s="1020"/>
      <c r="AP59" s="1020"/>
      <c r="AQ59" s="1020"/>
      <c r="AR59" s="1020"/>
      <c r="AS59" s="1020"/>
      <c r="AT59" s="1020"/>
      <c r="AU59" s="1020"/>
      <c r="AV59" s="1020"/>
      <c r="AW59" s="1020"/>
      <c r="AX59" s="1020"/>
      <c r="AY59" s="1020"/>
      <c r="AZ59" s="1021"/>
      <c r="BA59" s="1021"/>
      <c r="BB59" s="1021"/>
      <c r="BC59" s="1021"/>
      <c r="BD59" s="1021"/>
      <c r="BE59" s="972"/>
      <c r="BF59" s="972"/>
      <c r="BG59" s="972"/>
      <c r="BH59" s="972"/>
      <c r="BI59" s="973"/>
      <c r="BJ59" s="232"/>
      <c r="BK59" s="232"/>
      <c r="BL59" s="232"/>
      <c r="BM59" s="232"/>
      <c r="BN59" s="232"/>
      <c r="BO59" s="241"/>
      <c r="BP59" s="241"/>
      <c r="BQ59" s="238">
        <v>53</v>
      </c>
      <c r="BR59" s="239"/>
      <c r="BS59" s="987"/>
      <c r="BT59" s="988"/>
      <c r="BU59" s="988"/>
      <c r="BV59" s="988"/>
      <c r="BW59" s="988"/>
      <c r="BX59" s="988"/>
      <c r="BY59" s="988"/>
      <c r="BZ59" s="988"/>
      <c r="CA59" s="988"/>
      <c r="CB59" s="988"/>
      <c r="CC59" s="988"/>
      <c r="CD59" s="988"/>
      <c r="CE59" s="988"/>
      <c r="CF59" s="988"/>
      <c r="CG59" s="1009"/>
      <c r="CH59" s="984"/>
      <c r="CI59" s="985"/>
      <c r="CJ59" s="985"/>
      <c r="CK59" s="985"/>
      <c r="CL59" s="986"/>
      <c r="CM59" s="984"/>
      <c r="CN59" s="985"/>
      <c r="CO59" s="985"/>
      <c r="CP59" s="985"/>
      <c r="CQ59" s="986"/>
      <c r="CR59" s="984"/>
      <c r="CS59" s="985"/>
      <c r="CT59" s="985"/>
      <c r="CU59" s="985"/>
      <c r="CV59" s="986"/>
      <c r="CW59" s="984"/>
      <c r="CX59" s="985"/>
      <c r="CY59" s="985"/>
      <c r="CZ59" s="985"/>
      <c r="DA59" s="986"/>
      <c r="DB59" s="984"/>
      <c r="DC59" s="985"/>
      <c r="DD59" s="985"/>
      <c r="DE59" s="985"/>
      <c r="DF59" s="986"/>
      <c r="DG59" s="984"/>
      <c r="DH59" s="985"/>
      <c r="DI59" s="985"/>
      <c r="DJ59" s="985"/>
      <c r="DK59" s="986"/>
      <c r="DL59" s="984"/>
      <c r="DM59" s="985"/>
      <c r="DN59" s="985"/>
      <c r="DO59" s="985"/>
      <c r="DP59" s="986"/>
      <c r="DQ59" s="984"/>
      <c r="DR59" s="985"/>
      <c r="DS59" s="985"/>
      <c r="DT59" s="985"/>
      <c r="DU59" s="986"/>
      <c r="DV59" s="987"/>
      <c r="DW59" s="988"/>
      <c r="DX59" s="988"/>
      <c r="DY59" s="988"/>
      <c r="DZ59" s="989"/>
      <c r="EA59" s="230"/>
    </row>
    <row r="60" spans="1:131" ht="26.25" customHeight="1" x14ac:dyDescent="0.2">
      <c r="A60" s="238">
        <v>33</v>
      </c>
      <c r="B60" s="1025"/>
      <c r="C60" s="1026"/>
      <c r="D60" s="1026"/>
      <c r="E60" s="1026"/>
      <c r="F60" s="1026"/>
      <c r="G60" s="1026"/>
      <c r="H60" s="1026"/>
      <c r="I60" s="1026"/>
      <c r="J60" s="1026"/>
      <c r="K60" s="1026"/>
      <c r="L60" s="1026"/>
      <c r="M60" s="1026"/>
      <c r="N60" s="1026"/>
      <c r="O60" s="1026"/>
      <c r="P60" s="1027"/>
      <c r="Q60" s="1028"/>
      <c r="R60" s="1020"/>
      <c r="S60" s="1020"/>
      <c r="T60" s="1020"/>
      <c r="U60" s="1020"/>
      <c r="V60" s="1020"/>
      <c r="W60" s="1020"/>
      <c r="X60" s="1020"/>
      <c r="Y60" s="1020"/>
      <c r="Z60" s="1020"/>
      <c r="AA60" s="1020"/>
      <c r="AB60" s="1020"/>
      <c r="AC60" s="1020"/>
      <c r="AD60" s="1020"/>
      <c r="AE60" s="1029"/>
      <c r="AF60" s="1030"/>
      <c r="AG60" s="1031"/>
      <c r="AH60" s="1031"/>
      <c r="AI60" s="1031"/>
      <c r="AJ60" s="1032"/>
      <c r="AK60" s="1019"/>
      <c r="AL60" s="1020"/>
      <c r="AM60" s="1020"/>
      <c r="AN60" s="1020"/>
      <c r="AO60" s="1020"/>
      <c r="AP60" s="1020"/>
      <c r="AQ60" s="1020"/>
      <c r="AR60" s="1020"/>
      <c r="AS60" s="1020"/>
      <c r="AT60" s="1020"/>
      <c r="AU60" s="1020"/>
      <c r="AV60" s="1020"/>
      <c r="AW60" s="1020"/>
      <c r="AX60" s="1020"/>
      <c r="AY60" s="1020"/>
      <c r="AZ60" s="1021"/>
      <c r="BA60" s="1021"/>
      <c r="BB60" s="1021"/>
      <c r="BC60" s="1021"/>
      <c r="BD60" s="1021"/>
      <c r="BE60" s="972"/>
      <c r="BF60" s="972"/>
      <c r="BG60" s="972"/>
      <c r="BH60" s="972"/>
      <c r="BI60" s="973"/>
      <c r="BJ60" s="232"/>
      <c r="BK60" s="232"/>
      <c r="BL60" s="232"/>
      <c r="BM60" s="232"/>
      <c r="BN60" s="232"/>
      <c r="BO60" s="241"/>
      <c r="BP60" s="241"/>
      <c r="BQ60" s="238">
        <v>54</v>
      </c>
      <c r="BR60" s="239"/>
      <c r="BS60" s="987"/>
      <c r="BT60" s="988"/>
      <c r="BU60" s="988"/>
      <c r="BV60" s="988"/>
      <c r="BW60" s="988"/>
      <c r="BX60" s="988"/>
      <c r="BY60" s="988"/>
      <c r="BZ60" s="988"/>
      <c r="CA60" s="988"/>
      <c r="CB60" s="988"/>
      <c r="CC60" s="988"/>
      <c r="CD60" s="988"/>
      <c r="CE60" s="988"/>
      <c r="CF60" s="988"/>
      <c r="CG60" s="1009"/>
      <c r="CH60" s="984"/>
      <c r="CI60" s="985"/>
      <c r="CJ60" s="985"/>
      <c r="CK60" s="985"/>
      <c r="CL60" s="986"/>
      <c r="CM60" s="984"/>
      <c r="CN60" s="985"/>
      <c r="CO60" s="985"/>
      <c r="CP60" s="985"/>
      <c r="CQ60" s="986"/>
      <c r="CR60" s="984"/>
      <c r="CS60" s="985"/>
      <c r="CT60" s="985"/>
      <c r="CU60" s="985"/>
      <c r="CV60" s="986"/>
      <c r="CW60" s="984"/>
      <c r="CX60" s="985"/>
      <c r="CY60" s="985"/>
      <c r="CZ60" s="985"/>
      <c r="DA60" s="986"/>
      <c r="DB60" s="984"/>
      <c r="DC60" s="985"/>
      <c r="DD60" s="985"/>
      <c r="DE60" s="985"/>
      <c r="DF60" s="986"/>
      <c r="DG60" s="984"/>
      <c r="DH60" s="985"/>
      <c r="DI60" s="985"/>
      <c r="DJ60" s="985"/>
      <c r="DK60" s="986"/>
      <c r="DL60" s="984"/>
      <c r="DM60" s="985"/>
      <c r="DN60" s="985"/>
      <c r="DO60" s="985"/>
      <c r="DP60" s="986"/>
      <c r="DQ60" s="984"/>
      <c r="DR60" s="985"/>
      <c r="DS60" s="985"/>
      <c r="DT60" s="985"/>
      <c r="DU60" s="986"/>
      <c r="DV60" s="987"/>
      <c r="DW60" s="988"/>
      <c r="DX60" s="988"/>
      <c r="DY60" s="988"/>
      <c r="DZ60" s="989"/>
      <c r="EA60" s="230"/>
    </row>
    <row r="61" spans="1:131" ht="26.25" customHeight="1" thickBot="1" x14ac:dyDescent="0.25">
      <c r="A61" s="238">
        <v>34</v>
      </c>
      <c r="B61" s="1025"/>
      <c r="C61" s="1026"/>
      <c r="D61" s="1026"/>
      <c r="E61" s="1026"/>
      <c r="F61" s="1026"/>
      <c r="G61" s="1026"/>
      <c r="H61" s="1026"/>
      <c r="I61" s="1026"/>
      <c r="J61" s="1026"/>
      <c r="K61" s="1026"/>
      <c r="L61" s="1026"/>
      <c r="M61" s="1026"/>
      <c r="N61" s="1026"/>
      <c r="O61" s="1026"/>
      <c r="P61" s="1027"/>
      <c r="Q61" s="1028"/>
      <c r="R61" s="1020"/>
      <c r="S61" s="1020"/>
      <c r="T61" s="1020"/>
      <c r="U61" s="1020"/>
      <c r="V61" s="1020"/>
      <c r="W61" s="1020"/>
      <c r="X61" s="1020"/>
      <c r="Y61" s="1020"/>
      <c r="Z61" s="1020"/>
      <c r="AA61" s="1020"/>
      <c r="AB61" s="1020"/>
      <c r="AC61" s="1020"/>
      <c r="AD61" s="1020"/>
      <c r="AE61" s="1029"/>
      <c r="AF61" s="1030"/>
      <c r="AG61" s="1031"/>
      <c r="AH61" s="1031"/>
      <c r="AI61" s="1031"/>
      <c r="AJ61" s="1032"/>
      <c r="AK61" s="1019"/>
      <c r="AL61" s="1020"/>
      <c r="AM61" s="1020"/>
      <c r="AN61" s="1020"/>
      <c r="AO61" s="1020"/>
      <c r="AP61" s="1020"/>
      <c r="AQ61" s="1020"/>
      <c r="AR61" s="1020"/>
      <c r="AS61" s="1020"/>
      <c r="AT61" s="1020"/>
      <c r="AU61" s="1020"/>
      <c r="AV61" s="1020"/>
      <c r="AW61" s="1020"/>
      <c r="AX61" s="1020"/>
      <c r="AY61" s="1020"/>
      <c r="AZ61" s="1021"/>
      <c r="BA61" s="1021"/>
      <c r="BB61" s="1021"/>
      <c r="BC61" s="1021"/>
      <c r="BD61" s="1021"/>
      <c r="BE61" s="972"/>
      <c r="BF61" s="972"/>
      <c r="BG61" s="972"/>
      <c r="BH61" s="972"/>
      <c r="BI61" s="973"/>
      <c r="BJ61" s="232"/>
      <c r="BK61" s="232"/>
      <c r="BL61" s="232"/>
      <c r="BM61" s="232"/>
      <c r="BN61" s="232"/>
      <c r="BO61" s="241"/>
      <c r="BP61" s="241"/>
      <c r="BQ61" s="238">
        <v>55</v>
      </c>
      <c r="BR61" s="239"/>
      <c r="BS61" s="987"/>
      <c r="BT61" s="988"/>
      <c r="BU61" s="988"/>
      <c r="BV61" s="988"/>
      <c r="BW61" s="988"/>
      <c r="BX61" s="988"/>
      <c r="BY61" s="988"/>
      <c r="BZ61" s="988"/>
      <c r="CA61" s="988"/>
      <c r="CB61" s="988"/>
      <c r="CC61" s="988"/>
      <c r="CD61" s="988"/>
      <c r="CE61" s="988"/>
      <c r="CF61" s="988"/>
      <c r="CG61" s="1009"/>
      <c r="CH61" s="984"/>
      <c r="CI61" s="985"/>
      <c r="CJ61" s="985"/>
      <c r="CK61" s="985"/>
      <c r="CL61" s="986"/>
      <c r="CM61" s="984"/>
      <c r="CN61" s="985"/>
      <c r="CO61" s="985"/>
      <c r="CP61" s="985"/>
      <c r="CQ61" s="986"/>
      <c r="CR61" s="984"/>
      <c r="CS61" s="985"/>
      <c r="CT61" s="985"/>
      <c r="CU61" s="985"/>
      <c r="CV61" s="986"/>
      <c r="CW61" s="984"/>
      <c r="CX61" s="985"/>
      <c r="CY61" s="985"/>
      <c r="CZ61" s="985"/>
      <c r="DA61" s="986"/>
      <c r="DB61" s="984"/>
      <c r="DC61" s="985"/>
      <c r="DD61" s="985"/>
      <c r="DE61" s="985"/>
      <c r="DF61" s="986"/>
      <c r="DG61" s="984"/>
      <c r="DH61" s="985"/>
      <c r="DI61" s="985"/>
      <c r="DJ61" s="985"/>
      <c r="DK61" s="986"/>
      <c r="DL61" s="984"/>
      <c r="DM61" s="985"/>
      <c r="DN61" s="985"/>
      <c r="DO61" s="985"/>
      <c r="DP61" s="986"/>
      <c r="DQ61" s="984"/>
      <c r="DR61" s="985"/>
      <c r="DS61" s="985"/>
      <c r="DT61" s="985"/>
      <c r="DU61" s="986"/>
      <c r="DV61" s="987"/>
      <c r="DW61" s="988"/>
      <c r="DX61" s="988"/>
      <c r="DY61" s="988"/>
      <c r="DZ61" s="989"/>
      <c r="EA61" s="230"/>
    </row>
    <row r="62" spans="1:131" ht="26.25" customHeight="1" x14ac:dyDescent="0.2">
      <c r="A62" s="238">
        <v>35</v>
      </c>
      <c r="B62" s="1025"/>
      <c r="C62" s="1026"/>
      <c r="D62" s="1026"/>
      <c r="E62" s="1026"/>
      <c r="F62" s="1026"/>
      <c r="G62" s="1026"/>
      <c r="H62" s="1026"/>
      <c r="I62" s="1026"/>
      <c r="J62" s="1026"/>
      <c r="K62" s="1026"/>
      <c r="L62" s="1026"/>
      <c r="M62" s="1026"/>
      <c r="N62" s="1026"/>
      <c r="O62" s="1026"/>
      <c r="P62" s="1027"/>
      <c r="Q62" s="1028"/>
      <c r="R62" s="1020"/>
      <c r="S62" s="1020"/>
      <c r="T62" s="1020"/>
      <c r="U62" s="1020"/>
      <c r="V62" s="1020"/>
      <c r="W62" s="1020"/>
      <c r="X62" s="1020"/>
      <c r="Y62" s="1020"/>
      <c r="Z62" s="1020"/>
      <c r="AA62" s="1020"/>
      <c r="AB62" s="1020"/>
      <c r="AC62" s="1020"/>
      <c r="AD62" s="1020"/>
      <c r="AE62" s="1029"/>
      <c r="AF62" s="1030"/>
      <c r="AG62" s="1031"/>
      <c r="AH62" s="1031"/>
      <c r="AI62" s="1031"/>
      <c r="AJ62" s="1032"/>
      <c r="AK62" s="1019"/>
      <c r="AL62" s="1020"/>
      <c r="AM62" s="1020"/>
      <c r="AN62" s="1020"/>
      <c r="AO62" s="1020"/>
      <c r="AP62" s="1020"/>
      <c r="AQ62" s="1020"/>
      <c r="AR62" s="1020"/>
      <c r="AS62" s="1020"/>
      <c r="AT62" s="1020"/>
      <c r="AU62" s="1020"/>
      <c r="AV62" s="1020"/>
      <c r="AW62" s="1020"/>
      <c r="AX62" s="1020"/>
      <c r="AY62" s="1020"/>
      <c r="AZ62" s="1021"/>
      <c r="BA62" s="1021"/>
      <c r="BB62" s="1021"/>
      <c r="BC62" s="1021"/>
      <c r="BD62" s="1021"/>
      <c r="BE62" s="972"/>
      <c r="BF62" s="972"/>
      <c r="BG62" s="972"/>
      <c r="BH62" s="972"/>
      <c r="BI62" s="973"/>
      <c r="BJ62" s="1022" t="s">
        <v>398</v>
      </c>
      <c r="BK62" s="1023"/>
      <c r="BL62" s="1023"/>
      <c r="BM62" s="1023"/>
      <c r="BN62" s="1024"/>
      <c r="BO62" s="241"/>
      <c r="BP62" s="241"/>
      <c r="BQ62" s="238">
        <v>56</v>
      </c>
      <c r="BR62" s="239"/>
      <c r="BS62" s="987"/>
      <c r="BT62" s="988"/>
      <c r="BU62" s="988"/>
      <c r="BV62" s="988"/>
      <c r="BW62" s="988"/>
      <c r="BX62" s="988"/>
      <c r="BY62" s="988"/>
      <c r="BZ62" s="988"/>
      <c r="CA62" s="988"/>
      <c r="CB62" s="988"/>
      <c r="CC62" s="988"/>
      <c r="CD62" s="988"/>
      <c r="CE62" s="988"/>
      <c r="CF62" s="988"/>
      <c r="CG62" s="1009"/>
      <c r="CH62" s="984"/>
      <c r="CI62" s="985"/>
      <c r="CJ62" s="985"/>
      <c r="CK62" s="985"/>
      <c r="CL62" s="986"/>
      <c r="CM62" s="984"/>
      <c r="CN62" s="985"/>
      <c r="CO62" s="985"/>
      <c r="CP62" s="985"/>
      <c r="CQ62" s="986"/>
      <c r="CR62" s="984"/>
      <c r="CS62" s="985"/>
      <c r="CT62" s="985"/>
      <c r="CU62" s="985"/>
      <c r="CV62" s="986"/>
      <c r="CW62" s="984"/>
      <c r="CX62" s="985"/>
      <c r="CY62" s="985"/>
      <c r="CZ62" s="985"/>
      <c r="DA62" s="986"/>
      <c r="DB62" s="984"/>
      <c r="DC62" s="985"/>
      <c r="DD62" s="985"/>
      <c r="DE62" s="985"/>
      <c r="DF62" s="986"/>
      <c r="DG62" s="984"/>
      <c r="DH62" s="985"/>
      <c r="DI62" s="985"/>
      <c r="DJ62" s="985"/>
      <c r="DK62" s="986"/>
      <c r="DL62" s="984"/>
      <c r="DM62" s="985"/>
      <c r="DN62" s="985"/>
      <c r="DO62" s="985"/>
      <c r="DP62" s="986"/>
      <c r="DQ62" s="984"/>
      <c r="DR62" s="985"/>
      <c r="DS62" s="985"/>
      <c r="DT62" s="985"/>
      <c r="DU62" s="986"/>
      <c r="DV62" s="987"/>
      <c r="DW62" s="988"/>
      <c r="DX62" s="988"/>
      <c r="DY62" s="988"/>
      <c r="DZ62" s="989"/>
      <c r="EA62" s="230"/>
    </row>
    <row r="63" spans="1:131" ht="26.25" customHeight="1" thickBot="1" x14ac:dyDescent="0.25">
      <c r="A63" s="240" t="s">
        <v>377</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15"/>
      <c r="AF63" s="1016">
        <v>1726</v>
      </c>
      <c r="AG63" s="959"/>
      <c r="AH63" s="959"/>
      <c r="AI63" s="959"/>
      <c r="AJ63" s="1017"/>
      <c r="AK63" s="1018"/>
      <c r="AL63" s="963"/>
      <c r="AM63" s="963"/>
      <c r="AN63" s="963"/>
      <c r="AO63" s="963"/>
      <c r="AP63" s="959">
        <v>7967</v>
      </c>
      <c r="AQ63" s="959"/>
      <c r="AR63" s="959"/>
      <c r="AS63" s="959"/>
      <c r="AT63" s="959"/>
      <c r="AU63" s="959">
        <v>4106</v>
      </c>
      <c r="AV63" s="959"/>
      <c r="AW63" s="959"/>
      <c r="AX63" s="959"/>
      <c r="AY63" s="959"/>
      <c r="AZ63" s="1012"/>
      <c r="BA63" s="1012"/>
      <c r="BB63" s="1012"/>
      <c r="BC63" s="1012"/>
      <c r="BD63" s="1012"/>
      <c r="BE63" s="960"/>
      <c r="BF63" s="960"/>
      <c r="BG63" s="960"/>
      <c r="BH63" s="960"/>
      <c r="BI63" s="961"/>
      <c r="BJ63" s="1013" t="s">
        <v>122</v>
      </c>
      <c r="BK63" s="953"/>
      <c r="BL63" s="953"/>
      <c r="BM63" s="953"/>
      <c r="BN63" s="1014"/>
      <c r="BO63" s="241"/>
      <c r="BP63" s="241"/>
      <c r="BQ63" s="238">
        <v>57</v>
      </c>
      <c r="BR63" s="239"/>
      <c r="BS63" s="987"/>
      <c r="BT63" s="988"/>
      <c r="BU63" s="988"/>
      <c r="BV63" s="988"/>
      <c r="BW63" s="988"/>
      <c r="BX63" s="988"/>
      <c r="BY63" s="988"/>
      <c r="BZ63" s="988"/>
      <c r="CA63" s="988"/>
      <c r="CB63" s="988"/>
      <c r="CC63" s="988"/>
      <c r="CD63" s="988"/>
      <c r="CE63" s="988"/>
      <c r="CF63" s="988"/>
      <c r="CG63" s="1009"/>
      <c r="CH63" s="984"/>
      <c r="CI63" s="985"/>
      <c r="CJ63" s="985"/>
      <c r="CK63" s="985"/>
      <c r="CL63" s="986"/>
      <c r="CM63" s="984"/>
      <c r="CN63" s="985"/>
      <c r="CO63" s="985"/>
      <c r="CP63" s="985"/>
      <c r="CQ63" s="986"/>
      <c r="CR63" s="984"/>
      <c r="CS63" s="985"/>
      <c r="CT63" s="985"/>
      <c r="CU63" s="985"/>
      <c r="CV63" s="986"/>
      <c r="CW63" s="984"/>
      <c r="CX63" s="985"/>
      <c r="CY63" s="985"/>
      <c r="CZ63" s="985"/>
      <c r="DA63" s="986"/>
      <c r="DB63" s="984"/>
      <c r="DC63" s="985"/>
      <c r="DD63" s="985"/>
      <c r="DE63" s="985"/>
      <c r="DF63" s="986"/>
      <c r="DG63" s="984"/>
      <c r="DH63" s="985"/>
      <c r="DI63" s="985"/>
      <c r="DJ63" s="985"/>
      <c r="DK63" s="986"/>
      <c r="DL63" s="984"/>
      <c r="DM63" s="985"/>
      <c r="DN63" s="985"/>
      <c r="DO63" s="985"/>
      <c r="DP63" s="986"/>
      <c r="DQ63" s="984"/>
      <c r="DR63" s="985"/>
      <c r="DS63" s="985"/>
      <c r="DT63" s="985"/>
      <c r="DU63" s="986"/>
      <c r="DV63" s="987"/>
      <c r="DW63" s="988"/>
      <c r="DX63" s="988"/>
      <c r="DY63" s="988"/>
      <c r="DZ63" s="98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87"/>
      <c r="BT64" s="988"/>
      <c r="BU64" s="988"/>
      <c r="BV64" s="988"/>
      <c r="BW64" s="988"/>
      <c r="BX64" s="988"/>
      <c r="BY64" s="988"/>
      <c r="BZ64" s="988"/>
      <c r="CA64" s="988"/>
      <c r="CB64" s="988"/>
      <c r="CC64" s="988"/>
      <c r="CD64" s="988"/>
      <c r="CE64" s="988"/>
      <c r="CF64" s="988"/>
      <c r="CG64" s="1009"/>
      <c r="CH64" s="984"/>
      <c r="CI64" s="985"/>
      <c r="CJ64" s="985"/>
      <c r="CK64" s="985"/>
      <c r="CL64" s="986"/>
      <c r="CM64" s="984"/>
      <c r="CN64" s="985"/>
      <c r="CO64" s="985"/>
      <c r="CP64" s="985"/>
      <c r="CQ64" s="986"/>
      <c r="CR64" s="984"/>
      <c r="CS64" s="985"/>
      <c r="CT64" s="985"/>
      <c r="CU64" s="985"/>
      <c r="CV64" s="986"/>
      <c r="CW64" s="984"/>
      <c r="CX64" s="985"/>
      <c r="CY64" s="985"/>
      <c r="CZ64" s="985"/>
      <c r="DA64" s="986"/>
      <c r="DB64" s="984"/>
      <c r="DC64" s="985"/>
      <c r="DD64" s="985"/>
      <c r="DE64" s="985"/>
      <c r="DF64" s="986"/>
      <c r="DG64" s="984"/>
      <c r="DH64" s="985"/>
      <c r="DI64" s="985"/>
      <c r="DJ64" s="985"/>
      <c r="DK64" s="986"/>
      <c r="DL64" s="984"/>
      <c r="DM64" s="985"/>
      <c r="DN64" s="985"/>
      <c r="DO64" s="985"/>
      <c r="DP64" s="986"/>
      <c r="DQ64" s="984"/>
      <c r="DR64" s="985"/>
      <c r="DS64" s="985"/>
      <c r="DT64" s="985"/>
      <c r="DU64" s="986"/>
      <c r="DV64" s="987"/>
      <c r="DW64" s="988"/>
      <c r="DX64" s="988"/>
      <c r="DY64" s="988"/>
      <c r="DZ64" s="989"/>
      <c r="EA64" s="230"/>
    </row>
    <row r="65" spans="1:131" ht="26.25" customHeight="1" thickBot="1" x14ac:dyDescent="0.25">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87"/>
      <c r="BT65" s="988"/>
      <c r="BU65" s="988"/>
      <c r="BV65" s="988"/>
      <c r="BW65" s="988"/>
      <c r="BX65" s="988"/>
      <c r="BY65" s="988"/>
      <c r="BZ65" s="988"/>
      <c r="CA65" s="988"/>
      <c r="CB65" s="988"/>
      <c r="CC65" s="988"/>
      <c r="CD65" s="988"/>
      <c r="CE65" s="988"/>
      <c r="CF65" s="988"/>
      <c r="CG65" s="1009"/>
      <c r="CH65" s="984"/>
      <c r="CI65" s="985"/>
      <c r="CJ65" s="985"/>
      <c r="CK65" s="985"/>
      <c r="CL65" s="986"/>
      <c r="CM65" s="984"/>
      <c r="CN65" s="985"/>
      <c r="CO65" s="985"/>
      <c r="CP65" s="985"/>
      <c r="CQ65" s="986"/>
      <c r="CR65" s="984"/>
      <c r="CS65" s="985"/>
      <c r="CT65" s="985"/>
      <c r="CU65" s="985"/>
      <c r="CV65" s="986"/>
      <c r="CW65" s="984"/>
      <c r="CX65" s="985"/>
      <c r="CY65" s="985"/>
      <c r="CZ65" s="985"/>
      <c r="DA65" s="986"/>
      <c r="DB65" s="984"/>
      <c r="DC65" s="985"/>
      <c r="DD65" s="985"/>
      <c r="DE65" s="985"/>
      <c r="DF65" s="986"/>
      <c r="DG65" s="984"/>
      <c r="DH65" s="985"/>
      <c r="DI65" s="985"/>
      <c r="DJ65" s="985"/>
      <c r="DK65" s="986"/>
      <c r="DL65" s="984"/>
      <c r="DM65" s="985"/>
      <c r="DN65" s="985"/>
      <c r="DO65" s="985"/>
      <c r="DP65" s="986"/>
      <c r="DQ65" s="984"/>
      <c r="DR65" s="985"/>
      <c r="DS65" s="985"/>
      <c r="DT65" s="985"/>
      <c r="DU65" s="986"/>
      <c r="DV65" s="987"/>
      <c r="DW65" s="988"/>
      <c r="DX65" s="988"/>
      <c r="DY65" s="988"/>
      <c r="DZ65" s="989"/>
      <c r="EA65" s="230"/>
    </row>
    <row r="66" spans="1:131" ht="26.25" customHeight="1" x14ac:dyDescent="0.2">
      <c r="A66" s="990" t="s">
        <v>401</v>
      </c>
      <c r="B66" s="991"/>
      <c r="C66" s="991"/>
      <c r="D66" s="991"/>
      <c r="E66" s="991"/>
      <c r="F66" s="991"/>
      <c r="G66" s="991"/>
      <c r="H66" s="991"/>
      <c r="I66" s="991"/>
      <c r="J66" s="991"/>
      <c r="K66" s="991"/>
      <c r="L66" s="991"/>
      <c r="M66" s="991"/>
      <c r="N66" s="991"/>
      <c r="O66" s="991"/>
      <c r="P66" s="992"/>
      <c r="Q66" s="996" t="s">
        <v>381</v>
      </c>
      <c r="R66" s="997"/>
      <c r="S66" s="997"/>
      <c r="T66" s="997"/>
      <c r="U66" s="998"/>
      <c r="V66" s="996" t="s">
        <v>382</v>
      </c>
      <c r="W66" s="997"/>
      <c r="X66" s="997"/>
      <c r="Y66" s="997"/>
      <c r="Z66" s="998"/>
      <c r="AA66" s="996" t="s">
        <v>383</v>
      </c>
      <c r="AB66" s="997"/>
      <c r="AC66" s="997"/>
      <c r="AD66" s="997"/>
      <c r="AE66" s="998"/>
      <c r="AF66" s="1002" t="s">
        <v>384</v>
      </c>
      <c r="AG66" s="1003"/>
      <c r="AH66" s="1003"/>
      <c r="AI66" s="1003"/>
      <c r="AJ66" s="1004"/>
      <c r="AK66" s="996" t="s">
        <v>385</v>
      </c>
      <c r="AL66" s="991"/>
      <c r="AM66" s="991"/>
      <c r="AN66" s="991"/>
      <c r="AO66" s="992"/>
      <c r="AP66" s="996" t="s">
        <v>386</v>
      </c>
      <c r="AQ66" s="997"/>
      <c r="AR66" s="997"/>
      <c r="AS66" s="997"/>
      <c r="AT66" s="998"/>
      <c r="AU66" s="996" t="s">
        <v>402</v>
      </c>
      <c r="AV66" s="997"/>
      <c r="AW66" s="997"/>
      <c r="AX66" s="997"/>
      <c r="AY66" s="998"/>
      <c r="AZ66" s="996" t="s">
        <v>364</v>
      </c>
      <c r="BA66" s="997"/>
      <c r="BB66" s="997"/>
      <c r="BC66" s="997"/>
      <c r="BD66" s="1010"/>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3"/>
      <c r="B67" s="994"/>
      <c r="C67" s="994"/>
      <c r="D67" s="994"/>
      <c r="E67" s="994"/>
      <c r="F67" s="994"/>
      <c r="G67" s="994"/>
      <c r="H67" s="994"/>
      <c r="I67" s="994"/>
      <c r="J67" s="994"/>
      <c r="K67" s="994"/>
      <c r="L67" s="994"/>
      <c r="M67" s="994"/>
      <c r="N67" s="994"/>
      <c r="O67" s="994"/>
      <c r="P67" s="995"/>
      <c r="Q67" s="999"/>
      <c r="R67" s="1000"/>
      <c r="S67" s="1000"/>
      <c r="T67" s="1000"/>
      <c r="U67" s="1001"/>
      <c r="V67" s="999"/>
      <c r="W67" s="1000"/>
      <c r="X67" s="1000"/>
      <c r="Y67" s="1000"/>
      <c r="Z67" s="1001"/>
      <c r="AA67" s="999"/>
      <c r="AB67" s="1000"/>
      <c r="AC67" s="1000"/>
      <c r="AD67" s="1000"/>
      <c r="AE67" s="1001"/>
      <c r="AF67" s="1005"/>
      <c r="AG67" s="1006"/>
      <c r="AH67" s="1006"/>
      <c r="AI67" s="1006"/>
      <c r="AJ67" s="1007"/>
      <c r="AK67" s="1008"/>
      <c r="AL67" s="994"/>
      <c r="AM67" s="994"/>
      <c r="AN67" s="994"/>
      <c r="AO67" s="995"/>
      <c r="AP67" s="999"/>
      <c r="AQ67" s="1000"/>
      <c r="AR67" s="1000"/>
      <c r="AS67" s="1000"/>
      <c r="AT67" s="1001"/>
      <c r="AU67" s="999"/>
      <c r="AV67" s="1000"/>
      <c r="AW67" s="1000"/>
      <c r="AX67" s="1000"/>
      <c r="AY67" s="1001"/>
      <c r="AZ67" s="999"/>
      <c r="BA67" s="1000"/>
      <c r="BB67" s="1000"/>
      <c r="BC67" s="1000"/>
      <c r="BD67" s="1011"/>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74" t="s">
        <v>556</v>
      </c>
      <c r="C68" s="975"/>
      <c r="D68" s="975"/>
      <c r="E68" s="975"/>
      <c r="F68" s="975"/>
      <c r="G68" s="975"/>
      <c r="H68" s="975"/>
      <c r="I68" s="975"/>
      <c r="J68" s="975"/>
      <c r="K68" s="975"/>
      <c r="L68" s="975"/>
      <c r="M68" s="975"/>
      <c r="N68" s="975"/>
      <c r="O68" s="975"/>
      <c r="P68" s="976"/>
      <c r="Q68" s="977">
        <v>5949</v>
      </c>
      <c r="R68" s="971"/>
      <c r="S68" s="971"/>
      <c r="T68" s="971"/>
      <c r="U68" s="971"/>
      <c r="V68" s="971">
        <v>4240</v>
      </c>
      <c r="W68" s="971"/>
      <c r="X68" s="971"/>
      <c r="Y68" s="971"/>
      <c r="Z68" s="971"/>
      <c r="AA68" s="971">
        <v>1709</v>
      </c>
      <c r="AB68" s="971"/>
      <c r="AC68" s="971"/>
      <c r="AD68" s="971"/>
      <c r="AE68" s="971"/>
      <c r="AF68" s="971">
        <v>1709</v>
      </c>
      <c r="AG68" s="971"/>
      <c r="AH68" s="971"/>
      <c r="AI68" s="971"/>
      <c r="AJ68" s="971"/>
      <c r="AK68" s="971" t="s">
        <v>554</v>
      </c>
      <c r="AL68" s="971"/>
      <c r="AM68" s="971"/>
      <c r="AN68" s="971"/>
      <c r="AO68" s="971"/>
      <c r="AP68" s="971" t="s">
        <v>554</v>
      </c>
      <c r="AQ68" s="971"/>
      <c r="AR68" s="971"/>
      <c r="AS68" s="971"/>
      <c r="AT68" s="971"/>
      <c r="AU68" s="971" t="s">
        <v>554</v>
      </c>
      <c r="AV68" s="971"/>
      <c r="AW68" s="971"/>
      <c r="AX68" s="971"/>
      <c r="AY68" s="971"/>
      <c r="AZ68" s="972"/>
      <c r="BA68" s="972"/>
      <c r="BB68" s="972"/>
      <c r="BC68" s="972"/>
      <c r="BD68" s="973"/>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557</v>
      </c>
      <c r="C69" s="975"/>
      <c r="D69" s="975"/>
      <c r="E69" s="975"/>
      <c r="F69" s="975"/>
      <c r="G69" s="975"/>
      <c r="H69" s="975"/>
      <c r="I69" s="975"/>
      <c r="J69" s="975"/>
      <c r="K69" s="975"/>
      <c r="L69" s="975"/>
      <c r="M69" s="975"/>
      <c r="N69" s="975"/>
      <c r="O69" s="975"/>
      <c r="P69" s="976"/>
      <c r="Q69" s="981">
        <v>48</v>
      </c>
      <c r="R69" s="979"/>
      <c r="S69" s="979"/>
      <c r="T69" s="979"/>
      <c r="U69" s="980"/>
      <c r="V69" s="978">
        <v>46</v>
      </c>
      <c r="W69" s="979"/>
      <c r="X69" s="979"/>
      <c r="Y69" s="979"/>
      <c r="Z69" s="980"/>
      <c r="AA69" s="978">
        <v>3</v>
      </c>
      <c r="AB69" s="979"/>
      <c r="AC69" s="979"/>
      <c r="AD69" s="979"/>
      <c r="AE69" s="980"/>
      <c r="AF69" s="978">
        <v>3</v>
      </c>
      <c r="AG69" s="979"/>
      <c r="AH69" s="979"/>
      <c r="AI69" s="979"/>
      <c r="AJ69" s="980"/>
      <c r="AK69" s="978" t="s">
        <v>554</v>
      </c>
      <c r="AL69" s="979"/>
      <c r="AM69" s="979"/>
      <c r="AN69" s="979"/>
      <c r="AO69" s="980"/>
      <c r="AP69" s="978" t="s">
        <v>554</v>
      </c>
      <c r="AQ69" s="979"/>
      <c r="AR69" s="979"/>
      <c r="AS69" s="979"/>
      <c r="AT69" s="980"/>
      <c r="AU69" s="978" t="s">
        <v>554</v>
      </c>
      <c r="AV69" s="979"/>
      <c r="AW69" s="979"/>
      <c r="AX69" s="979"/>
      <c r="AY69" s="980"/>
      <c r="AZ69" s="982"/>
      <c r="BA69" s="975"/>
      <c r="BB69" s="975"/>
      <c r="BC69" s="975"/>
      <c r="BD69" s="98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558</v>
      </c>
      <c r="C70" s="975"/>
      <c r="D70" s="975"/>
      <c r="E70" s="975"/>
      <c r="F70" s="975"/>
      <c r="G70" s="975"/>
      <c r="H70" s="975"/>
      <c r="I70" s="975"/>
      <c r="J70" s="975"/>
      <c r="K70" s="975"/>
      <c r="L70" s="975"/>
      <c r="M70" s="975"/>
      <c r="N70" s="975"/>
      <c r="O70" s="975"/>
      <c r="P70" s="976"/>
      <c r="Q70" s="981">
        <v>15</v>
      </c>
      <c r="R70" s="979"/>
      <c r="S70" s="979"/>
      <c r="T70" s="979"/>
      <c r="U70" s="980"/>
      <c r="V70" s="978">
        <v>11</v>
      </c>
      <c r="W70" s="979"/>
      <c r="X70" s="979"/>
      <c r="Y70" s="979"/>
      <c r="Z70" s="980"/>
      <c r="AA70" s="978">
        <v>3</v>
      </c>
      <c r="AB70" s="979"/>
      <c r="AC70" s="979"/>
      <c r="AD70" s="979"/>
      <c r="AE70" s="980"/>
      <c r="AF70" s="978">
        <v>3</v>
      </c>
      <c r="AG70" s="979"/>
      <c r="AH70" s="979"/>
      <c r="AI70" s="979"/>
      <c r="AJ70" s="980"/>
      <c r="AK70" s="978" t="s">
        <v>554</v>
      </c>
      <c r="AL70" s="979"/>
      <c r="AM70" s="979"/>
      <c r="AN70" s="979"/>
      <c r="AO70" s="980"/>
      <c r="AP70" s="978" t="s">
        <v>554</v>
      </c>
      <c r="AQ70" s="979"/>
      <c r="AR70" s="979"/>
      <c r="AS70" s="979"/>
      <c r="AT70" s="980"/>
      <c r="AU70" s="978" t="s">
        <v>554</v>
      </c>
      <c r="AV70" s="979"/>
      <c r="AW70" s="979"/>
      <c r="AX70" s="979"/>
      <c r="AY70" s="980"/>
      <c r="AZ70" s="982"/>
      <c r="BA70" s="975"/>
      <c r="BB70" s="975"/>
      <c r="BC70" s="975"/>
      <c r="BD70" s="98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559</v>
      </c>
      <c r="C71" s="975"/>
      <c r="D71" s="975"/>
      <c r="E71" s="975"/>
      <c r="F71" s="975"/>
      <c r="G71" s="975"/>
      <c r="H71" s="975"/>
      <c r="I71" s="975"/>
      <c r="J71" s="975"/>
      <c r="K71" s="975"/>
      <c r="L71" s="975"/>
      <c r="M71" s="975"/>
      <c r="N71" s="975"/>
      <c r="O71" s="975"/>
      <c r="P71" s="976"/>
      <c r="Q71" s="981">
        <v>100</v>
      </c>
      <c r="R71" s="979"/>
      <c r="S71" s="979"/>
      <c r="T71" s="979"/>
      <c r="U71" s="980"/>
      <c r="V71" s="978">
        <v>92</v>
      </c>
      <c r="W71" s="979"/>
      <c r="X71" s="979"/>
      <c r="Y71" s="979"/>
      <c r="Z71" s="980"/>
      <c r="AA71" s="978">
        <v>8</v>
      </c>
      <c r="AB71" s="979"/>
      <c r="AC71" s="979"/>
      <c r="AD71" s="979"/>
      <c r="AE71" s="980"/>
      <c r="AF71" s="978">
        <v>8</v>
      </c>
      <c r="AG71" s="979"/>
      <c r="AH71" s="979"/>
      <c r="AI71" s="979"/>
      <c r="AJ71" s="980"/>
      <c r="AK71" s="978" t="s">
        <v>554</v>
      </c>
      <c r="AL71" s="979"/>
      <c r="AM71" s="979"/>
      <c r="AN71" s="979"/>
      <c r="AO71" s="980"/>
      <c r="AP71" s="978" t="s">
        <v>554</v>
      </c>
      <c r="AQ71" s="979"/>
      <c r="AR71" s="979"/>
      <c r="AS71" s="979"/>
      <c r="AT71" s="980"/>
      <c r="AU71" s="978" t="s">
        <v>554</v>
      </c>
      <c r="AV71" s="979"/>
      <c r="AW71" s="979"/>
      <c r="AX71" s="979"/>
      <c r="AY71" s="980"/>
      <c r="AZ71" s="982"/>
      <c r="BA71" s="975"/>
      <c r="BB71" s="975"/>
      <c r="BC71" s="975"/>
      <c r="BD71" s="98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560</v>
      </c>
      <c r="C72" s="975"/>
      <c r="D72" s="975"/>
      <c r="E72" s="975"/>
      <c r="F72" s="975"/>
      <c r="G72" s="975"/>
      <c r="H72" s="975"/>
      <c r="I72" s="975"/>
      <c r="J72" s="975"/>
      <c r="K72" s="975"/>
      <c r="L72" s="975"/>
      <c r="M72" s="975"/>
      <c r="N72" s="975"/>
      <c r="O72" s="975"/>
      <c r="P72" s="976"/>
      <c r="Q72" s="981">
        <v>16</v>
      </c>
      <c r="R72" s="979"/>
      <c r="S72" s="979"/>
      <c r="T72" s="979"/>
      <c r="U72" s="980"/>
      <c r="V72" s="978">
        <v>14</v>
      </c>
      <c r="W72" s="979"/>
      <c r="X72" s="979"/>
      <c r="Y72" s="979"/>
      <c r="Z72" s="980"/>
      <c r="AA72" s="978">
        <v>2</v>
      </c>
      <c r="AB72" s="979"/>
      <c r="AC72" s="979"/>
      <c r="AD72" s="979"/>
      <c r="AE72" s="980"/>
      <c r="AF72" s="978">
        <v>2</v>
      </c>
      <c r="AG72" s="979"/>
      <c r="AH72" s="979"/>
      <c r="AI72" s="979"/>
      <c r="AJ72" s="980"/>
      <c r="AK72" s="978" t="s">
        <v>554</v>
      </c>
      <c r="AL72" s="979"/>
      <c r="AM72" s="979"/>
      <c r="AN72" s="979"/>
      <c r="AO72" s="980"/>
      <c r="AP72" s="978" t="s">
        <v>554</v>
      </c>
      <c r="AQ72" s="979"/>
      <c r="AR72" s="979"/>
      <c r="AS72" s="979"/>
      <c r="AT72" s="980"/>
      <c r="AU72" s="978" t="s">
        <v>554</v>
      </c>
      <c r="AV72" s="979"/>
      <c r="AW72" s="979"/>
      <c r="AX72" s="979"/>
      <c r="AY72" s="980"/>
      <c r="AZ72" s="982"/>
      <c r="BA72" s="975"/>
      <c r="BB72" s="975"/>
      <c r="BC72" s="975"/>
      <c r="BD72" s="98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561</v>
      </c>
      <c r="C73" s="975"/>
      <c r="D73" s="975"/>
      <c r="E73" s="975"/>
      <c r="F73" s="975"/>
      <c r="G73" s="975"/>
      <c r="H73" s="975"/>
      <c r="I73" s="975"/>
      <c r="J73" s="975"/>
      <c r="K73" s="975"/>
      <c r="L73" s="975"/>
      <c r="M73" s="975"/>
      <c r="N73" s="975"/>
      <c r="O73" s="975"/>
      <c r="P73" s="976"/>
      <c r="Q73" s="981">
        <v>36</v>
      </c>
      <c r="R73" s="979"/>
      <c r="S73" s="979"/>
      <c r="T73" s="979"/>
      <c r="U73" s="980"/>
      <c r="V73" s="978">
        <v>35</v>
      </c>
      <c r="W73" s="979"/>
      <c r="X73" s="979"/>
      <c r="Y73" s="979"/>
      <c r="Z73" s="980"/>
      <c r="AA73" s="978">
        <v>0</v>
      </c>
      <c r="AB73" s="979"/>
      <c r="AC73" s="979"/>
      <c r="AD73" s="979"/>
      <c r="AE73" s="980"/>
      <c r="AF73" s="978">
        <v>0</v>
      </c>
      <c r="AG73" s="979"/>
      <c r="AH73" s="979"/>
      <c r="AI73" s="979"/>
      <c r="AJ73" s="980"/>
      <c r="AK73" s="978" t="s">
        <v>554</v>
      </c>
      <c r="AL73" s="979"/>
      <c r="AM73" s="979"/>
      <c r="AN73" s="979"/>
      <c r="AO73" s="980"/>
      <c r="AP73" s="978" t="s">
        <v>554</v>
      </c>
      <c r="AQ73" s="979"/>
      <c r="AR73" s="979"/>
      <c r="AS73" s="979"/>
      <c r="AT73" s="980"/>
      <c r="AU73" s="978" t="s">
        <v>554</v>
      </c>
      <c r="AV73" s="979"/>
      <c r="AW73" s="979"/>
      <c r="AX73" s="979"/>
      <c r="AY73" s="980"/>
      <c r="AZ73" s="982"/>
      <c r="BA73" s="975"/>
      <c r="BB73" s="975"/>
      <c r="BC73" s="975"/>
      <c r="BD73" s="98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562</v>
      </c>
      <c r="C74" s="975"/>
      <c r="D74" s="975"/>
      <c r="E74" s="975"/>
      <c r="F74" s="975"/>
      <c r="G74" s="975"/>
      <c r="H74" s="975"/>
      <c r="I74" s="975"/>
      <c r="J74" s="975"/>
      <c r="K74" s="975"/>
      <c r="L74" s="975"/>
      <c r="M74" s="975"/>
      <c r="N74" s="975"/>
      <c r="O74" s="975"/>
      <c r="P74" s="976"/>
      <c r="Q74" s="981">
        <v>13</v>
      </c>
      <c r="R74" s="979"/>
      <c r="S74" s="979"/>
      <c r="T74" s="979"/>
      <c r="U74" s="980"/>
      <c r="V74" s="978">
        <v>11</v>
      </c>
      <c r="W74" s="979"/>
      <c r="X74" s="979"/>
      <c r="Y74" s="979"/>
      <c r="Z74" s="980"/>
      <c r="AA74" s="978">
        <v>3</v>
      </c>
      <c r="AB74" s="979"/>
      <c r="AC74" s="979"/>
      <c r="AD74" s="979"/>
      <c r="AE74" s="980"/>
      <c r="AF74" s="978">
        <v>3</v>
      </c>
      <c r="AG74" s="979"/>
      <c r="AH74" s="979"/>
      <c r="AI74" s="979"/>
      <c r="AJ74" s="980"/>
      <c r="AK74" s="978" t="s">
        <v>554</v>
      </c>
      <c r="AL74" s="979"/>
      <c r="AM74" s="979"/>
      <c r="AN74" s="979"/>
      <c r="AO74" s="980"/>
      <c r="AP74" s="978" t="s">
        <v>554</v>
      </c>
      <c r="AQ74" s="979"/>
      <c r="AR74" s="979"/>
      <c r="AS74" s="979"/>
      <c r="AT74" s="980"/>
      <c r="AU74" s="978" t="s">
        <v>554</v>
      </c>
      <c r="AV74" s="979"/>
      <c r="AW74" s="979"/>
      <c r="AX74" s="979"/>
      <c r="AY74" s="980"/>
      <c r="AZ74" s="982"/>
      <c r="BA74" s="975"/>
      <c r="BB74" s="975"/>
      <c r="BC74" s="975"/>
      <c r="BD74" s="98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t="s">
        <v>563</v>
      </c>
      <c r="C75" s="975"/>
      <c r="D75" s="975"/>
      <c r="E75" s="975"/>
      <c r="F75" s="975"/>
      <c r="G75" s="975"/>
      <c r="H75" s="975"/>
      <c r="I75" s="975"/>
      <c r="J75" s="975"/>
      <c r="K75" s="975"/>
      <c r="L75" s="975"/>
      <c r="M75" s="975"/>
      <c r="N75" s="975"/>
      <c r="O75" s="975"/>
      <c r="P75" s="976"/>
      <c r="Q75" s="981">
        <v>8</v>
      </c>
      <c r="R75" s="979"/>
      <c r="S75" s="979"/>
      <c r="T75" s="979"/>
      <c r="U75" s="980"/>
      <c r="V75" s="978">
        <v>10</v>
      </c>
      <c r="W75" s="979"/>
      <c r="X75" s="979"/>
      <c r="Y75" s="979"/>
      <c r="Z75" s="980"/>
      <c r="AA75" s="978">
        <v>-2</v>
      </c>
      <c r="AB75" s="979"/>
      <c r="AC75" s="979"/>
      <c r="AD75" s="979"/>
      <c r="AE75" s="980"/>
      <c r="AF75" s="978">
        <v>-2</v>
      </c>
      <c r="AG75" s="979"/>
      <c r="AH75" s="979"/>
      <c r="AI75" s="979"/>
      <c r="AJ75" s="980"/>
      <c r="AK75" s="978" t="s">
        <v>554</v>
      </c>
      <c r="AL75" s="979"/>
      <c r="AM75" s="979"/>
      <c r="AN75" s="979"/>
      <c r="AO75" s="980"/>
      <c r="AP75" s="978" t="s">
        <v>554</v>
      </c>
      <c r="AQ75" s="979"/>
      <c r="AR75" s="979"/>
      <c r="AS75" s="979"/>
      <c r="AT75" s="980"/>
      <c r="AU75" s="978" t="s">
        <v>554</v>
      </c>
      <c r="AV75" s="979"/>
      <c r="AW75" s="979"/>
      <c r="AX75" s="979"/>
      <c r="AY75" s="980"/>
      <c r="AZ75" s="982"/>
      <c r="BA75" s="975"/>
      <c r="BB75" s="975"/>
      <c r="BC75" s="975"/>
      <c r="BD75" s="98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t="s">
        <v>564</v>
      </c>
      <c r="C76" s="975"/>
      <c r="D76" s="975"/>
      <c r="E76" s="975"/>
      <c r="F76" s="975"/>
      <c r="G76" s="975"/>
      <c r="H76" s="975"/>
      <c r="I76" s="975"/>
      <c r="J76" s="975"/>
      <c r="K76" s="975"/>
      <c r="L76" s="975"/>
      <c r="M76" s="975"/>
      <c r="N76" s="975"/>
      <c r="O76" s="975"/>
      <c r="P76" s="976"/>
      <c r="Q76" s="981">
        <v>63</v>
      </c>
      <c r="R76" s="979"/>
      <c r="S76" s="979"/>
      <c r="T76" s="979"/>
      <c r="U76" s="980"/>
      <c r="V76" s="978">
        <v>57</v>
      </c>
      <c r="W76" s="979"/>
      <c r="X76" s="979"/>
      <c r="Y76" s="979"/>
      <c r="Z76" s="980"/>
      <c r="AA76" s="978">
        <v>6</v>
      </c>
      <c r="AB76" s="979"/>
      <c r="AC76" s="979"/>
      <c r="AD76" s="979"/>
      <c r="AE76" s="980"/>
      <c r="AF76" s="978">
        <v>6</v>
      </c>
      <c r="AG76" s="979"/>
      <c r="AH76" s="979"/>
      <c r="AI76" s="979"/>
      <c r="AJ76" s="980"/>
      <c r="AK76" s="978" t="s">
        <v>554</v>
      </c>
      <c r="AL76" s="979"/>
      <c r="AM76" s="979"/>
      <c r="AN76" s="979"/>
      <c r="AO76" s="980"/>
      <c r="AP76" s="978" t="s">
        <v>554</v>
      </c>
      <c r="AQ76" s="979"/>
      <c r="AR76" s="979"/>
      <c r="AS76" s="979"/>
      <c r="AT76" s="980"/>
      <c r="AU76" s="978" t="s">
        <v>554</v>
      </c>
      <c r="AV76" s="979"/>
      <c r="AW76" s="979"/>
      <c r="AX76" s="979"/>
      <c r="AY76" s="980"/>
      <c r="AZ76" s="982"/>
      <c r="BA76" s="975"/>
      <c r="BB76" s="975"/>
      <c r="BC76" s="975"/>
      <c r="BD76" s="98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t="s">
        <v>565</v>
      </c>
      <c r="C77" s="975"/>
      <c r="D77" s="975"/>
      <c r="E77" s="975"/>
      <c r="F77" s="975"/>
      <c r="G77" s="975"/>
      <c r="H77" s="975"/>
      <c r="I77" s="975"/>
      <c r="J77" s="975"/>
      <c r="K77" s="975"/>
      <c r="L77" s="975"/>
      <c r="M77" s="975"/>
      <c r="N77" s="975"/>
      <c r="O77" s="975"/>
      <c r="P77" s="976"/>
      <c r="Q77" s="981">
        <v>24</v>
      </c>
      <c r="R77" s="979"/>
      <c r="S77" s="979"/>
      <c r="T77" s="979"/>
      <c r="U77" s="980"/>
      <c r="V77" s="978">
        <v>22</v>
      </c>
      <c r="W77" s="979"/>
      <c r="X77" s="979"/>
      <c r="Y77" s="979"/>
      <c r="Z77" s="980"/>
      <c r="AA77" s="978">
        <v>2</v>
      </c>
      <c r="AB77" s="979"/>
      <c r="AC77" s="979"/>
      <c r="AD77" s="979"/>
      <c r="AE77" s="980"/>
      <c r="AF77" s="978">
        <v>2</v>
      </c>
      <c r="AG77" s="979"/>
      <c r="AH77" s="979"/>
      <c r="AI77" s="979"/>
      <c r="AJ77" s="980"/>
      <c r="AK77" s="978" t="s">
        <v>554</v>
      </c>
      <c r="AL77" s="979"/>
      <c r="AM77" s="979"/>
      <c r="AN77" s="979"/>
      <c r="AO77" s="980"/>
      <c r="AP77" s="978" t="s">
        <v>554</v>
      </c>
      <c r="AQ77" s="979"/>
      <c r="AR77" s="979"/>
      <c r="AS77" s="979"/>
      <c r="AT77" s="980"/>
      <c r="AU77" s="978" t="s">
        <v>554</v>
      </c>
      <c r="AV77" s="979"/>
      <c r="AW77" s="979"/>
      <c r="AX77" s="979"/>
      <c r="AY77" s="980"/>
      <c r="AZ77" s="982"/>
      <c r="BA77" s="975"/>
      <c r="BB77" s="975"/>
      <c r="BC77" s="975"/>
      <c r="BD77" s="98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t="s">
        <v>569</v>
      </c>
      <c r="C78" s="975"/>
      <c r="D78" s="975"/>
      <c r="E78" s="975"/>
      <c r="F78" s="975"/>
      <c r="G78" s="975"/>
      <c r="H78" s="975"/>
      <c r="I78" s="975"/>
      <c r="J78" s="975"/>
      <c r="K78" s="975"/>
      <c r="L78" s="975"/>
      <c r="M78" s="975"/>
      <c r="N78" s="975"/>
      <c r="O78" s="975"/>
      <c r="P78" s="976"/>
      <c r="Q78" s="981">
        <v>264</v>
      </c>
      <c r="R78" s="979"/>
      <c r="S78" s="979"/>
      <c r="T78" s="979"/>
      <c r="U78" s="980"/>
      <c r="V78" s="978">
        <v>227</v>
      </c>
      <c r="W78" s="979"/>
      <c r="X78" s="979"/>
      <c r="Y78" s="979"/>
      <c r="Z78" s="980"/>
      <c r="AA78" s="978">
        <v>37</v>
      </c>
      <c r="AB78" s="979"/>
      <c r="AC78" s="979"/>
      <c r="AD78" s="979"/>
      <c r="AE78" s="980"/>
      <c r="AF78" s="978">
        <v>37</v>
      </c>
      <c r="AG78" s="979"/>
      <c r="AH78" s="979"/>
      <c r="AI78" s="979"/>
      <c r="AJ78" s="980"/>
      <c r="AK78" s="978" t="s">
        <v>554</v>
      </c>
      <c r="AL78" s="979"/>
      <c r="AM78" s="979"/>
      <c r="AN78" s="979"/>
      <c r="AO78" s="980"/>
      <c r="AP78" s="978" t="s">
        <v>554</v>
      </c>
      <c r="AQ78" s="979"/>
      <c r="AR78" s="979"/>
      <c r="AS78" s="979"/>
      <c r="AT78" s="980"/>
      <c r="AU78" s="978" t="s">
        <v>554</v>
      </c>
      <c r="AV78" s="979"/>
      <c r="AW78" s="979"/>
      <c r="AX78" s="979"/>
      <c r="AY78" s="980"/>
      <c r="AZ78" s="982"/>
      <c r="BA78" s="975"/>
      <c r="BB78" s="975"/>
      <c r="BC78" s="975"/>
      <c r="BD78" s="98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t="s">
        <v>566</v>
      </c>
      <c r="C79" s="975"/>
      <c r="D79" s="975"/>
      <c r="E79" s="975"/>
      <c r="F79" s="975"/>
      <c r="G79" s="975"/>
      <c r="H79" s="975"/>
      <c r="I79" s="975"/>
      <c r="J79" s="975"/>
      <c r="K79" s="975"/>
      <c r="L79" s="975"/>
      <c r="M79" s="975"/>
      <c r="N79" s="975"/>
      <c r="O79" s="975"/>
      <c r="P79" s="976"/>
      <c r="Q79" s="981">
        <v>295194</v>
      </c>
      <c r="R79" s="979"/>
      <c r="S79" s="979"/>
      <c r="T79" s="979"/>
      <c r="U79" s="980"/>
      <c r="V79" s="978">
        <v>282398</v>
      </c>
      <c r="W79" s="979"/>
      <c r="X79" s="979"/>
      <c r="Y79" s="979"/>
      <c r="Z79" s="980"/>
      <c r="AA79" s="978">
        <v>12796</v>
      </c>
      <c r="AB79" s="979"/>
      <c r="AC79" s="979"/>
      <c r="AD79" s="979"/>
      <c r="AE79" s="980"/>
      <c r="AF79" s="978">
        <v>12796</v>
      </c>
      <c r="AG79" s="979"/>
      <c r="AH79" s="979"/>
      <c r="AI79" s="979"/>
      <c r="AJ79" s="980"/>
      <c r="AK79" s="978" t="s">
        <v>554</v>
      </c>
      <c r="AL79" s="979"/>
      <c r="AM79" s="979"/>
      <c r="AN79" s="979"/>
      <c r="AO79" s="980"/>
      <c r="AP79" s="978" t="s">
        <v>554</v>
      </c>
      <c r="AQ79" s="979"/>
      <c r="AR79" s="979"/>
      <c r="AS79" s="979"/>
      <c r="AT79" s="980"/>
      <c r="AU79" s="978" t="s">
        <v>554</v>
      </c>
      <c r="AV79" s="979"/>
      <c r="AW79" s="979"/>
      <c r="AX79" s="979"/>
      <c r="AY79" s="980"/>
      <c r="AZ79" s="982"/>
      <c r="BA79" s="975"/>
      <c r="BB79" s="975"/>
      <c r="BC79" s="975"/>
      <c r="BD79" s="98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t="s">
        <v>567</v>
      </c>
      <c r="C80" s="975"/>
      <c r="D80" s="975"/>
      <c r="E80" s="975"/>
      <c r="F80" s="975"/>
      <c r="G80" s="975"/>
      <c r="H80" s="975"/>
      <c r="I80" s="975"/>
      <c r="J80" s="975"/>
      <c r="K80" s="975"/>
      <c r="L80" s="975"/>
      <c r="M80" s="975"/>
      <c r="N80" s="975"/>
      <c r="O80" s="975"/>
      <c r="P80" s="976"/>
      <c r="Q80" s="977">
        <v>161</v>
      </c>
      <c r="R80" s="971"/>
      <c r="S80" s="971"/>
      <c r="T80" s="971"/>
      <c r="U80" s="971"/>
      <c r="V80" s="971">
        <v>138</v>
      </c>
      <c r="W80" s="971"/>
      <c r="X80" s="971"/>
      <c r="Y80" s="971"/>
      <c r="Z80" s="971"/>
      <c r="AA80" s="971">
        <v>22</v>
      </c>
      <c r="AB80" s="971"/>
      <c r="AC80" s="971"/>
      <c r="AD80" s="971"/>
      <c r="AE80" s="971"/>
      <c r="AF80" s="971">
        <v>169</v>
      </c>
      <c r="AG80" s="971"/>
      <c r="AH80" s="971"/>
      <c r="AI80" s="971"/>
      <c r="AJ80" s="971"/>
      <c r="AK80" s="978">
        <v>318</v>
      </c>
      <c r="AL80" s="979"/>
      <c r="AM80" s="979"/>
      <c r="AN80" s="979"/>
      <c r="AO80" s="980"/>
      <c r="AP80" s="978">
        <v>374</v>
      </c>
      <c r="AQ80" s="979"/>
      <c r="AR80" s="979"/>
      <c r="AS80" s="979"/>
      <c r="AT80" s="980"/>
      <c r="AU80" s="978" t="s">
        <v>554</v>
      </c>
      <c r="AV80" s="979"/>
      <c r="AW80" s="979"/>
      <c r="AX80" s="979"/>
      <c r="AY80" s="980"/>
      <c r="AZ80" s="972" t="s">
        <v>568</v>
      </c>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8"/>
      <c r="AL81" s="979"/>
      <c r="AM81" s="979"/>
      <c r="AN81" s="979"/>
      <c r="AO81" s="980"/>
      <c r="AP81" s="978"/>
      <c r="AQ81" s="979"/>
      <c r="AR81" s="979"/>
      <c r="AS81" s="979"/>
      <c r="AT81" s="980"/>
      <c r="AU81" s="978"/>
      <c r="AV81" s="979"/>
      <c r="AW81" s="979"/>
      <c r="AX81" s="979"/>
      <c r="AY81" s="980"/>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81"/>
      <c r="R82" s="979"/>
      <c r="S82" s="979"/>
      <c r="T82" s="979"/>
      <c r="U82" s="980"/>
      <c r="V82" s="978"/>
      <c r="W82" s="979"/>
      <c r="X82" s="979"/>
      <c r="Y82" s="979"/>
      <c r="Z82" s="980"/>
      <c r="AA82" s="978"/>
      <c r="AB82" s="979"/>
      <c r="AC82" s="979"/>
      <c r="AD82" s="979"/>
      <c r="AE82" s="980"/>
      <c r="AF82" s="978"/>
      <c r="AG82" s="979"/>
      <c r="AH82" s="979"/>
      <c r="AI82" s="979"/>
      <c r="AJ82" s="980"/>
      <c r="AK82" s="978"/>
      <c r="AL82" s="979"/>
      <c r="AM82" s="979"/>
      <c r="AN82" s="979"/>
      <c r="AO82" s="980"/>
      <c r="AP82" s="978"/>
      <c r="AQ82" s="979"/>
      <c r="AR82" s="979"/>
      <c r="AS82" s="979"/>
      <c r="AT82" s="980"/>
      <c r="AU82" s="978"/>
      <c r="AV82" s="979"/>
      <c r="AW82" s="979"/>
      <c r="AX82" s="979"/>
      <c r="AY82" s="980"/>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377</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v>374</v>
      </c>
      <c r="AQ88" s="959"/>
      <c r="AR88" s="959"/>
      <c r="AS88" s="959"/>
      <c r="AT88" s="959"/>
      <c r="AU88" s="959" t="s">
        <v>551</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40</v>
      </c>
      <c r="CS102" s="953"/>
      <c r="CT102" s="953"/>
      <c r="CU102" s="953"/>
      <c r="CV102" s="954"/>
      <c r="CW102" s="952">
        <v>44</v>
      </c>
      <c r="CX102" s="953"/>
      <c r="CY102" s="953"/>
      <c r="CZ102" s="953"/>
      <c r="DA102" s="954"/>
      <c r="DB102" s="952" t="s">
        <v>554</v>
      </c>
      <c r="DC102" s="953"/>
      <c r="DD102" s="953"/>
      <c r="DE102" s="953"/>
      <c r="DF102" s="954"/>
      <c r="DG102" s="952" t="s">
        <v>554</v>
      </c>
      <c r="DH102" s="953"/>
      <c r="DI102" s="953"/>
      <c r="DJ102" s="953"/>
      <c r="DK102" s="954"/>
      <c r="DL102" s="952" t="s">
        <v>554</v>
      </c>
      <c r="DM102" s="953"/>
      <c r="DN102" s="953"/>
      <c r="DO102" s="953"/>
      <c r="DP102" s="954"/>
      <c r="DQ102" s="952" t="s">
        <v>554</v>
      </c>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294</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294</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294</v>
      </c>
      <c r="DR109" s="896"/>
      <c r="DS109" s="896"/>
      <c r="DT109" s="896"/>
      <c r="DU109" s="897"/>
      <c r="DV109" s="898" t="s">
        <v>414</v>
      </c>
      <c r="DW109" s="896"/>
      <c r="DX109" s="896"/>
      <c r="DY109" s="896"/>
      <c r="DZ109" s="929"/>
    </row>
    <row r="110" spans="1:131" s="230" customFormat="1" ht="26.25" customHeight="1" x14ac:dyDescent="0.2">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1998934</v>
      </c>
      <c r="AB110" s="889"/>
      <c r="AC110" s="889"/>
      <c r="AD110" s="889"/>
      <c r="AE110" s="890"/>
      <c r="AF110" s="891">
        <v>2024341</v>
      </c>
      <c r="AG110" s="889"/>
      <c r="AH110" s="889"/>
      <c r="AI110" s="889"/>
      <c r="AJ110" s="890"/>
      <c r="AK110" s="891">
        <v>1992694</v>
      </c>
      <c r="AL110" s="889"/>
      <c r="AM110" s="889"/>
      <c r="AN110" s="889"/>
      <c r="AO110" s="890"/>
      <c r="AP110" s="892">
        <v>16.600000000000001</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18693267</v>
      </c>
      <c r="BR110" s="842"/>
      <c r="BS110" s="842"/>
      <c r="BT110" s="842"/>
      <c r="BU110" s="842"/>
      <c r="BV110" s="842">
        <v>18072711</v>
      </c>
      <c r="BW110" s="842"/>
      <c r="BX110" s="842"/>
      <c r="BY110" s="842"/>
      <c r="BZ110" s="842"/>
      <c r="CA110" s="842">
        <v>17650525</v>
      </c>
      <c r="CB110" s="842"/>
      <c r="CC110" s="842"/>
      <c r="CD110" s="842"/>
      <c r="CE110" s="842"/>
      <c r="CF110" s="866">
        <v>147.1</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v>906</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5243661</v>
      </c>
      <c r="BR112" s="817"/>
      <c r="BS112" s="817"/>
      <c r="BT112" s="817"/>
      <c r="BU112" s="817"/>
      <c r="BV112" s="817">
        <v>4368613</v>
      </c>
      <c r="BW112" s="817"/>
      <c r="BX112" s="817"/>
      <c r="BY112" s="817"/>
      <c r="BZ112" s="817"/>
      <c r="CA112" s="817">
        <v>4105925</v>
      </c>
      <c r="CB112" s="817"/>
      <c r="CC112" s="817"/>
      <c r="CD112" s="817"/>
      <c r="CE112" s="817"/>
      <c r="CF112" s="875">
        <v>34.200000000000003</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790548</v>
      </c>
      <c r="AB113" s="919"/>
      <c r="AC113" s="919"/>
      <c r="AD113" s="919"/>
      <c r="AE113" s="920"/>
      <c r="AF113" s="921">
        <v>712003</v>
      </c>
      <c r="AG113" s="919"/>
      <c r="AH113" s="919"/>
      <c r="AI113" s="919"/>
      <c r="AJ113" s="920"/>
      <c r="AK113" s="921">
        <v>772540</v>
      </c>
      <c r="AL113" s="919"/>
      <c r="AM113" s="919"/>
      <c r="AN113" s="919"/>
      <c r="AO113" s="920"/>
      <c r="AP113" s="922">
        <v>6.4</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v>31868</v>
      </c>
      <c r="BW113" s="817"/>
      <c r="BX113" s="817"/>
      <c r="BY113" s="817"/>
      <c r="BZ113" s="817"/>
      <c r="CA113" s="817">
        <v>226818</v>
      </c>
      <c r="CB113" s="817"/>
      <c r="CC113" s="817"/>
      <c r="CD113" s="817"/>
      <c r="CE113" s="817"/>
      <c r="CF113" s="875">
        <v>1.9</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v>4909</v>
      </c>
      <c r="AL114" s="780"/>
      <c r="AM114" s="780"/>
      <c r="AN114" s="780"/>
      <c r="AO114" s="781"/>
      <c r="AP114" s="824">
        <v>0</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4441251</v>
      </c>
      <c r="BR114" s="817"/>
      <c r="BS114" s="817"/>
      <c r="BT114" s="817"/>
      <c r="BU114" s="817"/>
      <c r="BV114" s="817">
        <v>4430651</v>
      </c>
      <c r="BW114" s="817"/>
      <c r="BX114" s="817"/>
      <c r="BY114" s="817"/>
      <c r="BZ114" s="817"/>
      <c r="CA114" s="817">
        <v>4448664</v>
      </c>
      <c r="CB114" s="817"/>
      <c r="CC114" s="817"/>
      <c r="CD114" s="817"/>
      <c r="CE114" s="817"/>
      <c r="CF114" s="875">
        <v>37.1</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926</v>
      </c>
      <c r="AB115" s="919"/>
      <c r="AC115" s="919"/>
      <c r="AD115" s="919"/>
      <c r="AE115" s="920"/>
      <c r="AF115" s="921">
        <v>916</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2">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906</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2790408</v>
      </c>
      <c r="AB117" s="903"/>
      <c r="AC117" s="903"/>
      <c r="AD117" s="903"/>
      <c r="AE117" s="904"/>
      <c r="AF117" s="905">
        <v>2737260</v>
      </c>
      <c r="AG117" s="903"/>
      <c r="AH117" s="903"/>
      <c r="AI117" s="903"/>
      <c r="AJ117" s="904"/>
      <c r="AK117" s="905">
        <v>2770143</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294</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444</v>
      </c>
      <c r="BP119" s="878"/>
      <c r="BQ119" s="879">
        <v>28379085</v>
      </c>
      <c r="BR119" s="845"/>
      <c r="BS119" s="845"/>
      <c r="BT119" s="845"/>
      <c r="BU119" s="845"/>
      <c r="BV119" s="845">
        <v>26903843</v>
      </c>
      <c r="BW119" s="845"/>
      <c r="BX119" s="845"/>
      <c r="BY119" s="845"/>
      <c r="BZ119" s="845"/>
      <c r="CA119" s="845">
        <v>26431932</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2">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9082881</v>
      </c>
      <c r="BR120" s="842"/>
      <c r="BS120" s="842"/>
      <c r="BT120" s="842"/>
      <c r="BU120" s="842"/>
      <c r="BV120" s="842">
        <v>9241664</v>
      </c>
      <c r="BW120" s="842"/>
      <c r="BX120" s="842"/>
      <c r="BY120" s="842"/>
      <c r="BZ120" s="842"/>
      <c r="CA120" s="842">
        <v>8555660</v>
      </c>
      <c r="CB120" s="842"/>
      <c r="CC120" s="842"/>
      <c r="CD120" s="842"/>
      <c r="CE120" s="842"/>
      <c r="CF120" s="866">
        <v>71.3</v>
      </c>
      <c r="CG120" s="867"/>
      <c r="CH120" s="867"/>
      <c r="CI120" s="867"/>
      <c r="CJ120" s="867"/>
      <c r="CK120" s="868" t="s">
        <v>448</v>
      </c>
      <c r="CL120" s="852"/>
      <c r="CM120" s="852"/>
      <c r="CN120" s="852"/>
      <c r="CO120" s="853"/>
      <c r="CP120" s="872" t="s">
        <v>397</v>
      </c>
      <c r="CQ120" s="873"/>
      <c r="CR120" s="873"/>
      <c r="CS120" s="873"/>
      <c r="CT120" s="873"/>
      <c r="CU120" s="873"/>
      <c r="CV120" s="873"/>
      <c r="CW120" s="873"/>
      <c r="CX120" s="873"/>
      <c r="CY120" s="873"/>
      <c r="CZ120" s="873"/>
      <c r="DA120" s="873"/>
      <c r="DB120" s="873"/>
      <c r="DC120" s="873"/>
      <c r="DD120" s="873"/>
      <c r="DE120" s="873"/>
      <c r="DF120" s="874"/>
      <c r="DG120" s="861">
        <v>4154332</v>
      </c>
      <c r="DH120" s="842"/>
      <c r="DI120" s="842"/>
      <c r="DJ120" s="842"/>
      <c r="DK120" s="842"/>
      <c r="DL120" s="842">
        <v>3614903</v>
      </c>
      <c r="DM120" s="842"/>
      <c r="DN120" s="842"/>
      <c r="DO120" s="842"/>
      <c r="DP120" s="842"/>
      <c r="DQ120" s="842">
        <v>3375869</v>
      </c>
      <c r="DR120" s="842"/>
      <c r="DS120" s="842"/>
      <c r="DT120" s="842"/>
      <c r="DU120" s="842"/>
      <c r="DV120" s="843">
        <v>28.1</v>
      </c>
      <c r="DW120" s="843"/>
      <c r="DX120" s="843"/>
      <c r="DY120" s="843"/>
      <c r="DZ120" s="844"/>
    </row>
    <row r="121" spans="1:130" s="230" customFormat="1" ht="26.25" customHeight="1" x14ac:dyDescent="0.2">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4348188</v>
      </c>
      <c r="BR121" s="817"/>
      <c r="BS121" s="817"/>
      <c r="BT121" s="817"/>
      <c r="BU121" s="817"/>
      <c r="BV121" s="817">
        <v>4168226</v>
      </c>
      <c r="BW121" s="817"/>
      <c r="BX121" s="817"/>
      <c r="BY121" s="817"/>
      <c r="BZ121" s="817"/>
      <c r="CA121" s="817">
        <v>4216055</v>
      </c>
      <c r="CB121" s="817"/>
      <c r="CC121" s="817"/>
      <c r="CD121" s="817"/>
      <c r="CE121" s="817"/>
      <c r="CF121" s="875">
        <v>35.1</v>
      </c>
      <c r="CG121" s="876"/>
      <c r="CH121" s="876"/>
      <c r="CI121" s="876"/>
      <c r="CJ121" s="876"/>
      <c r="CK121" s="869"/>
      <c r="CL121" s="855"/>
      <c r="CM121" s="855"/>
      <c r="CN121" s="855"/>
      <c r="CO121" s="856"/>
      <c r="CP121" s="835" t="s">
        <v>396</v>
      </c>
      <c r="CQ121" s="836"/>
      <c r="CR121" s="836"/>
      <c r="CS121" s="836"/>
      <c r="CT121" s="836"/>
      <c r="CU121" s="836"/>
      <c r="CV121" s="836"/>
      <c r="CW121" s="836"/>
      <c r="CX121" s="836"/>
      <c r="CY121" s="836"/>
      <c r="CZ121" s="836"/>
      <c r="DA121" s="836"/>
      <c r="DB121" s="836"/>
      <c r="DC121" s="836"/>
      <c r="DD121" s="836"/>
      <c r="DE121" s="836"/>
      <c r="DF121" s="837"/>
      <c r="DG121" s="816">
        <v>744411</v>
      </c>
      <c r="DH121" s="817"/>
      <c r="DI121" s="817"/>
      <c r="DJ121" s="817"/>
      <c r="DK121" s="817"/>
      <c r="DL121" s="817">
        <v>529070</v>
      </c>
      <c r="DM121" s="817"/>
      <c r="DN121" s="817"/>
      <c r="DO121" s="817"/>
      <c r="DP121" s="817"/>
      <c r="DQ121" s="817">
        <v>501276</v>
      </c>
      <c r="DR121" s="817"/>
      <c r="DS121" s="817"/>
      <c r="DT121" s="817"/>
      <c r="DU121" s="817"/>
      <c r="DV121" s="794">
        <v>4.2</v>
      </c>
      <c r="DW121" s="794"/>
      <c r="DX121" s="794"/>
      <c r="DY121" s="794"/>
      <c r="DZ121" s="795"/>
    </row>
    <row r="122" spans="1:130" s="230" customFormat="1" ht="26.25" customHeight="1" x14ac:dyDescent="0.2">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18802004</v>
      </c>
      <c r="BR122" s="845"/>
      <c r="BS122" s="845"/>
      <c r="BT122" s="845"/>
      <c r="BU122" s="845"/>
      <c r="BV122" s="845">
        <v>18126544</v>
      </c>
      <c r="BW122" s="845"/>
      <c r="BX122" s="845"/>
      <c r="BY122" s="845"/>
      <c r="BZ122" s="845"/>
      <c r="CA122" s="845">
        <v>17769386</v>
      </c>
      <c r="CB122" s="845"/>
      <c r="CC122" s="845"/>
      <c r="CD122" s="845"/>
      <c r="CE122" s="845"/>
      <c r="CF122" s="846">
        <v>148.1</v>
      </c>
      <c r="CG122" s="847"/>
      <c r="CH122" s="847"/>
      <c r="CI122" s="847"/>
      <c r="CJ122" s="847"/>
      <c r="CK122" s="869"/>
      <c r="CL122" s="855"/>
      <c r="CM122" s="855"/>
      <c r="CN122" s="855"/>
      <c r="CO122" s="856"/>
      <c r="CP122" s="835" t="s">
        <v>394</v>
      </c>
      <c r="CQ122" s="836"/>
      <c r="CR122" s="836"/>
      <c r="CS122" s="836"/>
      <c r="CT122" s="836"/>
      <c r="CU122" s="836"/>
      <c r="CV122" s="836"/>
      <c r="CW122" s="836"/>
      <c r="CX122" s="836"/>
      <c r="CY122" s="836"/>
      <c r="CZ122" s="836"/>
      <c r="DA122" s="836"/>
      <c r="DB122" s="836"/>
      <c r="DC122" s="836"/>
      <c r="DD122" s="836"/>
      <c r="DE122" s="836"/>
      <c r="DF122" s="837"/>
      <c r="DG122" s="816">
        <v>344918</v>
      </c>
      <c r="DH122" s="817"/>
      <c r="DI122" s="817"/>
      <c r="DJ122" s="817"/>
      <c r="DK122" s="817"/>
      <c r="DL122" s="817">
        <v>224640</v>
      </c>
      <c r="DM122" s="817"/>
      <c r="DN122" s="817"/>
      <c r="DO122" s="817"/>
      <c r="DP122" s="817"/>
      <c r="DQ122" s="817">
        <v>228780</v>
      </c>
      <c r="DR122" s="817"/>
      <c r="DS122" s="817"/>
      <c r="DT122" s="817"/>
      <c r="DU122" s="817"/>
      <c r="DV122" s="794">
        <v>1.9</v>
      </c>
      <c r="DW122" s="794"/>
      <c r="DX122" s="794"/>
      <c r="DY122" s="794"/>
      <c r="DZ122" s="795"/>
    </row>
    <row r="123" spans="1:130" s="230" customFormat="1" ht="26.25" customHeight="1" x14ac:dyDescent="0.2">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926</v>
      </c>
      <c r="AB123" s="780"/>
      <c r="AC123" s="780"/>
      <c r="AD123" s="780"/>
      <c r="AE123" s="781"/>
      <c r="AF123" s="782">
        <v>916</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452</v>
      </c>
      <c r="BP123" s="878"/>
      <c r="BQ123" s="832">
        <v>32233073</v>
      </c>
      <c r="BR123" s="833"/>
      <c r="BS123" s="833"/>
      <c r="BT123" s="833"/>
      <c r="BU123" s="833"/>
      <c r="BV123" s="833">
        <v>31536434</v>
      </c>
      <c r="BW123" s="833"/>
      <c r="BX123" s="833"/>
      <c r="BY123" s="833"/>
      <c r="BZ123" s="833"/>
      <c r="CA123" s="833">
        <v>30541101</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5">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v>416926</v>
      </c>
      <c r="AB128" s="801"/>
      <c r="AC128" s="801"/>
      <c r="AD128" s="801"/>
      <c r="AE128" s="802"/>
      <c r="AF128" s="803">
        <v>450592</v>
      </c>
      <c r="AG128" s="801"/>
      <c r="AH128" s="801"/>
      <c r="AI128" s="801"/>
      <c r="AJ128" s="802"/>
      <c r="AK128" s="803">
        <v>554739</v>
      </c>
      <c r="AL128" s="801"/>
      <c r="AM128" s="801"/>
      <c r="AN128" s="801"/>
      <c r="AO128" s="802"/>
      <c r="AP128" s="804"/>
      <c r="AQ128" s="805"/>
      <c r="AR128" s="805"/>
      <c r="AS128" s="805"/>
      <c r="AT128" s="806"/>
      <c r="AU128" s="232"/>
      <c r="AV128" s="232"/>
      <c r="AW128" s="232"/>
      <c r="AX128" s="807" t="s">
        <v>466</v>
      </c>
      <c r="AY128" s="808"/>
      <c r="AZ128" s="808"/>
      <c r="BA128" s="808"/>
      <c r="BB128" s="808"/>
      <c r="BC128" s="808"/>
      <c r="BD128" s="808"/>
      <c r="BE128" s="809"/>
      <c r="BF128" s="786" t="s">
        <v>122</v>
      </c>
      <c r="BG128" s="787"/>
      <c r="BH128" s="787"/>
      <c r="BI128" s="787"/>
      <c r="BJ128" s="787"/>
      <c r="BK128" s="787"/>
      <c r="BL128" s="810"/>
      <c r="BM128" s="786">
        <v>12.89</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13917469</v>
      </c>
      <c r="AB129" s="780"/>
      <c r="AC129" s="780"/>
      <c r="AD129" s="780"/>
      <c r="AE129" s="781"/>
      <c r="AF129" s="782">
        <v>13457793</v>
      </c>
      <c r="AG129" s="780"/>
      <c r="AH129" s="780"/>
      <c r="AI129" s="780"/>
      <c r="AJ129" s="781"/>
      <c r="AK129" s="782">
        <v>13634155</v>
      </c>
      <c r="AL129" s="780"/>
      <c r="AM129" s="780"/>
      <c r="AN129" s="780"/>
      <c r="AO129" s="781"/>
      <c r="AP129" s="783"/>
      <c r="AQ129" s="784"/>
      <c r="AR129" s="784"/>
      <c r="AS129" s="784"/>
      <c r="AT129" s="785"/>
      <c r="AU129" s="233"/>
      <c r="AV129" s="233"/>
      <c r="AW129" s="233"/>
      <c r="AX129" s="751" t="s">
        <v>469</v>
      </c>
      <c r="AY129" s="752"/>
      <c r="AZ129" s="752"/>
      <c r="BA129" s="752"/>
      <c r="BB129" s="752"/>
      <c r="BC129" s="752"/>
      <c r="BD129" s="752"/>
      <c r="BE129" s="753"/>
      <c r="BF129" s="770" t="s">
        <v>122</v>
      </c>
      <c r="BG129" s="771"/>
      <c r="BH129" s="771"/>
      <c r="BI129" s="771"/>
      <c r="BJ129" s="771"/>
      <c r="BK129" s="771"/>
      <c r="BL129" s="772"/>
      <c r="BM129" s="770">
        <v>17.89</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1711973</v>
      </c>
      <c r="AB130" s="780"/>
      <c r="AC130" s="780"/>
      <c r="AD130" s="780"/>
      <c r="AE130" s="781"/>
      <c r="AF130" s="782">
        <v>1690121</v>
      </c>
      <c r="AG130" s="780"/>
      <c r="AH130" s="780"/>
      <c r="AI130" s="780"/>
      <c r="AJ130" s="781"/>
      <c r="AK130" s="782">
        <v>1632530</v>
      </c>
      <c r="AL130" s="780"/>
      <c r="AM130" s="780"/>
      <c r="AN130" s="780"/>
      <c r="AO130" s="781"/>
      <c r="AP130" s="783"/>
      <c r="AQ130" s="784"/>
      <c r="AR130" s="784"/>
      <c r="AS130" s="784"/>
      <c r="AT130" s="785"/>
      <c r="AU130" s="233"/>
      <c r="AV130" s="233"/>
      <c r="AW130" s="233"/>
      <c r="AX130" s="751" t="s">
        <v>472</v>
      </c>
      <c r="AY130" s="752"/>
      <c r="AZ130" s="752"/>
      <c r="BA130" s="752"/>
      <c r="BB130" s="752"/>
      <c r="BC130" s="752"/>
      <c r="BD130" s="752"/>
      <c r="BE130" s="753"/>
      <c r="BF130" s="754">
        <v>5.0999999999999996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12205496</v>
      </c>
      <c r="AB131" s="764"/>
      <c r="AC131" s="764"/>
      <c r="AD131" s="764"/>
      <c r="AE131" s="765"/>
      <c r="AF131" s="766">
        <v>11767672</v>
      </c>
      <c r="AG131" s="764"/>
      <c r="AH131" s="764"/>
      <c r="AI131" s="764"/>
      <c r="AJ131" s="765"/>
      <c r="AK131" s="766">
        <v>12001625</v>
      </c>
      <c r="AL131" s="764"/>
      <c r="AM131" s="764"/>
      <c r="AN131" s="764"/>
      <c r="AO131" s="765"/>
      <c r="AP131" s="767"/>
      <c r="AQ131" s="768"/>
      <c r="AR131" s="768"/>
      <c r="AS131" s="768"/>
      <c r="AT131" s="769"/>
      <c r="AU131" s="233"/>
      <c r="AV131" s="233"/>
      <c r="AW131" s="233"/>
      <c r="AX131" s="729" t="s">
        <v>474</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5.4197633590000001</v>
      </c>
      <c r="AB132" s="745"/>
      <c r="AC132" s="745"/>
      <c r="AD132" s="745"/>
      <c r="AE132" s="746"/>
      <c r="AF132" s="747">
        <v>5.0693714099999996</v>
      </c>
      <c r="AG132" s="745"/>
      <c r="AH132" s="745"/>
      <c r="AI132" s="745"/>
      <c r="AJ132" s="746"/>
      <c r="AK132" s="747">
        <v>4.8566256650000001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5.8</v>
      </c>
      <c r="AB133" s="724"/>
      <c r="AC133" s="724"/>
      <c r="AD133" s="724"/>
      <c r="AE133" s="725"/>
      <c r="AF133" s="723">
        <v>5.6</v>
      </c>
      <c r="AG133" s="724"/>
      <c r="AH133" s="724"/>
      <c r="AI133" s="724"/>
      <c r="AJ133" s="725"/>
      <c r="AK133" s="723">
        <v>5.0999999999999996</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vKvzccRfQhdzmsBZ74pRYM7UygvTTQeu2nqgxa83hRnut5InOGsXKX2Q5yXk0CAtkCih05y8R+hTjKBZeuE0w==" saltValue="nt0POjXhAgWE7g1kK2KH7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DL65:DP65"/>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B68:P68"/>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3" zoomScale="70" zoomScaleNormal="85" zoomScaleSheetLayoutView="70" workbookViewId="0">
      <selection activeCell="CP30" sqref="CP30"/>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478</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HPij9Gjrujj1pZ+dyWtoLwo3McKB5Qcm+9NbvCdxPS+9MwoJrOd4znRc0d4qznp7dHXjZVLCMtlV2lOhih04Tg==" saltValue="t2IDXyqWwZTGX8DI49Zy5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G4" zoomScale="80" zoomScaleNormal="8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lK1OD2j2t3Zw5ECi0VuaoDGd0AcD/f02X6H8EeHSX31SSqF+FGUfNPAnhohe5t1vvzwMld8x0g2ZuebRngaluA==" saltValue="gH8rvBLPx88gGRZCf2ou6A=="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3" t="s">
        <v>481</v>
      </c>
      <c r="AP7" s="272"/>
      <c r="AQ7" s="273" t="s">
        <v>482</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4"/>
      <c r="AP8" s="278" t="s">
        <v>483</v>
      </c>
      <c r="AQ8" s="279" t="s">
        <v>484</v>
      </c>
      <c r="AR8" s="280" t="s">
        <v>485</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5" t="s">
        <v>486</v>
      </c>
      <c r="AL9" s="1126"/>
      <c r="AM9" s="1126"/>
      <c r="AN9" s="1127"/>
      <c r="AO9" s="281">
        <v>4871315</v>
      </c>
      <c r="AP9" s="281">
        <v>88585</v>
      </c>
      <c r="AQ9" s="282">
        <v>73824</v>
      </c>
      <c r="AR9" s="283">
        <v>20</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5" t="s">
        <v>487</v>
      </c>
      <c r="AL10" s="1126"/>
      <c r="AM10" s="1126"/>
      <c r="AN10" s="1127"/>
      <c r="AO10" s="284">
        <v>45547</v>
      </c>
      <c r="AP10" s="284">
        <v>828</v>
      </c>
      <c r="AQ10" s="285">
        <v>6244</v>
      </c>
      <c r="AR10" s="286">
        <v>-86.7</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5" t="s">
        <v>488</v>
      </c>
      <c r="AL11" s="1126"/>
      <c r="AM11" s="1126"/>
      <c r="AN11" s="1127"/>
      <c r="AO11" s="284">
        <v>17868</v>
      </c>
      <c r="AP11" s="284">
        <v>325</v>
      </c>
      <c r="AQ11" s="285">
        <v>1048</v>
      </c>
      <c r="AR11" s="286">
        <v>-69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5" t="s">
        <v>489</v>
      </c>
      <c r="AL12" s="1126"/>
      <c r="AM12" s="1126"/>
      <c r="AN12" s="1127"/>
      <c r="AO12" s="284" t="s">
        <v>490</v>
      </c>
      <c r="AP12" s="284" t="s">
        <v>490</v>
      </c>
      <c r="AQ12" s="285">
        <v>8</v>
      </c>
      <c r="AR12" s="286" t="s">
        <v>490</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5" t="s">
        <v>491</v>
      </c>
      <c r="AL13" s="1126"/>
      <c r="AM13" s="1126"/>
      <c r="AN13" s="1127"/>
      <c r="AO13" s="284">
        <v>202386</v>
      </c>
      <c r="AP13" s="284">
        <v>3680</v>
      </c>
      <c r="AQ13" s="285">
        <v>2350</v>
      </c>
      <c r="AR13" s="286">
        <v>56.6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5" t="s">
        <v>492</v>
      </c>
      <c r="AL14" s="1126"/>
      <c r="AM14" s="1126"/>
      <c r="AN14" s="1127"/>
      <c r="AO14" s="284">
        <v>93128</v>
      </c>
      <c r="AP14" s="284">
        <v>1694</v>
      </c>
      <c r="AQ14" s="285">
        <v>1698</v>
      </c>
      <c r="AR14" s="286">
        <v>-0.2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28" t="s">
        <v>493</v>
      </c>
      <c r="AL15" s="1129"/>
      <c r="AM15" s="1129"/>
      <c r="AN15" s="1130"/>
      <c r="AO15" s="284">
        <v>-258931</v>
      </c>
      <c r="AP15" s="284">
        <v>-4709</v>
      </c>
      <c r="AQ15" s="285">
        <v>-3564</v>
      </c>
      <c r="AR15" s="286">
        <v>32.1</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28" t="s">
        <v>177</v>
      </c>
      <c r="AL16" s="1129"/>
      <c r="AM16" s="1129"/>
      <c r="AN16" s="1130"/>
      <c r="AO16" s="284">
        <v>4971313</v>
      </c>
      <c r="AP16" s="284">
        <v>90404</v>
      </c>
      <c r="AQ16" s="285">
        <v>81608</v>
      </c>
      <c r="AR16" s="286">
        <v>10.8</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1" t="s">
        <v>498</v>
      </c>
      <c r="AL21" s="1132"/>
      <c r="AM21" s="1132"/>
      <c r="AN21" s="1133"/>
      <c r="AO21" s="297">
        <v>9.69</v>
      </c>
      <c r="AP21" s="298">
        <v>7.59</v>
      </c>
      <c r="AQ21" s="299">
        <v>2.1</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1" t="s">
        <v>499</v>
      </c>
      <c r="AL22" s="1132"/>
      <c r="AM22" s="1132"/>
      <c r="AN22" s="1133"/>
      <c r="AO22" s="302">
        <v>97.1</v>
      </c>
      <c r="AP22" s="303">
        <v>98.2</v>
      </c>
      <c r="AQ22" s="304">
        <v>-1.1000000000000001</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24" t="s">
        <v>500</v>
      </c>
      <c r="B26" s="1124"/>
      <c r="C26" s="1124"/>
      <c r="D26" s="1124"/>
      <c r="E26" s="1124"/>
      <c r="F26" s="1124"/>
      <c r="G26" s="1124"/>
      <c r="H26" s="1124"/>
      <c r="I26" s="1124"/>
      <c r="J26" s="1124"/>
      <c r="K26" s="1124"/>
      <c r="L26" s="1124"/>
      <c r="M26" s="1124"/>
      <c r="N26" s="1124"/>
      <c r="O26" s="1124"/>
      <c r="P26" s="1124"/>
      <c r="Q26" s="1124"/>
      <c r="R26" s="1124"/>
      <c r="S26" s="1124"/>
      <c r="T26" s="1124"/>
      <c r="U26" s="1124"/>
      <c r="V26" s="1124"/>
      <c r="W26" s="1124"/>
      <c r="X26" s="1124"/>
      <c r="Y26" s="1124"/>
      <c r="Z26" s="1124"/>
      <c r="AA26" s="1124"/>
      <c r="AB26" s="1124"/>
      <c r="AC26" s="1124"/>
      <c r="AD26" s="1124"/>
      <c r="AE26" s="1124"/>
      <c r="AF26" s="1124"/>
      <c r="AG26" s="1124"/>
      <c r="AH26" s="1124"/>
      <c r="AI26" s="1124"/>
      <c r="AJ26" s="1124"/>
      <c r="AK26" s="1124"/>
      <c r="AL26" s="1124"/>
      <c r="AM26" s="1124"/>
      <c r="AN26" s="1124"/>
      <c r="AO26" s="1124"/>
      <c r="AP26" s="1124"/>
      <c r="AQ26" s="1124"/>
      <c r="AR26" s="1124"/>
      <c r="AS26" s="1124"/>
      <c r="AT26" s="267"/>
    </row>
    <row r="27" spans="1:46" ht="13.2" x14ac:dyDescent="0.2">
      <c r="A27" s="309"/>
      <c r="AO27" s="262"/>
      <c r="AP27" s="262"/>
      <c r="AQ27" s="262"/>
      <c r="AR27" s="262"/>
      <c r="AS27" s="262"/>
      <c r="AT27" s="262"/>
    </row>
    <row r="28" spans="1:46" ht="16.2" x14ac:dyDescent="0.2">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3" t="s">
        <v>481</v>
      </c>
      <c r="AP30" s="272"/>
      <c r="AQ30" s="273" t="s">
        <v>482</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4"/>
      <c r="AP31" s="278" t="s">
        <v>483</v>
      </c>
      <c r="AQ31" s="279" t="s">
        <v>484</v>
      </c>
      <c r="AR31" s="280" t="s">
        <v>485</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15" t="s">
        <v>503</v>
      </c>
      <c r="AL32" s="1116"/>
      <c r="AM32" s="1116"/>
      <c r="AN32" s="1117"/>
      <c r="AO32" s="312">
        <v>1992694</v>
      </c>
      <c r="AP32" s="312">
        <v>36237</v>
      </c>
      <c r="AQ32" s="313">
        <v>42992</v>
      </c>
      <c r="AR32" s="314">
        <v>-15.7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15" t="s">
        <v>504</v>
      </c>
      <c r="AL33" s="1116"/>
      <c r="AM33" s="1116"/>
      <c r="AN33" s="1117"/>
      <c r="AO33" s="312" t="s">
        <v>490</v>
      </c>
      <c r="AP33" s="312" t="s">
        <v>490</v>
      </c>
      <c r="AQ33" s="313" t="s">
        <v>490</v>
      </c>
      <c r="AR33" s="314" t="s">
        <v>490</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15" t="s">
        <v>505</v>
      </c>
      <c r="AL34" s="1116"/>
      <c r="AM34" s="1116"/>
      <c r="AN34" s="1117"/>
      <c r="AO34" s="312" t="s">
        <v>490</v>
      </c>
      <c r="AP34" s="312" t="s">
        <v>490</v>
      </c>
      <c r="AQ34" s="313">
        <v>43</v>
      </c>
      <c r="AR34" s="314" t="s">
        <v>490</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15" t="s">
        <v>506</v>
      </c>
      <c r="AL35" s="1116"/>
      <c r="AM35" s="1116"/>
      <c r="AN35" s="1117"/>
      <c r="AO35" s="312">
        <v>772540</v>
      </c>
      <c r="AP35" s="312">
        <v>14049</v>
      </c>
      <c r="AQ35" s="313">
        <v>11969</v>
      </c>
      <c r="AR35" s="314">
        <v>17.399999999999999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15" t="s">
        <v>507</v>
      </c>
      <c r="AL36" s="1116"/>
      <c r="AM36" s="1116"/>
      <c r="AN36" s="1117"/>
      <c r="AO36" s="312">
        <v>4909</v>
      </c>
      <c r="AP36" s="312">
        <v>89</v>
      </c>
      <c r="AQ36" s="313">
        <v>2138</v>
      </c>
      <c r="AR36" s="314">
        <v>-95.8</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15" t="s">
        <v>508</v>
      </c>
      <c r="AL37" s="1116"/>
      <c r="AM37" s="1116"/>
      <c r="AN37" s="1117"/>
      <c r="AO37" s="312" t="s">
        <v>490</v>
      </c>
      <c r="AP37" s="312" t="s">
        <v>490</v>
      </c>
      <c r="AQ37" s="313">
        <v>592</v>
      </c>
      <c r="AR37" s="314" t="s">
        <v>490</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18" t="s">
        <v>509</v>
      </c>
      <c r="AL38" s="1119"/>
      <c r="AM38" s="1119"/>
      <c r="AN38" s="1120"/>
      <c r="AO38" s="315" t="s">
        <v>490</v>
      </c>
      <c r="AP38" s="315" t="s">
        <v>490</v>
      </c>
      <c r="AQ38" s="316">
        <v>2</v>
      </c>
      <c r="AR38" s="304" t="s">
        <v>490</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18" t="s">
        <v>510</v>
      </c>
      <c r="AL39" s="1119"/>
      <c r="AM39" s="1119"/>
      <c r="AN39" s="1120"/>
      <c r="AO39" s="312">
        <v>-554739</v>
      </c>
      <c r="AP39" s="312">
        <v>-10088</v>
      </c>
      <c r="AQ39" s="313">
        <v>-5777</v>
      </c>
      <c r="AR39" s="314">
        <v>74.599999999999994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15" t="s">
        <v>511</v>
      </c>
      <c r="AL40" s="1116"/>
      <c r="AM40" s="1116"/>
      <c r="AN40" s="1117"/>
      <c r="AO40" s="312">
        <v>-1632530</v>
      </c>
      <c r="AP40" s="312">
        <v>-29688</v>
      </c>
      <c r="AQ40" s="313">
        <v>-36457</v>
      </c>
      <c r="AR40" s="314">
        <v>-18.600000000000001</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1" t="s">
        <v>287</v>
      </c>
      <c r="AL41" s="1122"/>
      <c r="AM41" s="1122"/>
      <c r="AN41" s="1123"/>
      <c r="AO41" s="312">
        <v>582874</v>
      </c>
      <c r="AP41" s="312">
        <v>10600</v>
      </c>
      <c r="AQ41" s="313">
        <v>15502</v>
      </c>
      <c r="AR41" s="314">
        <v>-31.6</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08" t="s">
        <v>481</v>
      </c>
      <c r="AN49" s="1110" t="s">
        <v>514</v>
      </c>
      <c r="AO49" s="1111"/>
      <c r="AP49" s="1111"/>
      <c r="AQ49" s="1111"/>
      <c r="AR49" s="1112"/>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09"/>
      <c r="AN50" s="328" t="s">
        <v>515</v>
      </c>
      <c r="AO50" s="329" t="s">
        <v>516</v>
      </c>
      <c r="AP50" s="330" t="s">
        <v>517</v>
      </c>
      <c r="AQ50" s="331" t="s">
        <v>518</v>
      </c>
      <c r="AR50" s="332" t="s">
        <v>519</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5032528</v>
      </c>
      <c r="AN51" s="334">
        <v>86799</v>
      </c>
      <c r="AO51" s="335">
        <v>-13.8</v>
      </c>
      <c r="AP51" s="336">
        <v>62383</v>
      </c>
      <c r="AQ51" s="337">
        <v>14.1</v>
      </c>
      <c r="AR51" s="338">
        <v>-27.9</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3977986</v>
      </c>
      <c r="AN52" s="342">
        <v>68611</v>
      </c>
      <c r="AO52" s="343">
        <v>-22.6</v>
      </c>
      <c r="AP52" s="344">
        <v>35325</v>
      </c>
      <c r="AQ52" s="345">
        <v>7.6</v>
      </c>
      <c r="AR52" s="346">
        <v>-30.2</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2882205</v>
      </c>
      <c r="AN53" s="334">
        <v>50306</v>
      </c>
      <c r="AO53" s="335">
        <v>-42</v>
      </c>
      <c r="AP53" s="336">
        <v>63812</v>
      </c>
      <c r="AQ53" s="337">
        <v>2.2999999999999998</v>
      </c>
      <c r="AR53" s="338">
        <v>-44.3</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2431227</v>
      </c>
      <c r="AN54" s="342">
        <v>42434</v>
      </c>
      <c r="AO54" s="343">
        <v>-38.200000000000003</v>
      </c>
      <c r="AP54" s="344">
        <v>33848</v>
      </c>
      <c r="AQ54" s="345">
        <v>-4.2</v>
      </c>
      <c r="AR54" s="346">
        <v>-34</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2603541</v>
      </c>
      <c r="AN55" s="334">
        <v>46042</v>
      </c>
      <c r="AO55" s="335">
        <v>-8.5</v>
      </c>
      <c r="AP55" s="336">
        <v>54225</v>
      </c>
      <c r="AQ55" s="337">
        <v>-15</v>
      </c>
      <c r="AR55" s="338">
        <v>6.5</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2188873</v>
      </c>
      <c r="AN56" s="342">
        <v>38709</v>
      </c>
      <c r="AO56" s="343">
        <v>-8.8000000000000007</v>
      </c>
      <c r="AP56" s="344">
        <v>27337</v>
      </c>
      <c r="AQ56" s="345">
        <v>-19.2</v>
      </c>
      <c r="AR56" s="346">
        <v>10.4</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3046628</v>
      </c>
      <c r="AN57" s="334">
        <v>54558</v>
      </c>
      <c r="AO57" s="335">
        <v>18.5</v>
      </c>
      <c r="AP57" s="336">
        <v>54016</v>
      </c>
      <c r="AQ57" s="337">
        <v>-0.4</v>
      </c>
      <c r="AR57" s="338">
        <v>18.899999999999999</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1927266</v>
      </c>
      <c r="AN58" s="342">
        <v>34513</v>
      </c>
      <c r="AO58" s="343">
        <v>-10.8</v>
      </c>
      <c r="AP58" s="344">
        <v>28078</v>
      </c>
      <c r="AQ58" s="345">
        <v>2.7</v>
      </c>
      <c r="AR58" s="346">
        <v>-13.5</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3404034</v>
      </c>
      <c r="AN59" s="334">
        <v>61903</v>
      </c>
      <c r="AO59" s="335">
        <v>13.5</v>
      </c>
      <c r="AP59" s="336">
        <v>52786</v>
      </c>
      <c r="AQ59" s="337">
        <v>-2.2999999999999998</v>
      </c>
      <c r="AR59" s="338">
        <v>15.8</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1717273</v>
      </c>
      <c r="AN60" s="342">
        <v>31229</v>
      </c>
      <c r="AO60" s="343">
        <v>-9.5</v>
      </c>
      <c r="AP60" s="344">
        <v>28742</v>
      </c>
      <c r="AQ60" s="345">
        <v>2.4</v>
      </c>
      <c r="AR60" s="346">
        <v>-11.9</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3393787</v>
      </c>
      <c r="AN61" s="349">
        <v>59922</v>
      </c>
      <c r="AO61" s="350">
        <v>-6.5</v>
      </c>
      <c r="AP61" s="351">
        <v>57444</v>
      </c>
      <c r="AQ61" s="352">
        <v>-0.3</v>
      </c>
      <c r="AR61" s="338">
        <v>-6.2</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2448525</v>
      </c>
      <c r="AN62" s="342">
        <v>43099</v>
      </c>
      <c r="AO62" s="343">
        <v>-18</v>
      </c>
      <c r="AP62" s="344">
        <v>30666</v>
      </c>
      <c r="AQ62" s="345">
        <v>-2.1</v>
      </c>
      <c r="AR62" s="346">
        <v>-15.9</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ffcXDc/wW5oS+CdmSOxD+Tshy2fcyO4lhlctxdh8li5mmWVFgdlh73yM+j2LQjaNuDo1w/aqiAA0WTm8lVb34Q==" saltValue="fv3n0QGYWVBRrwVVOpRiP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4" zoomScale="80" zoomScaleNormal="80" zoomScaleSheetLayoutView="55" workbookViewId="0">
      <selection activeCell="BK44" sqref="BK44"/>
    </sheetView>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478</v>
      </c>
    </row>
    <row r="121" spans="125:125" ht="13.5" hidden="1" customHeight="1" x14ac:dyDescent="0.2">
      <c r="DU121" s="259"/>
    </row>
  </sheetData>
  <sheetProtection algorithmName="SHA-512" hashValue="MSEbZeEB/NIUp3PZzdfp1AS18/tYKjtjpnoMKDXPvHiHFyYB+Xh6vBDMYhbL2uCmpME2XKt2/HwBbnU1iYcUdg==" saltValue="hEWLnH85ysRtP1HuSkK3e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3" zoomScale="80" zoomScaleNormal="80" zoomScaleSheetLayoutView="55" workbookViewId="0">
      <selection activeCell="CS96" sqref="CS96"/>
    </sheetView>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478</v>
      </c>
    </row>
  </sheetData>
  <sheetProtection algorithmName="SHA-512" hashValue="/0b4yiBbYAdcHEJDFVRUA81cwNJa87h5KNagJ3wjj4MCbl5XD/4lSUFWvJAFgjqVtoWDWX3mzdMTFb7CIODrUg==" saltValue="KjC533Z9D0Q8XXsFds7iG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3" zoomScale="70" zoomScaleNormal="70" zoomScaleSheetLayoutView="100" workbookViewId="0">
      <selection activeCell="C47" sqref="C47:E47"/>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34" t="s">
        <v>3</v>
      </c>
      <c r="D47" s="1134"/>
      <c r="E47" s="1135"/>
      <c r="F47" s="11">
        <v>19.63</v>
      </c>
      <c r="G47" s="12">
        <v>17.88</v>
      </c>
      <c r="H47" s="12">
        <v>19.170000000000002</v>
      </c>
      <c r="I47" s="12">
        <v>22.44</v>
      </c>
      <c r="J47" s="13">
        <v>19.98</v>
      </c>
    </row>
    <row r="48" spans="2:10" ht="57.75" customHeight="1" x14ac:dyDescent="0.2">
      <c r="B48" s="14"/>
      <c r="C48" s="1136" t="s">
        <v>4</v>
      </c>
      <c r="D48" s="1136"/>
      <c r="E48" s="1137"/>
      <c r="F48" s="15">
        <v>3.8</v>
      </c>
      <c r="G48" s="16">
        <v>5.55</v>
      </c>
      <c r="H48" s="16">
        <v>7.22</v>
      </c>
      <c r="I48" s="16">
        <v>3.12</v>
      </c>
      <c r="J48" s="17">
        <v>4.05</v>
      </c>
    </row>
    <row r="49" spans="2:10" ht="57.75" customHeight="1" thickBot="1" x14ac:dyDescent="0.25">
      <c r="B49" s="18"/>
      <c r="C49" s="1138" t="s">
        <v>5</v>
      </c>
      <c r="D49" s="1138"/>
      <c r="E49" s="1139"/>
      <c r="F49" s="19" t="s">
        <v>533</v>
      </c>
      <c r="G49" s="20">
        <v>1.24</v>
      </c>
      <c r="H49" s="20">
        <v>3.79</v>
      </c>
      <c r="I49" s="20" t="s">
        <v>534</v>
      </c>
      <c r="J49" s="21" t="s">
        <v>535</v>
      </c>
    </row>
    <row r="50" spans="2:10" ht="13.2" x14ac:dyDescent="0.2"/>
  </sheetData>
  <sheetProtection algorithmName="SHA-512" hashValue="vvUdB59rv9A63YhbUT7TW2AW2wmPhxESvKEOtEZaUNN+2mzxZ8ZAXch8RnL9eOYSbxlU94ZxNSn324Z7siEKWQ==" saltValue="FtL++W7pFqfth8myGmlOl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鈴木 敬典</cp:lastModifiedBy>
  <cp:lastPrinted>2025-03-11T06:02:17Z</cp:lastPrinted>
  <dcterms:created xsi:type="dcterms:W3CDTF">2025-02-19T02:43:48Z</dcterms:created>
  <dcterms:modified xsi:type="dcterms:W3CDTF">2025-09-26T09:47:43Z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2025-09-26T09:47:42Z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d238c147-aea6-4948-a359-a13659e5853d</vt:lpwstr>
  </property>
  <property fmtid="{D5CDD505-2E9C-101B-9397-08002B2CF9AE}" pid="8" name="MSIP_Label_defa4170-0d19-0005-0004-bc88714345d2_ContentBits">
    <vt:lpwstr>0</vt:lpwstr>
  </property>
</Properties>
</file>