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A92F8AF1-F2B6-48EB-A59D-D31020BAD6F6}"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BE35" i="10"/>
  <c r="C35" i="10"/>
  <c r="C36"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CO34" i="10" l="1"/>
  <c r="CO35" i="10" s="1"/>
</calcChain>
</file>

<file path=xl/sharedStrings.xml><?xml version="1.0" encoding="utf-8"?>
<sst xmlns="http://schemas.openxmlformats.org/spreadsheetml/2006/main" count="1173" uniqueCount="583">
  <si>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</si>
  <si>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</si>
  <si>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</si>
  <si>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</si>
  <si>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</si>
  <si>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</si>
  <si>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</si>
  <si>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</si>
  <si>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</si>
  <si>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</si>
  <si>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</si>
  <si>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</si>
  <si>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</si>
  <si>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</si>
  <si>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</si>
  <si>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</si>
  <si>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</si>
  <si>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</si>
  <si>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</si>
  <si>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</si>
  <si>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</si>
  <si>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</si>
  <si>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</si>
  <si>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</si>
  <si>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</si>
  <si>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</si>
  <si>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</si>
  <si>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</si>
  <si>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</si>
  <si>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</si>
  <si>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</si>
  <si>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</si>
  <si>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</si>
  <si>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</si>
  <si>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</si>
  <si>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</si>
  <si>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</si>
  <si>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</si>
  <si>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</si>
  <si>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</si>
  <si>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</si>
  <si>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</si>
  <si>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</si>
  <si>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</si>
  <si>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</si>
  <si>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</si>
  <si>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</si>
  <si>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</si>
  <si>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</si>
  <si>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</si>
  <si>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</si>
  <si>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</si>
  <si>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</si>
  <si>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</si>
  <si>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</si>
  <si>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</si>
  <si>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</si>
  <si>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</si>
  <si>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</si>
  <si>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</si>
  <si>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</si>
  <si>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</si>
  <si>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</si>
  <si>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</si>
  <si>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</si>
  <si>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</si>
  <si>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</si>
  <si>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</si>
  <si>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</si>
  <si>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</si>
  <si>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</si>
  <si>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</si>
  <si>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</si>
  <si>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</si>
  <si>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</si>
  <si>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</si>
  <si>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</si>
  <si>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</si>
  <si>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</si>
  <si>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</si>
  <si>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</si>
  <si>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</si>
  <si>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</si>
  <si>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</si>
  <si>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</si>
  <si>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</si>
  <si>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</si>
  <si>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</si>
  <si>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</si>
  <si>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</si>
  <si>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</si>
  <si>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</si>
  <si>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</si>
  <si>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</si>
  <si>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羽島市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</si>
  <si>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</si>
  <si>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</si>
  <si>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</si>
  <si>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</si>
  <si>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</si>
  <si>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</si>
  <si>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</si>
  <si>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</si>
  <si>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</si>
  <si>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</si>
  <si>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</si>
  <si>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</si>
  <si>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</si>
  <si>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</si>
  <si>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</si>
  <si>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</si>
  <si>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</si>
  <si>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</si>
  <si>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</si>
  <si>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</si>
  <si>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</si>
  <si>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</si>
  <si>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</si>
  <si>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</si>
  <si>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</si>
  <si>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</si>
  <si>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</si>
  <si>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</si>
  <si>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</si>
  <si>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</si>
  <si>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</si>
  <si>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</si>
  <si>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</si>
  <si>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</si>
  <si>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</si>
  <si>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</si>
  <si>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</si>
  <si>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</si>
  <si>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</si>
  <si>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</si>
  <si>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</si>
  <si>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</si>
  <si>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</si>
  <si>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</si>
  <si>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</si>
  <si>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</si>
  <si>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</si>
  <si>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</si>
  <si>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</si>
  <si>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</si>
  <si>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</si>
  <si>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</si>
  <si>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</si>
  <si>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</si>
  <si>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</si>
  <si>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</si>
  <si>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</si>
  <si>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</si>
  <si>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</si>
  <si>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</si>
  <si>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</si>
  <si>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</si>
  <si>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</si>
  <si>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</si>
  <si>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</si>
  <si>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</si>
  <si>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</si>
  <si>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</si>
  <si>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</si>
  <si>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</si>
  <si>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</si>
  <si>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</si>
  <si>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</si>
  <si>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</si>
  <si>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</si>
  <si>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</si>
  <si>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</si>
  <si>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</si>
  <si>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</si>
  <si>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</si>
  <si>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</si>
  <si>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</si>
  <si>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</si>
  <si>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</si>
  <si>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</si>
  <si>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</si>
  <si>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</si>
  <si>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</si>
  <si>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</si>
  <si>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</si>
  <si>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</si>
  <si>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</si>
  <si>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</si>
  <si>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</si>
  <si>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</si>
  <si>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</si>
  <si>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</si>
  <si>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</si>
  <si>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</si>
  <si>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</si>
  <si>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</si>
  <si>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</si>
  <si>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</si>
  <si>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</si>
  <si>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</si>
  <si>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</si>
  <si>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</si>
  <si>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</si>
  <si>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</si>
  <si>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岐阜県羽島市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</si>
  <si>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</si>
  <si>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</si>
  <si>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</si>
  <si>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</si>
  <si>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</si>
  <si>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</si>
  <si>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</si>
  <si>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</si>
  <si>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</si>
  <si>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</si>
  <si>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</si>
  <si>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</si>
  <si>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</si>
  <si>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</si>
  <si>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</si>
  <si>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</si>
  <si>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</si>
  <si>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</si>
  <si>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</si>
  <si>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</si>
  <si>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</si>
  <si>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</si>
  <si>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</si>
  <si>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</si>
  <si>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</si>
  <si>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</si>
  <si>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</si>
  <si>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</si>
  <si>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</si>
  <si>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</si>
  <si>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</si>
  <si>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</si>
  <si>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</si>
  <si>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</si>
  <si>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</si>
  <si>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</si>
  <si>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</si>
  <si>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</si>
  <si>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</si>
  <si>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</si>
  <si>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</si>
  <si>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</si>
  <si>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</si>
  <si>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</si>
  <si>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</si>
  <si>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</si>
  <si>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</si>
  <si>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</si>
  <si>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</si>
  <si>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</si>
  <si>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</si>
  <si>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</si>
  <si>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</si>
  <si>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</si>
  <si>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</si>
  <si>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</si>
  <si>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</si>
  <si>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</si>
  <si>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</si>
  <si>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</si>
  <si>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</si>
  <si>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</si>
  <si>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</si>
  <si>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</si>
  <si>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</si>
  <si>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</si>
  <si>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</si>
  <si>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</si>
  <si>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</si>
  <si>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</si>
  <si>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</si>
  <si>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</si>
  <si>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</si>
  <si>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</si>
  <si>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</si>
  <si>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</si>
  <si>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</si>
  <si>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</si>
  <si>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</si>
  <si>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</si>
  <si>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</si>
  <si>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</si>
  <si>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</si>
  <si>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</si>
  <si>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</si>
  <si>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</si>
  <si>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</si>
  <si>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</si>
  <si>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</si>
  <si>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</si>
  <si>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</si>
  <si>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</si>
  <si>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</si>
  <si>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</si>
  <si>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</si>
  <si>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</si>
  <si>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</si>
  <si>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</si>
  <si>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</si>
  <si>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</si>
  <si>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</si>
  <si>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</si>
  <si>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</si>
  <si>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</si>
  <si>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</si>
  <si>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</si>
  <si>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</si>
  <si>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</si>
  <si>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</si>
  <si>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</si>
  <si>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</si>
  <si>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</si>
  <si>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</si>
  <si>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</si>
  <si>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</si>
  <si>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</si>
  <si>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</si>
  <si>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</si>
  <si>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</si>
  <si>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</si>
  <si>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</si>
  <si>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</si>
  <si>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</si>
  <si>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</si>
  <si>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</si>
  <si>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</si>
  <si>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</si>
  <si>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</si>
  <si>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</si>
  <si>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</si>
  <si>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</si>
  <si>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</si>
  <si>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</si>
  <si>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</si>
  <si>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</si>
  <si>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</si>
  <si>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</si>
  <si>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</si>
  <si>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</si>
  <si>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</si>
  <si>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</si>
  <si>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</si>
  <si>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</si>
  <si>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</si>
  <si>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</si>
  <si>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</si>
  <si>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</si>
  <si>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</si>
  <si>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</si>
  <si>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</si>
  <si>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岐阜県羽島市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</si>
  <si>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</si>
  <si>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</si>
  <si>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</si>
  <si>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</si>
  <si>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</si>
  <si>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</si>
  <si>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</si>
  <si>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</si>
  <si>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</si>
  <si>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</si>
  <si>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</si>
  <si>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</si>
  <si>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</si>
  <si>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</si>
  <si>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</si>
  <si>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</si>
  <si>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</si>
  <si>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</si>
  <si>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</si>
  <si>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</si>
  <si>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インター北土地区画整理事業特別会計</t>
    <phoneticPr fontId="5"/>
  </si>
  <si>
    <t>駅北本郷土地区画整理事業特別会計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</si>
  <si>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</si>
  <si>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</si>
  <si>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</si>
  <si>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</si>
  <si>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</si>
  <si>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</si>
  <si>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</si>
  <si>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</si>
  <si>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</si>
  <si>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</si>
  <si>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</si>
  <si>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</si>
  <si>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</si>
  <si>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</si>
  <si>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</si>
  <si>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羽島市・羽島郡二町介護認定審査会事業特別会計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</si>
  <si>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</si>
  <si>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</si>
  <si>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</si>
  <si>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</si>
  <si>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</si>
  <si>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</si>
  <si>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</si>
  <si>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</si>
  <si>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</si>
  <si>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</si>
  <si>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</si>
  <si>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</si>
  <si>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</si>
  <si>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</si>
  <si>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</si>
  <si>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</si>
  <si>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</si>
  <si>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</si>
  <si>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</si>
  <si>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</si>
  <si>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</si>
  <si>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</si>
  <si>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</si>
  <si>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</si>
  <si>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</si>
  <si>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</si>
  <si>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</si>
  <si>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</si>
  <si>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</si>
  <si>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</si>
  <si>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</si>
  <si>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</si>
  <si>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</si>
  <si>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</si>
  <si>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</si>
  <si>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</si>
  <si>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</si>
  <si>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</si>
  <si>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</si>
  <si>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</si>
  <si>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</si>
  <si>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</si>
  <si>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</si>
  <si>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</si>
  <si>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</si>
  <si>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</si>
  <si>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</si>
  <si>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</si>
  <si>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</si>
  <si>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</si>
  <si>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</si>
  <si>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</si>
  <si>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</si>
  <si>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</si>
  <si>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</si>
  <si>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</si>
  <si>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</si>
  <si>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</si>
  <si>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</si>
  <si>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</si>
  <si>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</si>
  <si>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</si>
  <si>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</si>
  <si>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</si>
  <si>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</si>
  <si>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</si>
  <si>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</si>
  <si>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</si>
  <si>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</si>
  <si>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</si>
  <si>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</si>
  <si>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</si>
  <si>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</si>
  <si>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</si>
  <si>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</si>
  <si>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</si>
  <si>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</si>
  <si>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</si>
  <si>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</si>
  <si>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</si>
  <si>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</si>
  <si>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</si>
  <si>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</si>
  <si>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</si>
  <si>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</si>
  <si>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</si>
  <si>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</si>
  <si>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</si>
  <si>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</si>
  <si>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</si>
  <si>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</si>
  <si>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</si>
  <si>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</si>
  <si>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</si>
  <si>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</si>
  <si>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</si>
  <si>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</si>
  <si>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</si>
  <si>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</si>
  <si>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</si>
  <si>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</si>
  <si>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</si>
  <si>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</si>
  <si>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</si>
  <si>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</si>
  <si>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</si>
  <si>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</si>
  <si>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</si>
  <si>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</si>
  <si>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</si>
  <si>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</si>
  <si>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</si>
  <si>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</si>
  <si>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</si>
  <si>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</si>
  <si>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</si>
  <si>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</si>
  <si>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</si>
  <si>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</si>
  <si>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</si>
  <si>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</si>
  <si>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</si>
  <si>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</si>
  <si>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</si>
  <si>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</si>
  <si>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</si>
  <si>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</si>
  <si>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</si>
  <si>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</si>
  <si>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</si>
  <si>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</si>
  <si>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</si>
  <si>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</si>
  <si>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</si>
  <si>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</si>
  <si>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</si>
  <si>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</si>
  <si>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</si>
  <si>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</si>
  <si>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</si>
  <si>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</si>
  <si>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0.88</t>
  </si>
  <si>
    <t>一般会計</t>
  </si>
  <si>
    <t>国民健康保険特別会計</t>
  </si>
  <si>
    <t>水道事業会計</t>
  </si>
  <si>
    <t>下水道事業会計</t>
  </si>
  <si>
    <t>介護保険特別会計</t>
  </si>
  <si>
    <t>後期高齢者医療特別会計</t>
  </si>
  <si>
    <t>インター北土地区画整理事業特別会計</t>
  </si>
  <si>
    <t>駅北本郷土地区画整理事業特別会計</t>
  </si>
  <si>
    <t>その他会計（赤字）</t>
  </si>
  <si>
    <t>その他会計（黒字）</t>
  </si>
  <si>
    <t>R01</t>
    <phoneticPr fontId="5"/>
  </si>
  <si>
    <t>R02</t>
    <phoneticPr fontId="5"/>
  </si>
  <si>
    <t>R03</t>
    <phoneticPr fontId="5"/>
  </si>
  <si>
    <t>R04</t>
    <phoneticPr fontId="5"/>
  </si>
  <si>
    <t>R05</t>
    <phoneticPr fontId="5"/>
  </si>
  <si>
    <t>繰入金のうち587百万円は基金から</t>
    <phoneticPr fontId="2"/>
  </si>
  <si>
    <t>繰入金のうち42百万円は基金から</t>
    <phoneticPr fontId="2"/>
  </si>
  <si>
    <t>繰入金のうち146百万円は基金から</t>
    <phoneticPr fontId="2"/>
  </si>
  <si>
    <t>-</t>
    <phoneticPr fontId="2"/>
  </si>
  <si>
    <t>岐阜県市町村会館組合</t>
  </si>
  <si>
    <t>岐阜県市町村職員退職手当組合</t>
  </si>
  <si>
    <t>岐阜地域児童発達支援センター組合</t>
  </si>
  <si>
    <t>後期高齢者医療連合（一般会計分）</t>
  </si>
  <si>
    <t>後期高齢者医療連合（特別会計分）</t>
  </si>
  <si>
    <t>羽島市土地開発公社</t>
    <rPh sb="0" eb="3">
      <t>ハシマシ</t>
    </rPh>
    <rPh sb="3" eb="9">
      <t>トチカイハツコウシャ</t>
    </rPh>
    <phoneticPr fontId="2"/>
  </si>
  <si>
    <t>羽島市地域振興公社</t>
    <rPh sb="0" eb="3">
      <t>ハシマシ</t>
    </rPh>
    <rPh sb="3" eb="5">
      <t>チイキ</t>
    </rPh>
    <rPh sb="5" eb="7">
      <t>シンコウ</t>
    </rPh>
    <rPh sb="7" eb="9">
      <t>コウシャ</t>
    </rPh>
    <phoneticPr fontId="2"/>
  </si>
  <si>
    <t>-</t>
    <phoneticPr fontId="2"/>
  </si>
  <si>
    <t>岐阜羽島衛生施設組合（一般会計）</t>
    <rPh sb="11" eb="13">
      <t>イッパン</t>
    </rPh>
    <rPh sb="13" eb="15">
      <t>カイケイ</t>
    </rPh>
    <phoneticPr fontId="2"/>
  </si>
  <si>
    <t>岐阜羽島衛生施設組合（公共用地取得事業特別会計）</t>
    <rPh sb="11" eb="13">
      <t>コウキョウ</t>
    </rPh>
    <rPh sb="13" eb="15">
      <t>ヨウチ</t>
    </rPh>
    <rPh sb="15" eb="17">
      <t>シュトク</t>
    </rPh>
    <rPh sb="17" eb="19">
      <t>ジギョウ</t>
    </rPh>
    <rPh sb="19" eb="21">
      <t>トクベツ</t>
    </rPh>
    <phoneticPr fontId="2"/>
  </si>
  <si>
    <t>羽島市公共施設等整備基金</t>
    <rPh sb="0" eb="3">
      <t>ハシマシ</t>
    </rPh>
    <rPh sb="3" eb="5">
      <t>コウキョウ</t>
    </rPh>
    <rPh sb="5" eb="7">
      <t>シセツ</t>
    </rPh>
    <rPh sb="7" eb="8">
      <t>トウ</t>
    </rPh>
    <rPh sb="8" eb="12">
      <t>セイビキキン</t>
    </rPh>
    <phoneticPr fontId="5"/>
  </si>
  <si>
    <t>羽島市生涯学習振興基金</t>
    <rPh sb="0" eb="3">
      <t>ハシマシ</t>
    </rPh>
    <rPh sb="3" eb="5">
      <t>ショウガイ</t>
    </rPh>
    <rPh sb="5" eb="7">
      <t>ガクシュウ</t>
    </rPh>
    <rPh sb="7" eb="9">
      <t>シンコウ</t>
    </rPh>
    <rPh sb="9" eb="11">
      <t>キキン</t>
    </rPh>
    <phoneticPr fontId="5"/>
  </si>
  <si>
    <t>羽島市奨学事業基金</t>
    <rPh sb="0" eb="3">
      <t>ハシマシ</t>
    </rPh>
    <rPh sb="3" eb="5">
      <t>ショウガク</t>
    </rPh>
    <rPh sb="5" eb="7">
      <t>ジギョウ</t>
    </rPh>
    <rPh sb="7" eb="9">
      <t>キキン</t>
    </rPh>
    <phoneticPr fontId="5"/>
  </si>
  <si>
    <t>羽島市活性化推進事業基金</t>
    <phoneticPr fontId="5"/>
  </si>
  <si>
    <t>羽島市体育施設建設整備基金</t>
    <phoneticPr fontId="2"/>
  </si>
  <si>
    <t>－</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</si>
  <si>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</si>
  <si>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</si>
  <si>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</si>
  <si>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</si>
  <si>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</si>
  <si>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</si>
  <si>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市では、地方債の新規発行の抑制に努めるとともに、計画的な基金の積み立てを実施してきた結果、令和4年度では将来負担比率及び実質公債費比率はともに、類似団体平均を下回る数値となっていた。しかしながら、令和元年度を底に、新庁舎建設事業等に伴う借入金の償還が本格化したことによりとして、実質公債費比率は増加傾向にあり、令和5年度は7.0％と、前年度比で1.1ポイント上昇し、類似団体の平均値を上回る水準となった。今後は、次期ごみ処理施設建設や既存施設の老朽化対策等、大規模な事業を控えていることから、計画的な基金の積み立てや財源の確保に取り組むことで、将来世代に過度な負担を残さないよう、健全かつ持続可能な財政運営に努めていく。</t>
    <rPh sb="218" eb="220">
      <t>キゾン</t>
    </rPh>
    <rPh sb="220" eb="222">
      <t>シセツ</t>
    </rPh>
    <rPh sb="223" eb="226">
      <t>ロウキュウカ</t>
    </rPh>
    <rPh sb="226" eb="228">
      <t>タイサク</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</si>
  <si>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</si>
  <si>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</si>
  <si>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</si>
  <si>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将来負担比率は、地方債の新規発行を抑制してきたことに加え、基金の積み立てを行ったことにより令和２年度以降減少傾向にあり、今年度は0以下の値となっている。
一方で、有形固定資産原価償却率は依然として類似団体より高い水準となっている。今後は、複数の既存施設について、別途財源を検討して老朽化対策に取り組まねばならないため、公共施設等総合管理計画に沿った施設の更新・集約化、計画的な地方債の発行により比率の抑制に努めていく。</t>
    <rPh sb="8" eb="11">
      <t>チホウサイ</t>
    </rPh>
    <rPh sb="12" eb="14">
      <t>シンキ</t>
    </rPh>
    <rPh sb="14" eb="16">
      <t>ハッコウ</t>
    </rPh>
    <rPh sb="17" eb="19">
      <t>ヨクセイ</t>
    </rPh>
    <rPh sb="26" eb="27">
      <t>クワ</t>
    </rPh>
    <rPh sb="29" eb="31">
      <t>キキン</t>
    </rPh>
    <rPh sb="32" eb="33">
      <t>ツ</t>
    </rPh>
    <rPh sb="34" eb="35">
      <t>タ</t>
    </rPh>
    <rPh sb="37" eb="38">
      <t>オコナ</t>
    </rPh>
    <rPh sb="45" eb="47">
      <t>レイワ</t>
    </rPh>
    <rPh sb="48" eb="50">
      <t>ネンド</t>
    </rPh>
    <rPh sb="50" eb="52">
      <t>イコウ</t>
    </rPh>
    <rPh sb="52" eb="54">
      <t>ゲンショウ</t>
    </rPh>
    <rPh sb="54" eb="56">
      <t>ケイコウ</t>
    </rPh>
    <rPh sb="60" eb="63">
      <t>コンネンド</t>
    </rPh>
    <rPh sb="65" eb="67">
      <t>イカ</t>
    </rPh>
    <rPh sb="68" eb="69">
      <t>アタイ</t>
    </rPh>
    <rPh sb="77" eb="79">
      <t>イッポウ</t>
    </rPh>
    <rPh sb="81" eb="83">
      <t>ユウケイ</t>
    </rPh>
    <rPh sb="83" eb="85">
      <t>コテイ</t>
    </rPh>
    <rPh sb="85" eb="87">
      <t>シサン</t>
    </rPh>
    <rPh sb="87" eb="89">
      <t>ゲンカ</t>
    </rPh>
    <rPh sb="89" eb="91">
      <t>ショウキャク</t>
    </rPh>
    <rPh sb="91" eb="92">
      <t>リツ</t>
    </rPh>
    <rPh sb="93" eb="95">
      <t>イゼン</t>
    </rPh>
    <rPh sb="98" eb="100">
      <t>ルイジ</t>
    </rPh>
    <rPh sb="100" eb="102">
      <t>ダンタイ</t>
    </rPh>
    <rPh sb="104" eb="105">
      <t>タカ</t>
    </rPh>
    <rPh sb="106" eb="108">
      <t>スイジュン</t>
    </rPh>
    <rPh sb="115" eb="117">
      <t>コンゴ</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</si>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</sst>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7C8838-A006-4180-8F46-BF703BB2EB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AD15-49C0-873D-6C1EEEC4AB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50947</c:v>
                </c:pt>
                <c:pt idx="1">
                  <c:v>42214</c:v>
                </c:pt>
                <c:pt idx="2">
                  <c:v>55452</c:v>
                </c:pt>
                <c:pt idx="3">
                  <c:v>21132</c:v>
                </c:pt>
                <c:pt idx="4">
                  <c:v>22070</c:v>
                </c:pt>
              </c:numCache>
            </c:numRef>
          </c:val>
          <c:smooth val="0"/>
          <c:extLst>
            <c:ext xmlns:c16="http://schemas.microsoft.com/office/drawing/2014/chart" uri="{C3380CC4-5D6E-409C-BE32-E72D297353CC}">
              <c16:uniqueId val="{00000001-AD15-49C0-873D-6C1EEEC4AB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3.79</c:v>
                </c:pt>
                <c:pt idx="1">
                  <c:v>4.47</c:v>
                </c:pt>
                <c:pt idx="2">
                  <c:v>8.92</c:v>
                </c:pt>
                <c:pt idx="3">
                  <c:v>10.36</c:v>
                </c:pt>
                <c:pt idx="4">
                  <c:v>8.0399999999999991</c:v>
                </c:pt>
              </c:numCache>
            </c:numRef>
          </c:val>
          <c:extLst>
            <c:ext xmlns:c16="http://schemas.microsoft.com/office/drawing/2014/chart" uri="{C3380CC4-5D6E-409C-BE32-E72D297353CC}">
              <c16:uniqueId val="{00000000-B800-4FCC-B805-359F3C4F68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22.31</c:v>
                </c:pt>
                <c:pt idx="1">
                  <c:v>20.02</c:v>
                </c:pt>
                <c:pt idx="2">
                  <c:v>18.760000000000002</c:v>
                </c:pt>
                <c:pt idx="3">
                  <c:v>20.03</c:v>
                </c:pt>
                <c:pt idx="4">
                  <c:v>23.05</c:v>
                </c:pt>
              </c:numCache>
            </c:numRef>
          </c:val>
          <c:extLst>
            <c:ext xmlns:c16="http://schemas.microsoft.com/office/drawing/2014/chart" uri="{C3380CC4-5D6E-409C-BE32-E72D297353CC}">
              <c16:uniqueId val="{00000001-B800-4FCC-B805-359F3C4F68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-0.88</c:v>
                </c:pt>
                <c:pt idx="2">
                  <c:v>4.09</c:v>
                </c:pt>
                <c:pt idx="3">
                  <c:v>1.9</c:v>
                </c:pt>
                <c:pt idx="4">
                  <c:v>1.47</c:v>
                </c:pt>
              </c:numCache>
            </c:numRef>
          </c:val>
          <c:smooth val="0"/>
          <c:extLst>
            <c:ext xmlns:c16="http://schemas.microsoft.com/office/drawing/2014/chart" uri="{C3380CC4-5D6E-409C-BE32-E72D297353CC}">
              <c16:uniqueId val="{00000002-B800-4FCC-B805-359F3C4F68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8.58</c:v>
                </c:pt>
                <c:pt idx="2">
                  <c:v>#N/A</c:v>
                </c:pt>
                <c:pt idx="3">
                  <c:v>3.61</c:v>
                </c:pt>
                <c:pt idx="4">
                  <c:v>#N/A</c:v>
                </c:pt>
                <c:pt idx="5">
                  <c:v>4.32</c:v>
                </c:pt>
                <c:pt idx="6">
                  <c:v>#N/A</c:v>
                </c:pt>
                <c:pt idx="7">
                  <c:v>5.35</c:v>
                </c:pt>
                <c:pt idx="8">
                  <c:v>#N/A</c:v>
                </c:pt>
                <c:pt idx="9">
                  <c:v>0</c:v>
                </c:pt>
              </c:numCache>
            </c:numRef>
          </c:val>
          <c:extLst>
            <c:ext xmlns:c16="http://schemas.microsoft.com/office/drawing/2014/chart" uri="{C3380CC4-5D6E-409C-BE32-E72D297353CC}">
              <c16:uniqueId val="{00000000-FBDA-4C9B-9E46-633744DE7C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DA-4C9B-9E46-633744DE7C5A}"/>
            </c:ext>
          </c:extLst>
        </c:ser>
        <c:ser>
          <c:idx val="2"/>
          <c:order val="2"/>
          <c:tx>
            <c:strRef>
              <c:f>データシート!$A$29</c:f>
              <c:strCache>
                <c:ptCount val="1"/>
                <c:pt idx="0">
                  <c:v>駅北本郷土地区画整理事業特別会計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0.25</c:v>
                </c:pt>
                <c:pt idx="2">
                  <c:v>#N/A</c:v>
                </c:pt>
                <c:pt idx="3">
                  <c:v>0.21</c:v>
                </c:pt>
                <c:pt idx="4">
                  <c:v>#N/A</c:v>
                </c:pt>
                <c:pt idx="5">
                  <c:v>0.17</c:v>
                </c:pt>
                <c:pt idx="6">
                  <c:v>#N/A</c:v>
                </c:pt>
                <c:pt idx="7">
                  <c:v>0.14000000000000001</c:v>
                </c:pt>
                <c:pt idx="8">
                  <c:v>#N/A</c:v>
                </c:pt>
                <c:pt idx="9">
                  <c:v>0</c:v>
                </c:pt>
              </c:numCache>
            </c:numRef>
          </c:val>
          <c:extLst>
            <c:ext xmlns:c16="http://schemas.microsoft.com/office/drawing/2014/chart" uri="{C3380CC4-5D6E-409C-BE32-E72D297353CC}">
              <c16:uniqueId val="{00000002-FBDA-4C9B-9E46-633744DE7C5A}"/>
            </c:ext>
          </c:extLst>
        </c:ser>
        <c:ser>
          <c:idx val="3"/>
          <c:order val="3"/>
          <c:tx>
            <c:strRef>
              <c:f>データシート!$A$30</c:f>
              <c:strCache>
                <c:ptCount val="1"/>
                <c:pt idx="0">
                  <c:v>インター北土地区画整理事業特別会計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0.42</c:v>
                </c:pt>
                <c:pt idx="2">
                  <c:v>#N/A</c:v>
                </c:pt>
                <c:pt idx="3">
                  <c:v>0.32</c:v>
                </c:pt>
                <c:pt idx="4">
                  <c:v>#N/A</c:v>
                </c:pt>
                <c:pt idx="5">
                  <c:v>0.21</c:v>
                </c:pt>
                <c:pt idx="6">
                  <c:v>#N/A</c:v>
                </c:pt>
                <c:pt idx="7">
                  <c:v>0.13</c:v>
                </c:pt>
                <c:pt idx="8">
                  <c:v>#N/A</c:v>
                </c:pt>
                <c:pt idx="9">
                  <c:v>0</c:v>
                </c:pt>
              </c:numCache>
            </c:numRef>
          </c:val>
          <c:extLst>
            <c:ext xmlns:c16="http://schemas.microsoft.com/office/drawing/2014/chart" uri="{C3380CC4-5D6E-409C-BE32-E72D297353CC}">
              <c16:uniqueId val="{00000003-FBDA-4C9B-9E46-633744DE7C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0.13</c:v>
                </c:pt>
                <c:pt idx="4">
                  <c:v>#N/A</c:v>
                </c:pt>
                <c:pt idx="5">
                  <c:v>0.12</c:v>
                </c:pt>
                <c:pt idx="6">
                  <c:v>#N/A</c:v>
                </c:pt>
                <c:pt idx="7">
                  <c:v>0.18</c:v>
                </c:pt>
                <c:pt idx="8">
                  <c:v>#N/A</c:v>
                </c:pt>
                <c:pt idx="9">
                  <c:v>0.19</c:v>
                </c:pt>
              </c:numCache>
            </c:numRef>
          </c:val>
          <c:extLst>
            <c:ext xmlns:c16="http://schemas.microsoft.com/office/drawing/2014/chart" uri="{C3380CC4-5D6E-409C-BE32-E72D297353CC}">
              <c16:uniqueId val="{00000004-FBDA-4C9B-9E46-633744DE7C5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1.48</c:v>
                </c:pt>
                <c:pt idx="2">
                  <c:v>#N/A</c:v>
                </c:pt>
                <c:pt idx="3">
                  <c:v>1.35</c:v>
                </c:pt>
                <c:pt idx="4">
                  <c:v>#N/A</c:v>
                </c:pt>
                <c:pt idx="5">
                  <c:v>1.24</c:v>
                </c:pt>
                <c:pt idx="6">
                  <c:v>#N/A</c:v>
                </c:pt>
                <c:pt idx="7">
                  <c:v>1.49</c:v>
                </c:pt>
                <c:pt idx="8">
                  <c:v>#N/A</c:v>
                </c:pt>
                <c:pt idx="9">
                  <c:v>0.91</c:v>
                </c:pt>
              </c:numCache>
            </c:numRef>
          </c:val>
          <c:extLst>
            <c:ext xmlns:c16="http://schemas.microsoft.com/office/drawing/2014/chart" uri="{C3380CC4-5D6E-409C-BE32-E72D297353CC}">
              <c16:uniqueId val="{00000005-FBDA-4C9B-9E46-633744DE7C5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1.53</c:v>
                </c:pt>
                <c:pt idx="4">
                  <c:v>#N/A</c:v>
                </c:pt>
                <c:pt idx="5">
                  <c:v>1.38</c:v>
                </c:pt>
                <c:pt idx="6">
                  <c:v>#N/A</c:v>
                </c:pt>
                <c:pt idx="7">
                  <c:v>2.38</c:v>
                </c:pt>
                <c:pt idx="8">
                  <c:v>#N/A</c:v>
                </c:pt>
                <c:pt idx="9">
                  <c:v>3.73</c:v>
                </c:pt>
              </c:numCache>
            </c:numRef>
          </c:val>
          <c:extLst>
            <c:ext xmlns:c16="http://schemas.microsoft.com/office/drawing/2014/chart" uri="{C3380CC4-5D6E-409C-BE32-E72D297353CC}">
              <c16:uniqueId val="{00000006-FBDA-4C9B-9E46-633744DE7C5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4.57</c:v>
                </c:pt>
                <c:pt idx="4">
                  <c:v>#N/A</c:v>
                </c:pt>
                <c:pt idx="5">
                  <c:v>5.31</c:v>
                </c:pt>
                <c:pt idx="6">
                  <c:v>#N/A</c:v>
                </c:pt>
                <c:pt idx="7">
                  <c:v>4.45</c:v>
                </c:pt>
                <c:pt idx="8">
                  <c:v>#N/A</c:v>
                </c:pt>
                <c:pt idx="9">
                  <c:v>4.63</c:v>
                </c:pt>
              </c:numCache>
            </c:numRef>
          </c:val>
          <c:extLst>
            <c:ext xmlns:c16="http://schemas.microsoft.com/office/drawing/2014/chart" uri="{C3380CC4-5D6E-409C-BE32-E72D297353CC}">
              <c16:uniqueId val="{00000007-FBDA-4C9B-9E46-633744DE7C5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4.42</c:v>
                </c:pt>
                <c:pt idx="2">
                  <c:v>#N/A</c:v>
                </c:pt>
                <c:pt idx="3">
                  <c:v>5.41</c:v>
                </c:pt>
                <c:pt idx="4">
                  <c:v>#N/A</c:v>
                </c:pt>
                <c:pt idx="5">
                  <c:v>5.78</c:v>
                </c:pt>
                <c:pt idx="6">
                  <c:v>#N/A</c:v>
                </c:pt>
                <c:pt idx="7">
                  <c:v>6.38</c:v>
                </c:pt>
                <c:pt idx="8">
                  <c:v>#N/A</c:v>
                </c:pt>
                <c:pt idx="9">
                  <c:v>5.72</c:v>
                </c:pt>
              </c:numCache>
            </c:numRef>
          </c:val>
          <c:extLst>
            <c:ext xmlns:c16="http://schemas.microsoft.com/office/drawing/2014/chart" uri="{C3380CC4-5D6E-409C-BE32-E72D297353CC}">
              <c16:uniqueId val="{00000008-FBDA-4C9B-9E46-633744DE7C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3.11</c:v>
                </c:pt>
                <c:pt idx="2">
                  <c:v>#N/A</c:v>
                </c:pt>
                <c:pt idx="3">
                  <c:v>3.93</c:v>
                </c:pt>
                <c:pt idx="4">
                  <c:v>#N/A</c:v>
                </c:pt>
                <c:pt idx="5">
                  <c:v>8.52</c:v>
                </c:pt>
                <c:pt idx="6">
                  <c:v>#N/A</c:v>
                </c:pt>
                <c:pt idx="7">
                  <c:v>10.08</c:v>
                </c:pt>
                <c:pt idx="8">
                  <c:v>#N/A</c:v>
                </c:pt>
                <c:pt idx="9">
                  <c:v>8.0299999999999994</c:v>
                </c:pt>
              </c:numCache>
            </c:numRef>
          </c:val>
          <c:extLst>
            <c:ext xmlns:c16="http://schemas.microsoft.com/office/drawing/2014/chart" uri="{C3380CC4-5D6E-409C-BE32-E72D297353CC}">
              <c16:uniqueId val="{00000009-FBDA-4C9B-9E46-633744DE7C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2276</c:v>
                </c:pt>
                <c:pt idx="5">
                  <c:v>2273</c:v>
                </c:pt>
                <c:pt idx="8">
                  <c:v>2129</c:v>
                </c:pt>
                <c:pt idx="11">
                  <c:v>2047</c:v>
                </c:pt>
                <c:pt idx="14">
                  <c:v>2071</c:v>
                </c:pt>
              </c:numCache>
            </c:numRef>
          </c:val>
          <c:extLst>
            <c:ext xmlns:c16="http://schemas.microsoft.com/office/drawing/2014/chart" uri="{C3380CC4-5D6E-409C-BE32-E72D297353CC}">
              <c16:uniqueId val="{00000000-9563-4569-8996-57B014F015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63-4569-8996-57B014F015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63-4569-8996-57B014F015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15</c:v>
                </c:pt>
                <c:pt idx="6">
                  <c:v>21</c:v>
                </c:pt>
                <c:pt idx="9">
                  <c:v>26</c:v>
                </c:pt>
                <c:pt idx="12">
                  <c:v>22</c:v>
                </c:pt>
              </c:numCache>
            </c:numRef>
          </c:val>
          <c:extLst>
            <c:ext xmlns:c16="http://schemas.microsoft.com/office/drawing/2014/chart" uri="{C3380CC4-5D6E-409C-BE32-E72D297353CC}">
              <c16:uniqueId val="{00000003-9563-4569-8996-57B014F015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1223</c:v>
                </c:pt>
                <c:pt idx="3">
                  <c:v>1104</c:v>
                </c:pt>
                <c:pt idx="6">
                  <c:v>986</c:v>
                </c:pt>
                <c:pt idx="9">
                  <c:v>862</c:v>
                </c:pt>
                <c:pt idx="12">
                  <c:v>893</c:v>
                </c:pt>
              </c:numCache>
            </c:numRef>
          </c:val>
          <c:extLst>
            <c:ext xmlns:c16="http://schemas.microsoft.com/office/drawing/2014/chart" uri="{C3380CC4-5D6E-409C-BE32-E72D297353CC}">
              <c16:uniqueId val="{00000004-9563-4569-8996-57B014F015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63-4569-8996-57B014F015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63-4569-8996-57B014F015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1571</c:v>
                </c:pt>
                <c:pt idx="3">
                  <c:v>1713</c:v>
                </c:pt>
                <c:pt idx="6">
                  <c:v>1851</c:v>
                </c:pt>
                <c:pt idx="9">
                  <c:v>2089</c:v>
                </c:pt>
                <c:pt idx="12">
                  <c:v>2147</c:v>
                </c:pt>
              </c:numCache>
            </c:numRef>
          </c:val>
          <c:extLst>
            <c:ext xmlns:c16="http://schemas.microsoft.com/office/drawing/2014/chart" uri="{C3380CC4-5D6E-409C-BE32-E72D297353CC}">
              <c16:uniqueId val="{00000007-9563-4569-8996-57B014F015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522</c:v>
                </c:pt>
                <c:pt idx="2">
                  <c:v>#N/A</c:v>
                </c:pt>
                <c:pt idx="3">
                  <c:v>#N/A</c:v>
                </c:pt>
                <c:pt idx="4">
                  <c:v>559</c:v>
                </c:pt>
                <c:pt idx="5">
                  <c:v>#N/A</c:v>
                </c:pt>
                <c:pt idx="6">
                  <c:v>#N/A</c:v>
                </c:pt>
                <c:pt idx="7">
                  <c:v>729</c:v>
                </c:pt>
                <c:pt idx="8">
                  <c:v>#N/A</c:v>
                </c:pt>
                <c:pt idx="9">
                  <c:v>#N/A</c:v>
                </c:pt>
                <c:pt idx="10">
                  <c:v>930</c:v>
                </c:pt>
                <c:pt idx="11">
                  <c:v>#N/A</c:v>
                </c:pt>
                <c:pt idx="12">
                  <c:v>#N/A</c:v>
                </c:pt>
                <c:pt idx="13">
                  <c:v>991</c:v>
                </c:pt>
                <c:pt idx="14">
                  <c:v>#N/A</c:v>
                </c:pt>
              </c:numCache>
            </c:numRef>
          </c:val>
          <c:smooth val="0"/>
          <c:extLst>
            <c:ext xmlns:c16="http://schemas.microsoft.com/office/drawing/2014/chart" uri="{C3380CC4-5D6E-409C-BE32-E72D297353CC}">
              <c16:uniqueId val="{00000008-9563-4569-8996-57B014F015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19968</c:v>
                </c:pt>
                <c:pt idx="5">
                  <c:v>19930</c:v>
                </c:pt>
                <c:pt idx="8">
                  <c:v>20282</c:v>
                </c:pt>
                <c:pt idx="11">
                  <c:v>19770</c:v>
                </c:pt>
                <c:pt idx="14">
                  <c:v>19339</c:v>
                </c:pt>
              </c:numCache>
            </c:numRef>
          </c:val>
          <c:extLst>
            <c:ext xmlns:c16="http://schemas.microsoft.com/office/drawing/2014/chart" uri="{C3380CC4-5D6E-409C-BE32-E72D297353CC}">
              <c16:uniqueId val="{00000000-887F-4509-BD65-92A6910FCA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4697</c:v>
                </c:pt>
                <c:pt idx="5">
                  <c:v>4180</c:v>
                </c:pt>
                <c:pt idx="8">
                  <c:v>4545</c:v>
                </c:pt>
                <c:pt idx="11">
                  <c:v>5087</c:v>
                </c:pt>
                <c:pt idx="14">
                  <c:v>6708</c:v>
                </c:pt>
              </c:numCache>
            </c:numRef>
          </c:val>
          <c:extLst>
            <c:ext xmlns:c16="http://schemas.microsoft.com/office/drawing/2014/chart" uri="{C3380CC4-5D6E-409C-BE32-E72D297353CC}">
              <c16:uniqueId val="{00000001-887F-4509-BD65-92A6910FCA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6052</c:v>
                </c:pt>
                <c:pt idx="5">
                  <c:v>5747</c:v>
                </c:pt>
                <c:pt idx="8">
                  <c:v>6512</c:v>
                </c:pt>
                <c:pt idx="11">
                  <c:v>7189</c:v>
                </c:pt>
                <c:pt idx="14">
                  <c:v>7775</c:v>
                </c:pt>
              </c:numCache>
            </c:numRef>
          </c:val>
          <c:extLst>
            <c:ext xmlns:c16="http://schemas.microsoft.com/office/drawing/2014/chart" uri="{C3380CC4-5D6E-409C-BE32-E72D297353CC}">
              <c16:uniqueId val="{00000002-887F-4509-BD65-92A6910FCA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7F-4509-BD65-92A6910FCA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7F-4509-BD65-92A6910FCA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7F-4509-BD65-92A6910FCA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1381</c:v>
                </c:pt>
                <c:pt idx="3">
                  <c:v>1279</c:v>
                </c:pt>
                <c:pt idx="6">
                  <c:v>1157</c:v>
                </c:pt>
                <c:pt idx="9">
                  <c:v>655</c:v>
                </c:pt>
                <c:pt idx="12">
                  <c:v>542</c:v>
                </c:pt>
              </c:numCache>
            </c:numRef>
          </c:val>
          <c:extLst>
            <c:ext xmlns:c16="http://schemas.microsoft.com/office/drawing/2014/chart" uri="{C3380CC4-5D6E-409C-BE32-E72D297353CC}">
              <c16:uniqueId val="{00000006-887F-4509-BD65-92A6910FCA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148</c:v>
                </c:pt>
                <c:pt idx="3">
                  <c:v>635</c:v>
                </c:pt>
                <c:pt idx="6">
                  <c:v>626</c:v>
                </c:pt>
                <c:pt idx="9">
                  <c:v>555</c:v>
                </c:pt>
                <c:pt idx="12">
                  <c:v>492</c:v>
                </c:pt>
              </c:numCache>
            </c:numRef>
          </c:val>
          <c:extLst>
            <c:ext xmlns:c16="http://schemas.microsoft.com/office/drawing/2014/chart" uri="{C3380CC4-5D6E-409C-BE32-E72D297353CC}">
              <c16:uniqueId val="{00000007-887F-4509-BD65-92A6910FCA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13113</c:v>
                </c:pt>
                <c:pt idx="3">
                  <c:v>12338</c:v>
                </c:pt>
                <c:pt idx="6">
                  <c:v>11089</c:v>
                </c:pt>
                <c:pt idx="9">
                  <c:v>11254</c:v>
                </c:pt>
                <c:pt idx="12">
                  <c:v>11698</c:v>
                </c:pt>
              </c:numCache>
            </c:numRef>
          </c:val>
          <c:extLst>
            <c:ext xmlns:c16="http://schemas.microsoft.com/office/drawing/2014/chart" uri="{C3380CC4-5D6E-409C-BE32-E72D297353CC}">
              <c16:uniqueId val="{00000008-887F-4509-BD65-92A6910FCA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7F-4509-BD65-92A6910FCA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18774</c:v>
                </c:pt>
                <c:pt idx="3">
                  <c:v>20045</c:v>
                </c:pt>
                <c:pt idx="6">
                  <c:v>21807</c:v>
                </c:pt>
                <c:pt idx="9">
                  <c:v>20661</c:v>
                </c:pt>
                <c:pt idx="12">
                  <c:v>19496</c:v>
                </c:pt>
              </c:numCache>
            </c:numRef>
          </c:val>
          <c:extLst>
            <c:ext xmlns:c16="http://schemas.microsoft.com/office/drawing/2014/chart" uri="{C3380CC4-5D6E-409C-BE32-E72D297353CC}">
              <c16:uniqueId val="{0000000A-887F-4509-BD65-92A6910FCA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2698</c:v>
                </c:pt>
                <c:pt idx="2">
                  <c:v>#N/A</c:v>
                </c:pt>
                <c:pt idx="3">
                  <c:v>#N/A</c:v>
                </c:pt>
                <c:pt idx="4">
                  <c:v>4440</c:v>
                </c:pt>
                <c:pt idx="5">
                  <c:v>#N/A</c:v>
                </c:pt>
                <c:pt idx="6">
                  <c:v>#N/A</c:v>
                </c:pt>
                <c:pt idx="7">
                  <c:v>3340</c:v>
                </c:pt>
                <c:pt idx="8">
                  <c:v>#N/A</c:v>
                </c:pt>
                <c:pt idx="9">
                  <c:v>#N/A</c:v>
                </c:pt>
                <c:pt idx="10">
                  <c:v>1078</c:v>
                </c:pt>
                <c:pt idx="11">
                  <c:v>#N/A</c:v>
                </c:pt>
                <c:pt idx="12">
                  <c:v>#N/A</c:v>
                </c:pt>
                <c:pt idx="13">
                  <c:v>0</c:v>
                </c:pt>
                <c:pt idx="14">
                  <c:v>#N/A</c:v>
                </c:pt>
              </c:numCache>
            </c:numRef>
          </c:val>
          <c:smooth val="0"/>
          <c:extLst>
            <c:ext xmlns:c16="http://schemas.microsoft.com/office/drawing/2014/chart" uri="{C3380CC4-5D6E-409C-BE32-E72D297353CC}">
              <c16:uniqueId val="{0000000B-887F-4509-BD65-92A6910FCA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2686</c:v>
                </c:pt>
                <c:pt idx="1">
                  <c:v>2786</c:v>
                </c:pt>
                <c:pt idx="2">
                  <c:v>3289</c:v>
                </c:pt>
              </c:numCache>
            </c:numRef>
          </c:val>
          <c:extLst>
            <c:ext xmlns:c16="http://schemas.microsoft.com/office/drawing/2014/chart" uri="{C3380CC4-5D6E-409C-BE32-E72D297353CC}">
              <c16:uniqueId val="{00000000-C1CC-487D-8543-B7B969D3FB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1104</c:v>
                </c:pt>
                <c:pt idx="1">
                  <c:v>1297</c:v>
                </c:pt>
                <c:pt idx="2">
                  <c:v>1555</c:v>
                </c:pt>
              </c:numCache>
            </c:numRef>
          </c:val>
          <c:extLst>
            <c:ext xmlns:c16="http://schemas.microsoft.com/office/drawing/2014/chart" uri="{C3380CC4-5D6E-409C-BE32-E72D297353CC}">
              <c16:uniqueId val="{00000001-C1CC-487D-8543-B7B969D3FB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1231</c:v>
                </c:pt>
                <c:pt idx="1">
                  <c:v>1736</c:v>
                </c:pt>
                <c:pt idx="2">
                  <c:v>1668</c:v>
                </c:pt>
              </c:numCache>
            </c:numRef>
          </c:val>
          <c:extLst>
            <c:ext xmlns:c16="http://schemas.microsoft.com/office/drawing/2014/chart" uri="{C3380CC4-5D6E-409C-BE32-E72D297353CC}">
              <c16:uniqueId val="{00000002-C1CC-487D-8543-B7B969D3FB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{7ABF26BB-1BFA-468D-83E6-D08ED1FA69A1}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AA-49A7-9B41-0D31C1D2B4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{BC494E0A-9D2B-4EF1-A584-568C261E691F}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AA-49A7-9B41-0D31C1D2B4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{870F24A8-7F73-4273-87F9-47505A55E90C}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AA-49A7-9B41-0D31C1D2B4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{547FB097-2136-41D3-857E-7A74E4A31A4B}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AA-49A7-9B41-0D31C1D2B4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{6F1AA27F-1D02-417F-8CB3-5264FE521547}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AA-49A7-9B41-0D31C1D2B49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{9A7519AF-AF3E-4697-925B-72DE521AD174}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AA-49A7-9B41-0D31C1D2B49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{1CF8D405-AD6E-4CFC-A9B4-562D6AC76576}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AA-49A7-9B41-0D31C1D2B49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{29B9D856-3CFE-4C90-AAC0-65AD89B037DB}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AA-49A7-9B41-0D31C1D2B4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{9558B843-C35A-43F5-B603-59EF4BA50FDD}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AA-49A7-9B41-0D31C1D2B4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67.7</c:v>
                </c:pt>
                <c:pt idx="16">
                  <c:v>67.5</c:v>
                </c:pt>
                <c:pt idx="24">
                  <c:v>69.099999999999994</c:v>
                </c:pt>
                <c:pt idx="32">
                  <c:v>70.8</c:v>
                </c:pt>
              </c:numCache>
            </c:numRef>
          </c:xVal>
          <c:yVal>
            <c:numRef>
              <c:f>公会計指標分析・財政指標組合せ分析表!$BP$51:$DC$51</c:f>
              <c:numCache>
                <c:formatCode>#,##0.0;"▲ "#,##0.0</c:formatCode>
                <c:ptCount val="40"/>
                <c:pt idx="0">
                  <c:v>23.2</c:v>
                </c:pt>
                <c:pt idx="8">
                  <c:v>36.9</c:v>
                </c:pt>
                <c:pt idx="16">
                  <c:v>26.2</c:v>
                </c:pt>
                <c:pt idx="24">
                  <c:v>8.6999999999999993</c:v>
                </c:pt>
              </c:numCache>
            </c:numRef>
          </c:yVal>
          <c:smooth val="0"/>
          <c:extLst>
            <c:ext xmlns:c16="http://schemas.microsoft.com/office/drawing/2014/chart" uri="{C3380CC4-5D6E-409C-BE32-E72D297353CC}">
              <c16:uniqueId val="{00000009-0FAA-49A7-9B41-0D31C1D2B4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235E-2"/>
                  <c:y val="-4.823253125764856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{3F8AC27D-B0DE-49AA-8BB1-64E3AE5FFD21}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AA-49A7-9B41-0D31C1D2B4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{572E6DF5-CECC-4B03-BE18-39A7B7BF57B8}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AA-49A7-9B41-0D31C1D2B4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{ECD16007-FBE0-4015-A070-7C4BA547F321}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AA-49A7-9B41-0D31C1D2B4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{989D7327-0C3A-4BAA-ABFF-E8E4C0553F70}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AA-49A7-9B41-0D31C1D2B4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{836E48A7-EAC6-488B-BEA2-B076BE2C3D56}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AA-49A7-9B41-0D31C1D2B49A}"/>
                </c:ext>
              </c:extLst>
            </c:dLbl>
            <c:dLbl>
              <c:idx val="8"/>
              <c:layout>
                <c:manualLayout>
                  <c:x val="-4.1249862031829218E-2"/>
                  <c:y val="-8.124555295408179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{65A80BC2-C25C-47F5-950E-5A9089220412}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AA-49A7-9B41-0D31C1D2B49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{DB995085-995D-4D99-A81E-F51E47D9B19C}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AA-49A7-9B41-0D31C1D2B49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{43F81497-3E44-4662-9B95-35BE94402E69}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AA-49A7-9B41-0D31C1D2B49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{FC9D4181-B433-445C-86FE-5A873E7C7B0C}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AA-49A7-9B41-0D31C1D2B4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FAA-49A7-9B41-0D31C1D2B49A}"/>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{C4B97872-37D3-4C6E-A863-50AC362C1953}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F7-46F0-81EE-FB0ECBB2A9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{35530074-06AA-41A6-9ECC-92071D36F73A}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F7-46F0-81EE-FB0ECBB2A9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{47EC6E75-5832-41D4-A612-B2EB1E610CCC}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F7-46F0-81EE-FB0ECBB2A9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{35F179E1-A483-4AFD-A7B6-1262DB2F8311}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F7-46F0-81EE-FB0ECBB2A9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{C541AF68-B74F-4B05-8EDB-A443C9A54EEF}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F7-46F0-81EE-FB0ECBB2A94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{772DE920-3068-4C12-B839-7AEDB6C55E02}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F7-46F0-81EE-FB0ECBB2A94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{BCE8B4B2-6979-415A-B770-B40E2179058B}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F7-46F0-81EE-FB0ECBB2A94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{A75FF5D9-E8DA-4F27-8699-D44761D7EB43}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F7-46F0-81EE-FB0ECBB2A94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{C7FDC3AC-CD50-41EE-8630-E0B09FF5150C}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F7-46F0-81EE-FB0ECBB2A9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4.5</c:v>
                </c:pt>
                <c:pt idx="16">
                  <c:v>4.9000000000000004</c:v>
                </c:pt>
                <c:pt idx="24">
                  <c:v>5.9</c:v>
                </c:pt>
                <c:pt idx="32">
                  <c:v>7</c:v>
                </c:pt>
              </c:numCache>
            </c:numRef>
          </c:xVal>
          <c:yVal>
            <c:numRef>
              <c:f>公会計指標分析・財政指標組合せ分析表!$BP$73:$DC$73</c:f>
              <c:numCache>
                <c:formatCode>#,##0.0;"▲ "#,##0.0</c:formatCode>
                <c:ptCount val="40"/>
                <c:pt idx="0">
                  <c:v>23.2</c:v>
                </c:pt>
                <c:pt idx="8">
                  <c:v>36.9</c:v>
                </c:pt>
                <c:pt idx="16">
                  <c:v>26.2</c:v>
                </c:pt>
                <c:pt idx="24">
                  <c:v>8.6999999999999993</c:v>
                </c:pt>
              </c:numCache>
            </c:numRef>
          </c:yVal>
          <c:smooth val="0"/>
          <c:extLst>
            <c:ext xmlns:c16="http://schemas.microsoft.com/office/drawing/2014/chart" uri="{C3380CC4-5D6E-409C-BE32-E72D297353CC}">
              <c16:uniqueId val="{00000009-C7F7-46F0-81EE-FB0ECBB2A9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{DAC3C15D-4AC1-4A92-85D7-651610BBB8D6}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F7-46F0-81EE-FB0ECBB2A9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{61DFBB1E-0DD6-4259-9CF8-177723EDE75B}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F7-46F0-81EE-FB0ECBB2A9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{2F49153F-278F-4798-9835-DA654F3B7FE2}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F7-46F0-81EE-FB0ECBB2A9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{0E385AA8-A294-4103-B124-D62A0653CA1D}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F7-46F0-81EE-FB0ECBB2A9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{9FC70814-5EF1-42F5-B0DE-278AEE57AB0C}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F7-46F0-81EE-FB0ECBB2A94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{BAF827BF-135A-4068-BA43-7098FC196192}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F7-46F0-81EE-FB0ECBB2A94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{57B82524-B714-47D9-A694-38D5C8BAA1B1}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F7-46F0-81EE-FB0ECBB2A94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{56E1A758-E530-419F-8681-F43A3A25F140}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F7-46F0-81EE-FB0ECBB2A94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{6B9409BB-A201-4D90-94D1-5CD84CDD46D0}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F7-46F0-81EE-FB0ECBB2A9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7F7-46F0-81EE-FB0ECBB2A946}"/>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地方債発行を抑制してきた結果、</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までは「元利償還金」は低い水準にあったが、</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は北部学校給食センター建設事業（</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借入分）、</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は新庁舎建設事業（</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借入分）にかかる元金償還が開始されたことから増加している。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「公営企業債の元利償還金に対する繰入金」は、病院事業会計にて</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に借入を行った電子カルテ等の更新にかかる元金償還が開始されたため増加に転じた。</a:t>
          </a:r>
        </a:p>
        <a:p>
          <a:r>
            <a:rPr kumimoji="1" lang="ja-JP" altLang="en-US" sz="1400">
              <a:latin typeface="ＭＳ ゴシック" pitchFamily="49" charset="-128"/>
              <a:ea typeface="ＭＳ ゴシック" pitchFamily="49" charset="-128"/>
            </a:rPr>
            <a:t>　「算入公債費等」については、特定財源（都市計画税）の増額と、病院事業会計の元利償還金の増額に伴い微増した。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一般会計等に係る地方債の現在高は、新庁舎建設に係る起債の一部（公共施設等適正管理推進事業債</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年度同意分）の元金償還が、令和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年度から順次開始されていることにより、元金償還額が新規借入額を上回り、地方債の現在高が</a:t>
          </a:r>
          <a:r>
            <a:rPr kumimoji="1" lang="en-US" altLang="ja-JP" sz="1400">
              <a:latin typeface="ＭＳ ゴシック" pitchFamily="49" charset="-128"/>
              <a:ea typeface="ＭＳ ゴシック" pitchFamily="49" charset="-128"/>
            </a:rPr>
            <a:t>1,165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充当可能特定歳入は、都市計画事業に係る地方債の元金償還金等の減少により、事業費に対する都市計画税収の充当率が増加し、充当見込額が</a:t>
          </a:r>
          <a:r>
            <a:rPr kumimoji="1" lang="en-US" altLang="ja-JP" sz="1400">
              <a:latin typeface="ＭＳ ゴシック" pitchFamily="49" charset="-128"/>
              <a:ea typeface="ＭＳ ゴシック" pitchFamily="49" charset="-128"/>
            </a:rPr>
            <a:t>1,621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以上のこと等を理由に将来負担比率（分子）は令和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年度からマイナスに転じた。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岐阜県羽島市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・財政調整基金は決算剰余金等を積み立てたことで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百万円増加、減債基金は将来の公債費増を見据えて積み立てたことで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百万円の増加となった。また、次期ごみ処理施設建設費の支払いに対応するため公共施設等整備基金を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財政調整基金は当面は、減少傾向が続く見込みであり、減債基金についても一定時期までは積み増すが、その後減少傾向となる見込み。公共施設等整備基金は、次期ごみ処理施設建設費の支払いが始まったため、同基金残高も減少に転じ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・羽島市公共施設等整備基金：市の公共施設等の整備事業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・羽島市生涯学習振興基金：生涯学習事業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・羽島市活性化推進事業基金：市の活性化推進のための事業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・羽島市体育施設建設整備基金：体育施設建設事業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・羽島市奨学事業基金：母子及び父子家庭の高校生の就学を奨励するための事業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・羽島市森林環境譲与税基金：木材利用の促進や普及啓発等の森林整備事業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・羽島市公共施設等整備基金：次期ごみ処理施設建設費の支払いに対応するため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・羽島市公共施設等整備基金：公共施設等の整備に充当するため、同基金残高も減少に転じる見込み。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百万円積み立てた一方、当初予算及び補正後歳入歳出予算の財政需要に対応するために取り崩した額は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以上の維持に努めることとしている。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・今後、ごみ処理建設費増大をはじめとする将来の財政需要に対応するため、過去の実績からしても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百万円は積み立てていきたいが、当面は減少傾向が見込まれる。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・将来の公債費増を見据えて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百万円積立したため、減債基金残高が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・中長的な公債費のピークは、令和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年度となる見込み。しかし、長期的には公共施設の老朽化対応等、公債費が増加する可能性が高いことから、継続して積み立てていく予定。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79E393-A0F9-48CE-9473-D76C98F2E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4528CB-CA6E-486E-AA67-65F0BE3DE3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0507372-D05B-42C6-BBFA-A8D62A12390F}"/>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1CCC8BDA-5670-4AD6-B9EF-E56867C43F73}"/>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CF76934-3F19-4899-89DF-6E189A4A610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CE55C29-DA79-4E53-BB46-7758D36B7B1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B2F3051-384E-48B5-9D6A-D3E3ACF8C9E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B13E804-CAED-45BA-8A20-05EA4697CAC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8349F64-146F-4A43-B05C-8C6CC32F1F7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AC290D4-2E4E-46A1-9F4E-C1C36A53367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E081B39-C5B7-4D21-A9CC-581FC65F7FC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A592785-BAD2-4726-9561-134EB2BFAA4E}"/>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C482B4A-3708-4933-A1CD-4BD69B355FC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98254E8-C047-4184-858D-CDF9A98AB48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9534952-58C6-4128-A149-CDA4F60F8C2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289B7506-DA86-4CF2-8978-1A4214334C3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62A7139D-D8B6-419D-9ED6-FBA897F74AD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56AF9EA-48FF-48A3-B43F-F387CA427FEB}"/>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2611034-60CB-42BE-A1D4-4603B0C324C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B8C3293-6411-4D2F-B007-337DAF596CB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12ED495-576A-4DC1-8EC5-983DD90C137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7F2EC72-C646-43DA-A1C3-52E7C792AEA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D3A800C-8E6A-44D0-8AF0-B8A428DC9FA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6E8AD3B-6FEB-421A-AB39-0FCF965E8915}"/>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75721E7-905B-4B1D-9CD7-3FDF796054F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CF9E9B0-7705-4FD5-A468-A82C769BE1B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40A1781-6851-4C1A-96A2-4374A33D47F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5726F62-5CBF-4D33-9624-0EBB8C0DFE2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156B849-8C12-4744-AA6D-9AC663273F2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290CF74-532D-476C-A295-99E830556B64}"/>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03312DF-8809-4680-AEBB-C57864844B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257FBFA-183D-4340-8B9E-B5E625975EF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5E32329-C882-4BAE-9DED-214ED9BB7DB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F9679C2-C3A6-4944-A0B1-D4B5E838D961}"/>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ACD86C8B-0F19-46B3-A132-C69FC41899B4}"/>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289CA111-C63C-471E-BDB6-C14D4DD02AB9}"/>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B1964E7-A55E-4136-9DBE-3F8C87B86C61}"/>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A695F49-88D5-41C3-A826-0D62D31E00AF}"/>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47BAC8F0-3F66-4257-B27D-85986604574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99B13FAE-9C03-4110-B795-ED02FF09527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DB5BA3A-211A-4E04-A501-FAE738B0CFC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B05C905-DA34-4F1F-877E-B62CE1438A6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1F59EC1A-C121-4F2E-978A-8948E1812EE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AE65002-F56C-4CBB-802B-77AD47C019D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A993FF1-EF31-477B-8049-54855A70C3B4}"/>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BE7A86F1-06CF-4227-929F-DC7C3D999FA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8CF6ECEA-FBD1-45C3-A69A-FCE882598A0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46B8D76-9026-40E9-8E13-7D7DDB228D6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C3F45413-78A2-402E-B809-04F6FF69196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有形固定資産減価償却率は前年度に比べて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ポイント上昇し、類似団体と比較して高い水準にある。主な要因は、学校施設をはじめとして、築後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年以上経過している施設が全体の</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％以上を占めていることにより、減価償却率が高いことが挙げられる。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E12BBC4A-A8CF-4743-A49A-904C9A84659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EA80E32-3B9C-4F95-8F84-BD537842662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9F23C593-AC85-4C93-B784-3E41DF11F635}"/>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25A44300-6201-4E5B-880B-36D47D490EE9}"/>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732231ED-CC58-48B1-873B-9C999623D277}"/>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CE8C0895-CCE0-4663-B0BF-E4646468AE2C}"/>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27665012-532F-4416-9F4A-6B213B02EC82}"/>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CDBA7A70-8682-4E0E-A293-1AEF786D39C3}"/>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9B115B6F-070E-4D7A-820B-4180C86E5AF6}"/>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B0A51A26-D02C-4F37-BD4A-43BB0316ADEB}"/>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ED874363-9DE8-4D01-A33A-85F6C48C5119}"/>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892966A-C9D1-4601-8C0C-B253413AB4A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17D9144-4C2D-44C5-B098-95335A9EFB16}"/>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67CCF5A-4443-43DC-9D79-F70C9D5893C6}"/>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5" name="直線コネクタ 64">
          <a:extLst>
            <a:ext uri="{FF2B5EF4-FFF2-40B4-BE49-F238E27FC236}">
              <a16:creationId xmlns:a16="http://schemas.microsoft.com/office/drawing/2014/main" id="{07AB5FCC-52EB-4759-8CE0-1920FD5796AD}"/>
            </a:ext>
          </a:extLst>
        </xdr:cNvPr>
        <xdr:cNvCxnSpPr/>
      </xdr:nvCxnSpPr>
      <xdr:spPr>
        <a:xfrm flipV="1">
          <a:off x="4206240" y="450989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6" name="有形固定資産減価償却率最小値テキスト">
          <a:extLst>
            <a:ext uri="{FF2B5EF4-FFF2-40B4-BE49-F238E27FC236}">
              <a16:creationId xmlns:a16="http://schemas.microsoft.com/office/drawing/2014/main" id="{886C5166-E742-4528-920A-65691E6C2735}"/>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7" name="直線コネクタ 66">
          <a:extLst>
            <a:ext uri="{FF2B5EF4-FFF2-40B4-BE49-F238E27FC236}">
              <a16:creationId xmlns:a16="http://schemas.microsoft.com/office/drawing/2014/main" id="{3416F2A3-52A9-4C9A-9CB9-82D0C04907BE}"/>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8" name="有形固定資産減価償却率最大値テキスト">
          <a:extLst>
            <a:ext uri="{FF2B5EF4-FFF2-40B4-BE49-F238E27FC236}">
              <a16:creationId xmlns:a16="http://schemas.microsoft.com/office/drawing/2014/main" id="{514BD627-BF90-45C2-9A5A-4C772ED1C2C8}"/>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9" name="直線コネクタ 68">
          <a:extLst>
            <a:ext uri="{FF2B5EF4-FFF2-40B4-BE49-F238E27FC236}">
              <a16:creationId xmlns:a16="http://schemas.microsoft.com/office/drawing/2014/main" id="{391C866E-E3DB-48E1-AC35-8CE709AE7225}"/>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0" name="有形固定資産減価償却率平均値テキスト">
          <a:extLst>
            <a:ext uri="{FF2B5EF4-FFF2-40B4-BE49-F238E27FC236}">
              <a16:creationId xmlns:a16="http://schemas.microsoft.com/office/drawing/2014/main" id="{658AF19C-892D-4958-89E8-C4793854B822}"/>
            </a:ext>
          </a:extLst>
        </xdr:cNvPr>
        <xdr:cNvSpPr txBox="1"/>
      </xdr:nvSpPr>
      <xdr:spPr>
        <a:xfrm>
          <a:off x="4258945" y="4933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1" name="フローチャート: 判断 70">
          <a:extLst>
            <a:ext uri="{FF2B5EF4-FFF2-40B4-BE49-F238E27FC236}">
              <a16:creationId xmlns:a16="http://schemas.microsoft.com/office/drawing/2014/main" id="{B2A50B97-33AA-42DC-BAAC-BDCDD90A65B6}"/>
            </a:ext>
          </a:extLst>
        </xdr:cNvPr>
        <xdr:cNvSpPr/>
      </xdr:nvSpPr>
      <xdr:spPr>
        <a:xfrm>
          <a:off x="4157345" y="507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2" name="フローチャート: 判断 71">
          <a:extLst>
            <a:ext uri="{FF2B5EF4-FFF2-40B4-BE49-F238E27FC236}">
              <a16:creationId xmlns:a16="http://schemas.microsoft.com/office/drawing/2014/main" id="{3DD213BB-FF48-4947-9514-36AAD86BD940}"/>
            </a:ext>
          </a:extLst>
        </xdr:cNvPr>
        <xdr:cNvSpPr/>
      </xdr:nvSpPr>
      <xdr:spPr>
        <a:xfrm>
          <a:off x="3537585" y="5021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3" name="フローチャート: 判断 72">
          <a:extLst>
            <a:ext uri="{FF2B5EF4-FFF2-40B4-BE49-F238E27FC236}">
              <a16:creationId xmlns:a16="http://schemas.microsoft.com/office/drawing/2014/main" id="{C0B867A8-2DD1-4F05-AAB3-49A6FD2EEB53}"/>
            </a:ext>
          </a:extLst>
        </xdr:cNvPr>
        <xdr:cNvSpPr/>
      </xdr:nvSpPr>
      <xdr:spPr>
        <a:xfrm>
          <a:off x="28670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4" name="フローチャート: 判断 73">
          <a:extLst>
            <a:ext uri="{FF2B5EF4-FFF2-40B4-BE49-F238E27FC236}">
              <a16:creationId xmlns:a16="http://schemas.microsoft.com/office/drawing/2014/main" id="{C203A32A-E878-45E2-A8DA-CA0A080CBEB3}"/>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5" name="フローチャート: 判断 74">
          <a:extLst>
            <a:ext uri="{FF2B5EF4-FFF2-40B4-BE49-F238E27FC236}">
              <a16:creationId xmlns:a16="http://schemas.microsoft.com/office/drawing/2014/main" id="{F664C7C9-754F-4C1D-B2E3-0132289F8FD8}"/>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1F654E6-906D-4BF9-80F0-1FE26228B855}"/>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D4E5714-5610-4266-8752-EFD33D1DB80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309BFC-43A8-41AF-BA20-D7C5D8195177}"/>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242149-2B90-4C10-8FF7-DF0403126E8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B12685F-FA54-4185-871D-433890025CE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145669</xdr:rowOff>
    </xdr:from>
    <xdr:to>
      <xdr:col>23</xdr:col>
      <xdr:colOff>136525</xdr:colOff>
      <xdr:row>32</xdr:row>
      <xdr:rowOff>75819</xdr:rowOff>
    </xdr:to>
    <xdr:sp macro="" textlink="">
      <xdr:nvSpPr>
        <xdr:cNvPr id="81" name="楕円 80">
          <a:extLst>
            <a:ext uri="{FF2B5EF4-FFF2-40B4-BE49-F238E27FC236}">
              <a16:creationId xmlns:a16="http://schemas.microsoft.com/office/drawing/2014/main" id="{0A01BEA1-DC91-40D9-94B4-B26570564652}"/>
            </a:ext>
          </a:extLst>
        </xdr:cNvPr>
        <xdr:cNvSpPr/>
      </xdr:nvSpPr>
      <xdr:spPr>
        <a:xfrm>
          <a:off x="4157345" y="5342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124096</xdr:rowOff>
    </xdr:from>
    <xdr:ext cx="405111" cy="259045"/>
    <xdr:sp macro="" textlink="">
      <xdr:nvSpPr>
        <xdr:cNvPr id="82" name="有形固定資産減価償却率該当値テキスト">
          <a:extLst>
            <a:ext uri="{FF2B5EF4-FFF2-40B4-BE49-F238E27FC236}">
              <a16:creationId xmlns:a16="http://schemas.microsoft.com/office/drawing/2014/main" id="{33CE1387-6289-4E7F-993A-A9E74EDE1305}"/>
            </a:ext>
          </a:extLst>
        </xdr:cNvPr>
        <xdr:cNvSpPr txBox="1"/>
      </xdr:nvSpPr>
      <xdr:spPr>
        <a:xfrm>
          <a:off x="4258945" y="532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83" name="楕円 82">
          <a:extLst>
            <a:ext uri="{FF2B5EF4-FFF2-40B4-BE49-F238E27FC236}">
              <a16:creationId xmlns:a16="http://schemas.microsoft.com/office/drawing/2014/main" id="{9ED9A657-ABDA-469E-BBB6-AEEB0BC8DC27}"/>
            </a:ext>
          </a:extLst>
        </xdr:cNvPr>
        <xdr:cNvSpPr/>
      </xdr:nvSpPr>
      <xdr:spPr>
        <a:xfrm>
          <a:off x="3537585" y="52691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32</xdr:row>
      <xdr:rowOff>25019</xdr:rowOff>
    </xdr:to>
    <xdr:cxnSp macro="">
      <xdr:nvCxnSpPr>
        <xdr:cNvPr id="84" name="直線コネクタ 83">
          <a:extLst>
            <a:ext uri="{FF2B5EF4-FFF2-40B4-BE49-F238E27FC236}">
              <a16:creationId xmlns:a16="http://schemas.microsoft.com/office/drawing/2014/main" id="{1BA2AC59-88B0-4C26-BB92-7B997305EFD6}"/>
            </a:ext>
          </a:extLst>
        </xdr:cNvPr>
        <xdr:cNvCxnSpPr/>
      </xdr:nvCxnSpPr>
      <xdr:spPr>
        <a:xfrm>
          <a:off x="3588385" y="5319903"/>
          <a:ext cx="61976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5" name="楕円 84">
          <a:extLst>
            <a:ext uri="{FF2B5EF4-FFF2-40B4-BE49-F238E27FC236}">
              <a16:creationId xmlns:a16="http://schemas.microsoft.com/office/drawing/2014/main" id="{2B197830-528A-426A-9999-3E98F7FDAFF2}"/>
            </a:ext>
          </a:extLst>
        </xdr:cNvPr>
        <xdr:cNvSpPr/>
      </xdr:nvSpPr>
      <xdr:spPr>
        <a:xfrm>
          <a:off x="2867025" y="520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123063</xdr:rowOff>
    </xdr:to>
    <xdr:cxnSp macro="">
      <xdr:nvCxnSpPr>
        <xdr:cNvPr id="86" name="直線コネクタ 85">
          <a:extLst>
            <a:ext uri="{FF2B5EF4-FFF2-40B4-BE49-F238E27FC236}">
              <a16:creationId xmlns:a16="http://schemas.microsoft.com/office/drawing/2014/main" id="{2E5B533D-0994-401C-98D8-1CB30A3F6A4C}"/>
            </a:ext>
          </a:extLst>
        </xdr:cNvPr>
        <xdr:cNvCxnSpPr/>
      </xdr:nvCxnSpPr>
      <xdr:spPr>
        <a:xfrm>
          <a:off x="2917825" y="5250815"/>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11811</xdr:rowOff>
    </xdr:from>
    <xdr:to>
      <xdr:col>11</xdr:col>
      <xdr:colOff>187325</xdr:colOff>
      <xdr:row>31</xdr:row>
      <xdr:rowOff>113411</xdr:rowOff>
    </xdr:to>
    <xdr:sp macro="" textlink="">
      <xdr:nvSpPr>
        <xdr:cNvPr id="87" name="楕円 86">
          <a:extLst>
            <a:ext uri="{FF2B5EF4-FFF2-40B4-BE49-F238E27FC236}">
              <a16:creationId xmlns:a16="http://schemas.microsoft.com/office/drawing/2014/main" id="{015F1A98-2BFC-4C13-B75E-162C4B6B2135}"/>
            </a:ext>
          </a:extLst>
        </xdr:cNvPr>
        <xdr:cNvSpPr/>
      </xdr:nvSpPr>
      <xdr:spPr>
        <a:xfrm>
          <a:off x="2196465" y="5208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62611</xdr:rowOff>
    </xdr:to>
    <xdr:cxnSp macro="">
      <xdr:nvCxnSpPr>
        <xdr:cNvPr id="88" name="直線コネクタ 87">
          <a:extLst>
            <a:ext uri="{FF2B5EF4-FFF2-40B4-BE49-F238E27FC236}">
              <a16:creationId xmlns:a16="http://schemas.microsoft.com/office/drawing/2014/main" id="{879CA8E2-56F2-46A1-8447-02C230E3D928}"/>
            </a:ext>
          </a:extLst>
        </xdr:cNvPr>
        <xdr:cNvCxnSpPr/>
      </xdr:nvCxnSpPr>
      <xdr:spPr>
        <a:xfrm flipV="1">
          <a:off x="2247265" y="5250815"/>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157353</xdr:rowOff>
    </xdr:from>
    <xdr:to>
      <xdr:col>7</xdr:col>
      <xdr:colOff>187325</xdr:colOff>
      <xdr:row>31</xdr:row>
      <xdr:rowOff>87503</xdr:rowOff>
    </xdr:to>
    <xdr:sp macro="" textlink="">
      <xdr:nvSpPr>
        <xdr:cNvPr id="89" name="楕円 88">
          <a:extLst>
            <a:ext uri="{FF2B5EF4-FFF2-40B4-BE49-F238E27FC236}">
              <a16:creationId xmlns:a16="http://schemas.microsoft.com/office/drawing/2014/main" id="{88B8A7E0-C7FF-47DA-B36E-9694C07806C6}"/>
            </a:ext>
          </a:extLst>
        </xdr:cNvPr>
        <xdr:cNvSpPr/>
      </xdr:nvSpPr>
      <xdr:spPr>
        <a:xfrm>
          <a:off x="1525905" y="5186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36703</xdr:rowOff>
    </xdr:from>
    <xdr:to>
      <xdr:col>11</xdr:col>
      <xdr:colOff>136525</xdr:colOff>
      <xdr:row>31</xdr:row>
      <xdr:rowOff>62611</xdr:rowOff>
    </xdr:to>
    <xdr:cxnSp macro="">
      <xdr:nvCxnSpPr>
        <xdr:cNvPr id="90" name="直線コネクタ 89">
          <a:extLst>
            <a:ext uri="{FF2B5EF4-FFF2-40B4-BE49-F238E27FC236}">
              <a16:creationId xmlns:a16="http://schemas.microsoft.com/office/drawing/2014/main" id="{1E15C28B-87C6-4C73-A0F3-E48CAEBF6866}"/>
            </a:ext>
          </a:extLst>
        </xdr:cNvPr>
        <xdr:cNvCxnSpPr/>
      </xdr:nvCxnSpPr>
      <xdr:spPr>
        <a:xfrm>
          <a:off x="1576705" y="5233543"/>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1" name="n_1aveValue有形固定資産減価償却率">
          <a:extLst>
            <a:ext uri="{FF2B5EF4-FFF2-40B4-BE49-F238E27FC236}">
              <a16:creationId xmlns:a16="http://schemas.microsoft.com/office/drawing/2014/main" id="{C6B417FB-E278-4A39-A5A4-C2FCE3EE71AF}"/>
            </a:ext>
          </a:extLst>
        </xdr:cNvPr>
        <xdr:cNvSpPr txBox="1"/>
      </xdr:nvSpPr>
      <xdr:spPr>
        <a:xfrm>
          <a:off x="3395989" y="4800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2" name="n_2aveValue有形固定資産減価償却率">
          <a:extLst>
            <a:ext uri="{FF2B5EF4-FFF2-40B4-BE49-F238E27FC236}">
              <a16:creationId xmlns:a16="http://schemas.microsoft.com/office/drawing/2014/main" id="{CC8F6E5A-12D0-4B21-A272-43FCA26C0101}"/>
            </a:ext>
          </a:extLst>
        </xdr:cNvPr>
        <xdr:cNvSpPr txBox="1"/>
      </xdr:nvSpPr>
      <xdr:spPr>
        <a:xfrm>
          <a:off x="2738129" y="475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3" name="n_3aveValue有形固定資産減価償却率">
          <a:extLst>
            <a:ext uri="{FF2B5EF4-FFF2-40B4-BE49-F238E27FC236}">
              <a16:creationId xmlns:a16="http://schemas.microsoft.com/office/drawing/2014/main" id="{1DD9C807-EDCA-4AEE-A035-4C48C54AD4B8}"/>
            </a:ext>
          </a:extLst>
        </xdr:cNvPr>
        <xdr:cNvSpPr txBox="1"/>
      </xdr:nvSpPr>
      <xdr:spPr>
        <a:xfrm>
          <a:off x="2067569" y="47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4" name="n_4aveValue有形固定資産減価償却率">
          <a:extLst>
            <a:ext uri="{FF2B5EF4-FFF2-40B4-BE49-F238E27FC236}">
              <a16:creationId xmlns:a16="http://schemas.microsoft.com/office/drawing/2014/main" id="{F5585F7E-E776-49BD-8DCE-BCE38145EA3F}"/>
            </a:ext>
          </a:extLst>
        </xdr:cNvPr>
        <xdr:cNvSpPr txBox="1"/>
      </xdr:nvSpPr>
      <xdr:spPr>
        <a:xfrm>
          <a:off x="1397009" y="4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164990</xdr:rowOff>
    </xdr:from>
    <xdr:ext cx="405111" cy="259045"/>
    <xdr:sp macro="" textlink="">
      <xdr:nvSpPr>
        <xdr:cNvPr id="95" name="n_1mainValue有形固定資産減価償却率">
          <a:extLst>
            <a:ext uri="{FF2B5EF4-FFF2-40B4-BE49-F238E27FC236}">
              <a16:creationId xmlns:a16="http://schemas.microsoft.com/office/drawing/2014/main" id="{F50129B9-AB7F-4568-9E2E-A3F8480BB0A8}"/>
            </a:ext>
          </a:extLst>
        </xdr:cNvPr>
        <xdr:cNvSpPr txBox="1"/>
      </xdr:nvSpPr>
      <xdr:spPr>
        <a:xfrm>
          <a:off x="3395989"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6" name="n_2mainValue有形固定資産減価償却率">
          <a:extLst>
            <a:ext uri="{FF2B5EF4-FFF2-40B4-BE49-F238E27FC236}">
              <a16:creationId xmlns:a16="http://schemas.microsoft.com/office/drawing/2014/main" id="{23370B45-A686-40C8-9E2E-A848D98860AD}"/>
            </a:ext>
          </a:extLst>
        </xdr:cNvPr>
        <xdr:cNvSpPr txBox="1"/>
      </xdr:nvSpPr>
      <xdr:spPr>
        <a:xfrm>
          <a:off x="2738129"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104538</xdr:rowOff>
    </xdr:from>
    <xdr:ext cx="405111" cy="259045"/>
    <xdr:sp macro="" textlink="">
      <xdr:nvSpPr>
        <xdr:cNvPr id="97" name="n_3mainValue有形固定資産減価償却率">
          <a:extLst>
            <a:ext uri="{FF2B5EF4-FFF2-40B4-BE49-F238E27FC236}">
              <a16:creationId xmlns:a16="http://schemas.microsoft.com/office/drawing/2014/main" id="{E8ABE3FF-9F54-466A-B0EC-DDE033439D89}"/>
            </a:ext>
          </a:extLst>
        </xdr:cNvPr>
        <xdr:cNvSpPr txBox="1"/>
      </xdr:nvSpPr>
      <xdr:spPr>
        <a:xfrm>
          <a:off x="2067569"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78630</xdr:rowOff>
    </xdr:from>
    <xdr:ext cx="405111" cy="259045"/>
    <xdr:sp macro="" textlink="">
      <xdr:nvSpPr>
        <xdr:cNvPr id="98" name="n_4mainValue有形固定資産減価償却率">
          <a:extLst>
            <a:ext uri="{FF2B5EF4-FFF2-40B4-BE49-F238E27FC236}">
              <a16:creationId xmlns:a16="http://schemas.microsoft.com/office/drawing/2014/main" id="{6077EF6D-50F6-4504-A0C6-AD4A3F0043AA}"/>
            </a:ext>
          </a:extLst>
        </xdr:cNvPr>
        <xdr:cNvSpPr txBox="1"/>
      </xdr:nvSpPr>
      <xdr:spPr>
        <a:xfrm>
          <a:off x="1397009" y="527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E539314-DBCF-4466-BDB9-1333D8C4DB9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799B35F-87A0-4180-999E-73C089555A8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D10CB9E-B94F-45E2-AD19-9C0EB14C2F2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8797BC6-664B-44DF-B62B-AA0BC4F31AB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FD02417-E6EE-41A6-ACE8-FDCBC754741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9746E32-6838-481D-980B-6FBDE37EBE1B}"/>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BCC78C7-A974-4595-9315-23946164079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36EF6A1-E4CC-4BA2-AC5E-C9E0463E7D6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58B454D-CD15-4104-8A04-74872B619B56}"/>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740E81B-FAF8-4E57-A4C4-3B9CA5C16D53}"/>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22417F2-800D-41F2-A513-872506CA158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EF73FCD-0067-42A0-AE0A-E1BC3C1BB52A}"/>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90D24F3-0F20-4791-BE21-D52ACA8D489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年度における本市の債務償還比率は</a:t>
          </a:r>
          <a:r>
            <a:rPr kumimoji="1" lang="en-US" altLang="ja-JP" sz="1100">
              <a:latin typeface="ＭＳ Ｐゴシック" panose="020B0600070205080204" pitchFamily="50" charset="-128"/>
              <a:ea typeface="ＭＳ Ｐゴシック" panose="020B0600070205080204" pitchFamily="50" charset="-128"/>
            </a:rPr>
            <a:t>477.5</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111.3</a:t>
          </a:r>
          <a:r>
            <a:rPr kumimoji="1" lang="ja-JP" altLang="en-US" sz="1100">
              <a:latin typeface="ＭＳ Ｐゴシック" panose="020B0600070205080204" pitchFamily="50" charset="-128"/>
              <a:ea typeface="ＭＳ Ｐゴシック" panose="020B0600070205080204" pitchFamily="50" charset="-128"/>
            </a:rPr>
            <a:t>ポイントの改善が見られた。これにより、当該指標は類似団体の平均値を下回る水準となっており、財政運営の健全化に一定の成果が見られる状況である。今後においても、引き続き地方債残高の推移に十分留意しつつ、地方交付税措置のある起債の活用を適切に図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2C49512-9E99-4F55-900A-EF85C51AFA9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42207E7-890C-4C11-B7A0-F92E4FB785E7}"/>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41FA2E2-D6E2-4B23-B104-C0D8DF2AF547}"/>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CC28CB3-1D56-4F84-8CF9-9BD4758E8002}"/>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F8C3A69-49DF-44F8-9789-82D52C69C863}"/>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055607C-D7DC-429F-BD1F-02F3922A699F}"/>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3A2D277-4686-49E6-A03A-3B83774C8735}"/>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130D39F-1A12-4110-9B1B-E581DF364203}"/>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A4033C1-EACF-46C0-B2AC-72701FF32586}"/>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1AECA0C-9CE3-4F2C-97B4-1D562F787FA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0E47DF7-FA11-4FDA-AADF-8778E77EE14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6FD1E0A-DE3A-4AFA-A78B-4575EF3F112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D248179-0569-4A9A-9731-F153725CA2EE}"/>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6656A0A-B574-4DEB-A67C-31DDBC21FA5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3F45F77-A60E-46E4-BB7D-D6579DD26265}"/>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7" name="直線コネクタ 126">
          <a:extLst>
            <a:ext uri="{FF2B5EF4-FFF2-40B4-BE49-F238E27FC236}">
              <a16:creationId xmlns:a16="http://schemas.microsoft.com/office/drawing/2014/main" id="{453F5AD1-85A7-4B04-8FCF-F8E676101A4E}"/>
            </a:ext>
          </a:extLst>
        </xdr:cNvPr>
        <xdr:cNvCxnSpPr/>
      </xdr:nvCxnSpPr>
      <xdr:spPr>
        <a:xfrm flipV="1">
          <a:off x="13027660" y="444224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8" name="債務償還比率最小値テキスト">
          <a:extLst>
            <a:ext uri="{FF2B5EF4-FFF2-40B4-BE49-F238E27FC236}">
              <a16:creationId xmlns:a16="http://schemas.microsoft.com/office/drawing/2014/main" id="{08808EB2-B52D-4A37-8E82-C04D2EB82C41}"/>
            </a:ext>
          </a:extLst>
        </xdr:cNvPr>
        <xdr:cNvSpPr txBox="1"/>
      </xdr:nvSpPr>
      <xdr:spPr>
        <a:xfrm>
          <a:off x="13080365" y="5649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9" name="直線コネクタ 128">
          <a:extLst>
            <a:ext uri="{FF2B5EF4-FFF2-40B4-BE49-F238E27FC236}">
              <a16:creationId xmlns:a16="http://schemas.microsoft.com/office/drawing/2014/main" id="{00088669-92FE-4C1E-B560-4CB4AC8A8D08}"/>
            </a:ext>
          </a:extLst>
        </xdr:cNvPr>
        <xdr:cNvCxnSpPr/>
      </xdr:nvCxnSpPr>
      <xdr:spPr>
        <a:xfrm>
          <a:off x="12963525" y="564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4F5C4DF-17CC-461F-B001-E9E8BA784828}"/>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E222C2B-CE07-4448-A4D0-77CA5B50B20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2" name="債務償還比率平均値テキスト">
          <a:extLst>
            <a:ext uri="{FF2B5EF4-FFF2-40B4-BE49-F238E27FC236}">
              <a16:creationId xmlns:a16="http://schemas.microsoft.com/office/drawing/2014/main" id="{4FF5D97A-C40B-40DF-B780-CB4D1F270E79}"/>
            </a:ext>
          </a:extLst>
        </xdr:cNvPr>
        <xdr:cNvSpPr txBox="1"/>
      </xdr:nvSpPr>
      <xdr:spPr>
        <a:xfrm>
          <a:off x="13080365" y="50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3" name="フローチャート: 判断 132">
          <a:extLst>
            <a:ext uri="{FF2B5EF4-FFF2-40B4-BE49-F238E27FC236}">
              <a16:creationId xmlns:a16="http://schemas.microsoft.com/office/drawing/2014/main" id="{A67412DD-AC29-4B7D-AEFA-FD67EF611737}"/>
            </a:ext>
          </a:extLst>
        </xdr:cNvPr>
        <xdr:cNvSpPr/>
      </xdr:nvSpPr>
      <xdr:spPr>
        <a:xfrm>
          <a:off x="13001625" y="5024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4" name="フローチャート: 判断 133">
          <a:extLst>
            <a:ext uri="{FF2B5EF4-FFF2-40B4-BE49-F238E27FC236}">
              <a16:creationId xmlns:a16="http://schemas.microsoft.com/office/drawing/2014/main" id="{E574D88B-B129-4174-BF2C-37E99EB19E92}"/>
            </a:ext>
          </a:extLst>
        </xdr:cNvPr>
        <xdr:cNvSpPr/>
      </xdr:nvSpPr>
      <xdr:spPr>
        <a:xfrm>
          <a:off x="12359005" y="5017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5" name="フローチャート: 判断 134">
          <a:extLst>
            <a:ext uri="{FF2B5EF4-FFF2-40B4-BE49-F238E27FC236}">
              <a16:creationId xmlns:a16="http://schemas.microsoft.com/office/drawing/2014/main" id="{B9FE5AEF-C48E-4E6A-A3A2-6B45F19C1A60}"/>
            </a:ext>
          </a:extLst>
        </xdr:cNvPr>
        <xdr:cNvSpPr/>
      </xdr:nvSpPr>
      <xdr:spPr>
        <a:xfrm>
          <a:off x="11688445" y="497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a:extLst>
            <a:ext uri="{FF2B5EF4-FFF2-40B4-BE49-F238E27FC236}">
              <a16:creationId xmlns:a16="http://schemas.microsoft.com/office/drawing/2014/main" id="{CD7F6806-7B0F-47B3-A360-44893454BE74}"/>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a:extLst>
            <a:ext uri="{FF2B5EF4-FFF2-40B4-BE49-F238E27FC236}">
              <a16:creationId xmlns:a16="http://schemas.microsoft.com/office/drawing/2014/main" id="{004E0330-CEFE-4BD8-8F95-939C3AAFE243}"/>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A686E7E-9E42-485F-89F0-D71232B7BCB8}"/>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8FE8064-5AA0-4ACC-868B-4F3234C8695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90493FA-2BBB-4053-8ECD-365DA1EB730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C9F26C-57A9-4EEF-A769-F71FF112213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1D547B5-E8AE-4392-BA8F-BD8011572F21}"/>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91193</xdr:rowOff>
    </xdr:from>
    <xdr:to>
      <xdr:col>76</xdr:col>
      <xdr:colOff>73025</xdr:colOff>
      <xdr:row>30</xdr:row>
      <xdr:rowOff>21343</xdr:rowOff>
    </xdr:to>
    <xdr:sp macro="" textlink="">
      <xdr:nvSpPr>
        <xdr:cNvPr id="143" name="楕円 142">
          <a:extLst>
            <a:ext uri="{FF2B5EF4-FFF2-40B4-BE49-F238E27FC236}">
              <a16:creationId xmlns:a16="http://schemas.microsoft.com/office/drawing/2014/main" id="{14AC64E5-90AE-4FEE-A564-94B7803A1BD2}"/>
            </a:ext>
          </a:extLst>
        </xdr:cNvPr>
        <xdr:cNvSpPr/>
      </xdr:nvSpPr>
      <xdr:spPr>
        <a:xfrm>
          <a:off x="13001625" y="4952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114070</xdr:rowOff>
    </xdr:from>
    <xdr:ext cx="469744" cy="259045"/>
    <xdr:sp macro="" textlink="">
      <xdr:nvSpPr>
        <xdr:cNvPr id="144" name="債務償還比率該当値テキスト">
          <a:extLst>
            <a:ext uri="{FF2B5EF4-FFF2-40B4-BE49-F238E27FC236}">
              <a16:creationId xmlns:a16="http://schemas.microsoft.com/office/drawing/2014/main" id="{0E722379-C5A0-428E-B0FE-C697F087DAB7}"/>
            </a:ext>
          </a:extLst>
        </xdr:cNvPr>
        <xdr:cNvSpPr txBox="1"/>
      </xdr:nvSpPr>
      <xdr:spPr>
        <a:xfrm>
          <a:off x="13080365" y="48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53241</xdr:rowOff>
    </xdr:from>
    <xdr:to>
      <xdr:col>72</xdr:col>
      <xdr:colOff>123825</xdr:colOff>
      <xdr:row>30</xdr:row>
      <xdr:rowOff>154841</xdr:rowOff>
    </xdr:to>
    <xdr:sp macro="" textlink="">
      <xdr:nvSpPr>
        <xdr:cNvPr id="145" name="楕円 144">
          <a:extLst>
            <a:ext uri="{FF2B5EF4-FFF2-40B4-BE49-F238E27FC236}">
              <a16:creationId xmlns:a16="http://schemas.microsoft.com/office/drawing/2014/main" id="{50580276-9806-4458-9D4F-17975F4F5025}"/>
            </a:ext>
          </a:extLst>
        </xdr:cNvPr>
        <xdr:cNvSpPr/>
      </xdr:nvSpPr>
      <xdr:spPr>
        <a:xfrm>
          <a:off x="12359005" y="50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141993</xdr:rowOff>
    </xdr:from>
    <xdr:to>
      <xdr:col>76</xdr:col>
      <xdr:colOff>22225</xdr:colOff>
      <xdr:row>30</xdr:row>
      <xdr:rowOff>104041</xdr:rowOff>
    </xdr:to>
    <xdr:cxnSp macro="">
      <xdr:nvCxnSpPr>
        <xdr:cNvPr id="146" name="直線コネクタ 145">
          <a:extLst>
            <a:ext uri="{FF2B5EF4-FFF2-40B4-BE49-F238E27FC236}">
              <a16:creationId xmlns:a16="http://schemas.microsoft.com/office/drawing/2014/main" id="{44C591D6-628A-420E-9837-3133A06A89FF}"/>
            </a:ext>
          </a:extLst>
        </xdr:cNvPr>
        <xdr:cNvCxnSpPr/>
      </xdr:nvCxnSpPr>
      <xdr:spPr>
        <a:xfrm flipV="1">
          <a:off x="12409805" y="5003553"/>
          <a:ext cx="619760" cy="1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128616</xdr:rowOff>
    </xdr:from>
    <xdr:to>
      <xdr:col>68</xdr:col>
      <xdr:colOff>123825</xdr:colOff>
      <xdr:row>30</xdr:row>
      <xdr:rowOff>58766</xdr:rowOff>
    </xdr:to>
    <xdr:sp macro="" textlink="">
      <xdr:nvSpPr>
        <xdr:cNvPr id="147" name="楕円 146">
          <a:extLst>
            <a:ext uri="{FF2B5EF4-FFF2-40B4-BE49-F238E27FC236}">
              <a16:creationId xmlns:a16="http://schemas.microsoft.com/office/drawing/2014/main" id="{52CACC5A-0E98-4EB2-AFDD-2B51FB7BF1F9}"/>
            </a:ext>
          </a:extLst>
        </xdr:cNvPr>
        <xdr:cNvSpPr/>
      </xdr:nvSpPr>
      <xdr:spPr>
        <a:xfrm>
          <a:off x="11688445" y="4990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7966</xdr:rowOff>
    </xdr:from>
    <xdr:to>
      <xdr:col>72</xdr:col>
      <xdr:colOff>73025</xdr:colOff>
      <xdr:row>30</xdr:row>
      <xdr:rowOff>104041</xdr:rowOff>
    </xdr:to>
    <xdr:cxnSp macro="">
      <xdr:nvCxnSpPr>
        <xdr:cNvPr id="148" name="直線コネクタ 147">
          <a:extLst>
            <a:ext uri="{FF2B5EF4-FFF2-40B4-BE49-F238E27FC236}">
              <a16:creationId xmlns:a16="http://schemas.microsoft.com/office/drawing/2014/main" id="{1AC5A2FB-07E1-498E-9575-CE8F852707C1}"/>
            </a:ext>
          </a:extLst>
        </xdr:cNvPr>
        <xdr:cNvCxnSpPr/>
      </xdr:nvCxnSpPr>
      <xdr:spPr>
        <a:xfrm>
          <a:off x="11739245" y="5037166"/>
          <a:ext cx="670560" cy="9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53552</xdr:rowOff>
    </xdr:from>
    <xdr:to>
      <xdr:col>64</xdr:col>
      <xdr:colOff>123825</xdr:colOff>
      <xdr:row>31</xdr:row>
      <xdr:rowOff>155152</xdr:rowOff>
    </xdr:to>
    <xdr:sp macro="" textlink="">
      <xdr:nvSpPr>
        <xdr:cNvPr id="149" name="楕円 148">
          <a:extLst>
            <a:ext uri="{FF2B5EF4-FFF2-40B4-BE49-F238E27FC236}">
              <a16:creationId xmlns:a16="http://schemas.microsoft.com/office/drawing/2014/main" id="{5A3AF2F2-2C00-43DA-9055-B98B9A38C00F}"/>
            </a:ext>
          </a:extLst>
        </xdr:cNvPr>
        <xdr:cNvSpPr/>
      </xdr:nvSpPr>
      <xdr:spPr>
        <a:xfrm>
          <a:off x="11017885" y="52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7966</xdr:rowOff>
    </xdr:from>
    <xdr:to>
      <xdr:col>68</xdr:col>
      <xdr:colOff>73025</xdr:colOff>
      <xdr:row>31</xdr:row>
      <xdr:rowOff>104352</xdr:rowOff>
    </xdr:to>
    <xdr:cxnSp macro="">
      <xdr:nvCxnSpPr>
        <xdr:cNvPr id="150" name="直線コネクタ 149">
          <a:extLst>
            <a:ext uri="{FF2B5EF4-FFF2-40B4-BE49-F238E27FC236}">
              <a16:creationId xmlns:a16="http://schemas.microsoft.com/office/drawing/2014/main" id="{E0E811D5-FF70-489B-BDD3-E30ACAF9992C}"/>
            </a:ext>
          </a:extLst>
        </xdr:cNvPr>
        <xdr:cNvCxnSpPr/>
      </xdr:nvCxnSpPr>
      <xdr:spPr>
        <a:xfrm flipV="1">
          <a:off x="11068685" y="5037166"/>
          <a:ext cx="670560" cy="26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7133</xdr:rowOff>
    </xdr:from>
    <xdr:to>
      <xdr:col>60</xdr:col>
      <xdr:colOff>123825</xdr:colOff>
      <xdr:row>31</xdr:row>
      <xdr:rowOff>108733</xdr:rowOff>
    </xdr:to>
    <xdr:sp macro="" textlink="">
      <xdr:nvSpPr>
        <xdr:cNvPr id="151" name="楕円 150">
          <a:extLst>
            <a:ext uri="{FF2B5EF4-FFF2-40B4-BE49-F238E27FC236}">
              <a16:creationId xmlns:a16="http://schemas.microsoft.com/office/drawing/2014/main" id="{F73C1469-2E3B-475C-BE26-56B0CB8F1782}"/>
            </a:ext>
          </a:extLst>
        </xdr:cNvPr>
        <xdr:cNvSpPr/>
      </xdr:nvSpPr>
      <xdr:spPr>
        <a:xfrm>
          <a:off x="10347325" y="52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57933</xdr:rowOff>
    </xdr:from>
    <xdr:to>
      <xdr:col>64</xdr:col>
      <xdr:colOff>73025</xdr:colOff>
      <xdr:row>31</xdr:row>
      <xdr:rowOff>104352</xdr:rowOff>
    </xdr:to>
    <xdr:cxnSp macro="">
      <xdr:nvCxnSpPr>
        <xdr:cNvPr id="152" name="直線コネクタ 151">
          <a:extLst>
            <a:ext uri="{FF2B5EF4-FFF2-40B4-BE49-F238E27FC236}">
              <a16:creationId xmlns:a16="http://schemas.microsoft.com/office/drawing/2014/main" id="{419AA021-E850-4074-B0EE-62B070804484}"/>
            </a:ext>
          </a:extLst>
        </xdr:cNvPr>
        <xdr:cNvCxnSpPr/>
      </xdr:nvCxnSpPr>
      <xdr:spPr>
        <a:xfrm>
          <a:off x="10398125" y="5254773"/>
          <a:ext cx="67056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3" name="n_1aveValue債務償還比率">
          <a:extLst>
            <a:ext uri="{FF2B5EF4-FFF2-40B4-BE49-F238E27FC236}">
              <a16:creationId xmlns:a16="http://schemas.microsoft.com/office/drawing/2014/main" id="{03DC2815-9868-4F62-A1A0-BBDF56450EAC}"/>
            </a:ext>
          </a:extLst>
        </xdr:cNvPr>
        <xdr:cNvSpPr txBox="1"/>
      </xdr:nvSpPr>
      <xdr:spPr>
        <a:xfrm>
          <a:off x="12185092" y="479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4" name="n_2aveValue債務償還比率">
          <a:extLst>
            <a:ext uri="{FF2B5EF4-FFF2-40B4-BE49-F238E27FC236}">
              <a16:creationId xmlns:a16="http://schemas.microsoft.com/office/drawing/2014/main" id="{F33E9864-E178-4893-898B-9D377F26F468}"/>
            </a:ext>
          </a:extLst>
        </xdr:cNvPr>
        <xdr:cNvSpPr txBox="1"/>
      </xdr:nvSpPr>
      <xdr:spPr>
        <a:xfrm>
          <a:off x="11527232" y="47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5" name="n_3aveValue債務償還比率">
          <a:extLst>
            <a:ext uri="{FF2B5EF4-FFF2-40B4-BE49-F238E27FC236}">
              <a16:creationId xmlns:a16="http://schemas.microsoft.com/office/drawing/2014/main" id="{3B071FB6-40AB-4F3E-8993-E92743CA35EF}"/>
            </a:ext>
          </a:extLst>
        </xdr:cNvPr>
        <xdr:cNvSpPr txBox="1"/>
      </xdr:nvSpPr>
      <xdr:spPr>
        <a:xfrm>
          <a:off x="10856672" y="49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6" name="n_4aveValue債務償還比率">
          <a:extLst>
            <a:ext uri="{FF2B5EF4-FFF2-40B4-BE49-F238E27FC236}">
              <a16:creationId xmlns:a16="http://schemas.microsoft.com/office/drawing/2014/main" id="{BFCDB186-0238-4633-BFC2-DA72801DB9F4}"/>
            </a:ext>
          </a:extLst>
        </xdr:cNvPr>
        <xdr:cNvSpPr txBox="1"/>
      </xdr:nvSpPr>
      <xdr:spPr>
        <a:xfrm>
          <a:off x="10186112" y="49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145968</xdr:rowOff>
    </xdr:from>
    <xdr:ext cx="469744" cy="259045"/>
    <xdr:sp macro="" textlink="">
      <xdr:nvSpPr>
        <xdr:cNvPr id="157" name="n_1mainValue債務償還比率">
          <a:extLst>
            <a:ext uri="{FF2B5EF4-FFF2-40B4-BE49-F238E27FC236}">
              <a16:creationId xmlns:a16="http://schemas.microsoft.com/office/drawing/2014/main" id="{D03F005A-2CBB-49C4-AB70-42B5CCAD4A41}"/>
            </a:ext>
          </a:extLst>
        </xdr:cNvPr>
        <xdr:cNvSpPr txBox="1"/>
      </xdr:nvSpPr>
      <xdr:spPr>
        <a:xfrm>
          <a:off x="12185092" y="51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49893</xdr:rowOff>
    </xdr:from>
    <xdr:ext cx="469744" cy="259045"/>
    <xdr:sp macro="" textlink="">
      <xdr:nvSpPr>
        <xdr:cNvPr id="158" name="n_2mainValue債務償還比率">
          <a:extLst>
            <a:ext uri="{FF2B5EF4-FFF2-40B4-BE49-F238E27FC236}">
              <a16:creationId xmlns:a16="http://schemas.microsoft.com/office/drawing/2014/main" id="{C3AAC162-6117-466E-84A0-C9FB30CF6661}"/>
            </a:ext>
          </a:extLst>
        </xdr:cNvPr>
        <xdr:cNvSpPr txBox="1"/>
      </xdr:nvSpPr>
      <xdr:spPr>
        <a:xfrm>
          <a:off x="11527232" y="507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146279</xdr:rowOff>
    </xdr:from>
    <xdr:ext cx="469744" cy="259045"/>
    <xdr:sp macro="" textlink="">
      <xdr:nvSpPr>
        <xdr:cNvPr id="159" name="n_3mainValue債務償還比率">
          <a:extLst>
            <a:ext uri="{FF2B5EF4-FFF2-40B4-BE49-F238E27FC236}">
              <a16:creationId xmlns:a16="http://schemas.microsoft.com/office/drawing/2014/main" id="{3E82A9A1-6545-4537-B195-2A09B7FCC759}"/>
            </a:ext>
          </a:extLst>
        </xdr:cNvPr>
        <xdr:cNvSpPr txBox="1"/>
      </xdr:nvSpPr>
      <xdr:spPr>
        <a:xfrm>
          <a:off x="10856672" y="53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99860</xdr:rowOff>
    </xdr:from>
    <xdr:ext cx="469744" cy="259045"/>
    <xdr:sp macro="" textlink="">
      <xdr:nvSpPr>
        <xdr:cNvPr id="160" name="n_4mainValue債務償還比率">
          <a:extLst>
            <a:ext uri="{FF2B5EF4-FFF2-40B4-BE49-F238E27FC236}">
              <a16:creationId xmlns:a16="http://schemas.microsoft.com/office/drawing/2014/main" id="{3396A0B1-36FD-40C2-873A-86B2EF465A8E}"/>
            </a:ext>
          </a:extLst>
        </xdr:cNvPr>
        <xdr:cNvSpPr txBox="1"/>
      </xdr:nvSpPr>
      <xdr:spPr>
        <a:xfrm>
          <a:off x="10186112" y="5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D3977EA-37D9-474B-9E2E-9D317877C3F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A6E9343-897E-437D-8B38-5FC253ED5852}"/>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3223B8B-B483-47B6-A80B-7ADB07C924A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81A2671-5138-4830-BCFA-2DAA88A3B8E1}"/>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FDE30F3-420C-45ED-8F39-D409EEAEDA5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1B103C7-64CA-43E9-BA13-E6A4B73590A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68B2FA-DCA4-479C-A176-A1FA8469E0D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1431F0-942E-4F90-8916-6E13EC5A372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64749A-4BF4-42AE-8746-0BA9EDF2C53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817EF7-22D2-4433-9A45-076EACAE625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0CB7C7-A4A8-41C3-ABC6-B27C2463EC2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B6BA95-1942-4EBD-B7BE-29B88BF714C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0CDE42-ABA4-40AD-B306-90E1AE23729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58334D-41E3-41F2-8ADE-A07973B01D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D754C1-EF2C-4652-9350-34D23949663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6CF329-0B8A-4638-A45D-9451D7CF6A5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7A65D2-6A0E-4EC2-BC57-33FC85A5163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9C958D-6CB8-4B4D-B51D-FF0836E5BF1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A739D9-B0FC-453F-8EB6-49F12559237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7BCCEB-300B-4736-9734-5A2436CA0D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D4F1EB-D00E-4C17-9C58-F886551C47C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213DEC-F7EA-472D-B845-B2BC3B76626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029F4F-2C18-4BFD-8E50-BD0587F71A2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E26305-B6AE-4E53-8FC0-CC8440380B5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F4FEE3-7F72-4E06-83E3-094A1155CA1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3B606E-A21A-4615-B409-6648158F723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ECBAA7-5485-4120-A156-FF379E5A20A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F31DCA-020E-4CB7-9E86-F5D73DE0A77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C052D3-BD67-438F-A60C-D153E6D6F29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7D4809-A9B9-4208-8258-D6BFEA0AA23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153D61-4130-4C4C-927C-B9047CADC0A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7A93C5-1C1F-450C-A762-60C8DABD497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5159B0-3033-4373-BBAE-8015AF1BFAD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E9131F-EA5C-4B4D-9572-68D7A69E199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0F400C-9E21-4DFD-B18A-0C41019248D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8FAF6F-D89E-42A4-8FCC-A57615AC70D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7278FE-4F64-4B49-8D5D-2D8B5841631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8E092F-9684-439B-A1DE-C641CE4E02F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348E47-995B-48F3-B6FA-9EF801720EE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0F91D0-AA75-4359-A3BB-67A1D54465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4CFCA1-1244-4286-8B2E-0487C65B724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201CBB-6C3E-4B18-A447-5B0CF539CB5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A423EA-FA1B-4EB1-BC7B-B5CBF9EB3E2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BD7106-F1B0-4F41-BAF5-2657E3EAF26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E84F06-3A5F-4124-8C5B-458A307B177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91AC00-F2D1-42F5-BE81-2A4E3963EA0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D62F1A-31EF-43E3-86EB-3989213A414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C6409C-F277-4DAD-AEB6-594A4083618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C837DA5-94AF-4D31-9E53-67199B31161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41893D4-B1B8-4003-A823-8A67E5433B8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A166550-0471-4F94-8FA7-68B82351D7D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755FB13-0FD0-4671-ADA6-0D5A39A89CD8}"/>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F38BF1C-0A9B-4C22-A146-807CB45EE5E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336235-0E57-4816-B402-2A43F1A4C56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A0412CA-49BB-4D4F-84C1-196F313952A3}"/>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7E3B82C-355A-4D53-A637-A29DAC63781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3A7F78B-7587-4A08-B123-0802502A89E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6943BB3-0CD6-479E-BBB8-CF175AEBEF0D}"/>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F9DCC65-F8A6-40E4-BF15-2FC6C6128A3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80E7860F-2A3F-4658-880A-DF1D21CFB673}"/>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AA8B6DAE-2D2A-44F8-902C-13AB3DEFD441}"/>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36D7A33-7A15-4B8D-AD83-C37975F42C3C}"/>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F076679A-7B3F-4B8C-AEDE-56B553F48CE5}"/>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68D9C3C8-E882-48A6-A1BC-35F5AADB179A}"/>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8D69FAE4-D326-49D0-AC1D-6552CF7F6301}"/>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3FA1CD2E-6909-47CB-8A4F-8D125DCC1CBC}"/>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B78EB4F9-11B6-4FC0-8C2D-935FE367870B}"/>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48A03587-0A74-4F45-B53A-C89C6CA857D7}"/>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88A3170C-66BC-4F17-8F12-67A75F48B42B}"/>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5BD202FE-D85A-4031-BA6E-7AA897C138F2}"/>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051293-A96D-404B-84E7-0BB0743A4F4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9502546-D45F-4E34-8C71-98185B61880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C9354E-0E57-4C73-AE51-06DB51B720A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ED2298-3CB7-4BC9-9EF7-317E384C0C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90CD5D-D0C4-4A0E-B0C2-386EABF6E82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71" name="楕円 70">
          <a:extLst>
            <a:ext uri="{FF2B5EF4-FFF2-40B4-BE49-F238E27FC236}">
              <a16:creationId xmlns:a16="http://schemas.microsoft.com/office/drawing/2014/main" id="{A2BE532D-4B0C-49F7-9DA9-14B441939DC8}"/>
            </a:ext>
          </a:extLst>
        </xdr:cNvPr>
        <xdr:cNvSpPr/>
      </xdr:nvSpPr>
      <xdr:spPr>
        <a:xfrm>
          <a:off x="403606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150131</xdr:rowOff>
    </xdr:from>
    <xdr:ext cx="405111" cy="259045"/>
    <xdr:sp macro="" textlink="">
      <xdr:nvSpPr>
        <xdr:cNvPr id="72" name="【道路】&#10;有形固定資産減価償却率該当値テキスト">
          <a:extLst>
            <a:ext uri="{FF2B5EF4-FFF2-40B4-BE49-F238E27FC236}">
              <a16:creationId xmlns:a16="http://schemas.microsoft.com/office/drawing/2014/main" id="{5B51F875-FA05-409B-BE99-9461A5F893B8}"/>
            </a:ext>
          </a:extLst>
        </xdr:cNvPr>
        <xdr:cNvSpPr txBox="1"/>
      </xdr:nvSpPr>
      <xdr:spPr>
        <a:xfrm>
          <a:off x="4124960" y="635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a:extLst>
            <a:ext uri="{FF2B5EF4-FFF2-40B4-BE49-F238E27FC236}">
              <a16:creationId xmlns:a16="http://schemas.microsoft.com/office/drawing/2014/main" id="{AEDE6B6B-3CE7-45BF-BF5C-137A2C9A654D}"/>
            </a:ext>
          </a:extLst>
        </xdr:cNvPr>
        <xdr:cNvSpPr/>
      </xdr:nvSpPr>
      <xdr:spPr>
        <a:xfrm>
          <a:off x="33121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51054</xdr:rowOff>
    </xdr:to>
    <xdr:cxnSp macro="">
      <xdr:nvCxnSpPr>
        <xdr:cNvPr id="74" name="直線コネクタ 73">
          <a:extLst>
            <a:ext uri="{FF2B5EF4-FFF2-40B4-BE49-F238E27FC236}">
              <a16:creationId xmlns:a16="http://schemas.microsoft.com/office/drawing/2014/main" id="{E00765D2-E019-4E30-9A1F-E3F696433CAA}"/>
            </a:ext>
          </a:extLst>
        </xdr:cNvPr>
        <xdr:cNvCxnSpPr/>
      </xdr:nvCxnSpPr>
      <xdr:spPr>
        <a:xfrm>
          <a:off x="3355340" y="6377940"/>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89408</xdr:rowOff>
    </xdr:from>
    <xdr:to>
      <xdr:col>15</xdr:col>
      <xdr:colOff>101600</xdr:colOff>
      <xdr:row>38</xdr:row>
      <xdr:rowOff>19558</xdr:rowOff>
    </xdr:to>
    <xdr:sp macro="" textlink="">
      <xdr:nvSpPr>
        <xdr:cNvPr id="75" name="楕円 74">
          <a:extLst>
            <a:ext uri="{FF2B5EF4-FFF2-40B4-BE49-F238E27FC236}">
              <a16:creationId xmlns:a16="http://schemas.microsoft.com/office/drawing/2014/main" id="{9D084A51-2231-42C0-A6B7-9321536FB75F}"/>
            </a:ext>
          </a:extLst>
        </xdr:cNvPr>
        <xdr:cNvSpPr/>
      </xdr:nvSpPr>
      <xdr:spPr>
        <a:xfrm>
          <a:off x="2514600" y="6292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140208</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C5C5A306-DE42-43BA-B7A5-54E6FDBAF2CB}"/>
            </a:ext>
          </a:extLst>
        </xdr:cNvPr>
        <xdr:cNvCxnSpPr/>
      </xdr:nvCxnSpPr>
      <xdr:spPr>
        <a:xfrm>
          <a:off x="2565400" y="6342888"/>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7" name="楕円 76">
          <a:extLst>
            <a:ext uri="{FF2B5EF4-FFF2-40B4-BE49-F238E27FC236}">
              <a16:creationId xmlns:a16="http://schemas.microsoft.com/office/drawing/2014/main" id="{376FF432-75C4-4C5F-959D-080B8DAF2678}"/>
            </a:ext>
          </a:extLst>
        </xdr:cNvPr>
        <xdr:cNvSpPr/>
      </xdr:nvSpPr>
      <xdr:spPr>
        <a:xfrm>
          <a:off x="17399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140208</xdr:rowOff>
    </xdr:to>
    <xdr:cxnSp macro="">
      <xdr:nvCxnSpPr>
        <xdr:cNvPr id="78" name="直線コネクタ 77">
          <a:extLst>
            <a:ext uri="{FF2B5EF4-FFF2-40B4-BE49-F238E27FC236}">
              <a16:creationId xmlns:a16="http://schemas.microsoft.com/office/drawing/2014/main" id="{C24EFD57-78B4-4EE3-9DF6-0F79137F53A7}"/>
            </a:ext>
          </a:extLst>
        </xdr:cNvPr>
        <xdr:cNvCxnSpPr/>
      </xdr:nvCxnSpPr>
      <xdr:spPr>
        <a:xfrm>
          <a:off x="1790700" y="630174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34544</xdr:rowOff>
    </xdr:from>
    <xdr:to>
      <xdr:col>6</xdr:col>
      <xdr:colOff>38100</xdr:colOff>
      <xdr:row>37</xdr:row>
      <xdr:rowOff>136144</xdr:rowOff>
    </xdr:to>
    <xdr:sp macro="" textlink="">
      <xdr:nvSpPr>
        <xdr:cNvPr id="79" name="楕円 78">
          <a:extLst>
            <a:ext uri="{FF2B5EF4-FFF2-40B4-BE49-F238E27FC236}">
              <a16:creationId xmlns:a16="http://schemas.microsoft.com/office/drawing/2014/main" id="{FD04BB50-D779-4E76-B522-BD407C6E7EE8}"/>
            </a:ext>
          </a:extLst>
        </xdr:cNvPr>
        <xdr:cNvSpPr/>
      </xdr:nvSpPr>
      <xdr:spPr>
        <a:xfrm>
          <a:off x="965200" y="623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85344</xdr:rowOff>
    </xdr:from>
    <xdr:to>
      <xdr:col>10</xdr:col>
      <xdr:colOff>114300</xdr:colOff>
      <xdr:row>37</xdr:row>
      <xdr:rowOff>99060</xdr:rowOff>
    </xdr:to>
    <xdr:cxnSp macro="">
      <xdr:nvCxnSpPr>
        <xdr:cNvPr id="80" name="直線コネクタ 79">
          <a:extLst>
            <a:ext uri="{FF2B5EF4-FFF2-40B4-BE49-F238E27FC236}">
              <a16:creationId xmlns:a16="http://schemas.microsoft.com/office/drawing/2014/main" id="{82E4C4AE-E40C-4C33-AF76-E92BA3EAEED4}"/>
            </a:ext>
          </a:extLst>
        </xdr:cNvPr>
        <xdr:cNvCxnSpPr/>
      </xdr:nvCxnSpPr>
      <xdr:spPr>
        <a:xfrm>
          <a:off x="1008380" y="628802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D0C585B2-9D21-4A65-B28B-1736E08CF3C2}"/>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87510A0-662C-4B04-94EE-9C29AE70055C}"/>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C3358D9F-1441-4336-AA56-443E73F1B0E1}"/>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C8070104-1BAA-45E7-8BDC-086A3A5FC957}"/>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58CD792B-84E5-43A9-86FE-74C6512A2784}"/>
            </a:ext>
          </a:extLst>
        </xdr:cNvPr>
        <xdr:cNvSpPr txBox="1"/>
      </xdr:nvSpPr>
      <xdr:spPr>
        <a:xfrm>
          <a:off x="317056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10685</xdr:rowOff>
    </xdr:from>
    <xdr:ext cx="405111" cy="259045"/>
    <xdr:sp macro="" textlink="">
      <xdr:nvSpPr>
        <xdr:cNvPr id="86" name="n_2mainValue【道路】&#10;有形固定資産減価償却率">
          <a:extLst>
            <a:ext uri="{FF2B5EF4-FFF2-40B4-BE49-F238E27FC236}">
              <a16:creationId xmlns:a16="http://schemas.microsoft.com/office/drawing/2014/main" id="{8CA0DC6B-E056-4474-8465-94F93F96C119}"/>
            </a:ext>
          </a:extLst>
        </xdr:cNvPr>
        <xdr:cNvSpPr txBox="1"/>
      </xdr:nvSpPr>
      <xdr:spPr>
        <a:xfrm>
          <a:off x="2385704" y="63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FCCDF280-13CA-4502-9BEA-18A701572341}"/>
            </a:ext>
          </a:extLst>
        </xdr:cNvPr>
        <xdr:cNvSpPr txBox="1"/>
      </xdr:nvSpPr>
      <xdr:spPr>
        <a:xfrm>
          <a:off x="16110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127271</xdr:rowOff>
    </xdr:from>
    <xdr:ext cx="405111" cy="259045"/>
    <xdr:sp macro="" textlink="">
      <xdr:nvSpPr>
        <xdr:cNvPr id="88" name="n_4mainValue【道路】&#10;有形固定資産減価償却率">
          <a:extLst>
            <a:ext uri="{FF2B5EF4-FFF2-40B4-BE49-F238E27FC236}">
              <a16:creationId xmlns:a16="http://schemas.microsoft.com/office/drawing/2014/main" id="{068F6762-3825-427D-87D4-542D229342C4}"/>
            </a:ext>
          </a:extLst>
        </xdr:cNvPr>
        <xdr:cNvSpPr txBox="1"/>
      </xdr:nvSpPr>
      <xdr:spPr>
        <a:xfrm>
          <a:off x="836304" y="632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240F515-504D-4D18-8078-DD124A02D99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06C32CD-1943-4EC2-A3FD-9AD2CAAAB2E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7543F4A-62A3-4448-9B85-60323491144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F17E1D3-3701-493F-9DC2-EE5E7125A6E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33940DF-BAF2-4C46-AB88-DFA2A36266D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CC4CAB9-3226-4FAA-884B-024377F837F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5C616D7-DD44-4034-BF20-B89905C34A2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8AA49E3-1A14-437B-8FF3-FC5DA0EE35D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BCBA272-40B2-42A7-8B97-7919284F2D3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38A8E7B-99C8-49B5-9B8B-1D3ACBFA121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C5F456B-5524-4754-B2F4-B1FD688406E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A290C81-624A-4F9F-8E19-2B98DC83FD9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BB60F63-FC12-452D-9E70-EF0F8F5DBBD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B7D7D66-D772-4D85-9ECB-391A733EF70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00D0F3C-4A8B-4403-8C86-937F077C377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6D8FA12-7D84-4392-9223-510FBB1ECD2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8A14F28-8D23-4793-B02B-2AB1409EF8D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C1D4486-9B9C-48BD-841B-0ED946B849E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9FB4212-DA77-45E9-A9B8-5C8749FF518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A809703-2D24-4EEC-9830-87D98667DB4C}"/>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2FCD7C3-5B18-4663-B150-F0C02DB5A11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17D794F-D3A0-4547-A9DD-EFEEFED7F59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5AA5743-2906-45E8-82E1-9E459D03D15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8BC8D190-B63B-44B4-BFE9-A184640AE0F4}"/>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4FB3A06-B476-40CF-B8C2-D69FDED8F0B0}"/>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78E52B07-8EF9-4DAD-9264-919D8255B1F6}"/>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CD796449-869F-4C30-B5DB-8D6922C0019C}"/>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C214E5B3-690F-4370-84F1-BA51B7D8BABB}"/>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AF59908E-1FC3-4521-8E61-6D032CA77D9F}"/>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A795E7E7-C77B-47D0-A5BD-E56F9611E1CD}"/>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93B104A7-4F11-446C-9C7B-699FF56125C0}"/>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D40B3FB1-595A-47EF-994E-A3FA56EE5EC2}"/>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9CDDEFD8-B49D-4215-97C5-801C86EB969C}"/>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DE8FD874-47BB-4B64-8049-53E610FC9D75}"/>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2874333-1B97-4FB1-AAD4-95079CEE8D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63C686-05C0-455F-ADD2-E66321B47B5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0746A1-6C16-495E-BE66-DC692E43CE1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6BF068-0F21-4A9B-800B-5562DC6575A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CE7949B-0A9A-479D-A59F-42F499C5B6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2007</xdr:rowOff>
    </xdr:from>
    <xdr:to>
      <xdr:col>55</xdr:col>
      <xdr:colOff>50800</xdr:colOff>
      <xdr:row>39</xdr:row>
      <xdr:rowOff>103607</xdr:rowOff>
    </xdr:to>
    <xdr:sp macro="" textlink="">
      <xdr:nvSpPr>
        <xdr:cNvPr id="128" name="楕円 127">
          <a:extLst>
            <a:ext uri="{FF2B5EF4-FFF2-40B4-BE49-F238E27FC236}">
              <a16:creationId xmlns:a16="http://schemas.microsoft.com/office/drawing/2014/main" id="{E1809623-D279-4F15-98AF-265B6CFCB95A}"/>
            </a:ext>
          </a:extLst>
        </xdr:cNvPr>
        <xdr:cNvSpPr/>
      </xdr:nvSpPr>
      <xdr:spPr>
        <a:xfrm>
          <a:off x="9192260" y="6539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151884</xdr:rowOff>
    </xdr:from>
    <xdr:ext cx="534377" cy="259045"/>
    <xdr:sp macro="" textlink="">
      <xdr:nvSpPr>
        <xdr:cNvPr id="129" name="【道路】&#10;一人当たり延長該当値テキスト">
          <a:extLst>
            <a:ext uri="{FF2B5EF4-FFF2-40B4-BE49-F238E27FC236}">
              <a16:creationId xmlns:a16="http://schemas.microsoft.com/office/drawing/2014/main" id="{F21056F6-A53D-4AEC-BE57-412007648455}"/>
            </a:ext>
          </a:extLst>
        </xdr:cNvPr>
        <xdr:cNvSpPr txBox="1"/>
      </xdr:nvSpPr>
      <xdr:spPr>
        <a:xfrm>
          <a:off x="9258300" y="65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4216</xdr:rowOff>
    </xdr:from>
    <xdr:to>
      <xdr:col>50</xdr:col>
      <xdr:colOff>165100</xdr:colOff>
      <xdr:row>39</xdr:row>
      <xdr:rowOff>105816</xdr:rowOff>
    </xdr:to>
    <xdr:sp macro="" textlink="">
      <xdr:nvSpPr>
        <xdr:cNvPr id="130" name="楕円 129">
          <a:extLst>
            <a:ext uri="{FF2B5EF4-FFF2-40B4-BE49-F238E27FC236}">
              <a16:creationId xmlns:a16="http://schemas.microsoft.com/office/drawing/2014/main" id="{C250072F-863F-472E-8697-33267A594A9D}"/>
            </a:ext>
          </a:extLst>
        </xdr:cNvPr>
        <xdr:cNvSpPr/>
      </xdr:nvSpPr>
      <xdr:spPr>
        <a:xfrm>
          <a:off x="8445500" y="65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52807</xdr:rowOff>
    </xdr:from>
    <xdr:to>
      <xdr:col>55</xdr:col>
      <xdr:colOff>0</xdr:colOff>
      <xdr:row>39</xdr:row>
      <xdr:rowOff>55016</xdr:rowOff>
    </xdr:to>
    <xdr:cxnSp macro="">
      <xdr:nvCxnSpPr>
        <xdr:cNvPr id="131" name="直線コネクタ 130">
          <a:extLst>
            <a:ext uri="{FF2B5EF4-FFF2-40B4-BE49-F238E27FC236}">
              <a16:creationId xmlns:a16="http://schemas.microsoft.com/office/drawing/2014/main" id="{291A3C5B-44A0-4808-B45F-3B6F62F4A2A2}"/>
            </a:ext>
          </a:extLst>
        </xdr:cNvPr>
        <xdr:cNvCxnSpPr/>
      </xdr:nvCxnSpPr>
      <xdr:spPr>
        <a:xfrm flipV="1">
          <a:off x="8496300" y="6590767"/>
          <a:ext cx="7239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xdr:rowOff>
    </xdr:from>
    <xdr:to>
      <xdr:col>46</xdr:col>
      <xdr:colOff>38100</xdr:colOff>
      <xdr:row>39</xdr:row>
      <xdr:rowOff>106045</xdr:rowOff>
    </xdr:to>
    <xdr:sp macro="" textlink="">
      <xdr:nvSpPr>
        <xdr:cNvPr id="132" name="楕円 131">
          <a:extLst>
            <a:ext uri="{FF2B5EF4-FFF2-40B4-BE49-F238E27FC236}">
              <a16:creationId xmlns:a16="http://schemas.microsoft.com/office/drawing/2014/main" id="{BF3EEB19-116E-44D9-9297-19DE7515241F}"/>
            </a:ext>
          </a:extLst>
        </xdr:cNvPr>
        <xdr:cNvSpPr/>
      </xdr:nvSpPr>
      <xdr:spPr>
        <a:xfrm>
          <a:off x="7670800" y="654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55016</xdr:rowOff>
    </xdr:from>
    <xdr:to>
      <xdr:col>50</xdr:col>
      <xdr:colOff>114300</xdr:colOff>
      <xdr:row>39</xdr:row>
      <xdr:rowOff>55245</xdr:rowOff>
    </xdr:to>
    <xdr:cxnSp macro="">
      <xdr:nvCxnSpPr>
        <xdr:cNvPr id="133" name="直線コネクタ 132">
          <a:extLst>
            <a:ext uri="{FF2B5EF4-FFF2-40B4-BE49-F238E27FC236}">
              <a16:creationId xmlns:a16="http://schemas.microsoft.com/office/drawing/2014/main" id="{2A2CC1A5-3E63-4D0D-AC5C-2EAF5CB27100}"/>
            </a:ext>
          </a:extLst>
        </xdr:cNvPr>
        <xdr:cNvCxnSpPr/>
      </xdr:nvCxnSpPr>
      <xdr:spPr>
        <a:xfrm flipV="1">
          <a:off x="7713980" y="6592976"/>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8331</xdr:rowOff>
    </xdr:from>
    <xdr:to>
      <xdr:col>41</xdr:col>
      <xdr:colOff>101600</xdr:colOff>
      <xdr:row>39</xdr:row>
      <xdr:rowOff>109931</xdr:rowOff>
    </xdr:to>
    <xdr:sp macro="" textlink="">
      <xdr:nvSpPr>
        <xdr:cNvPr id="134" name="楕円 133">
          <a:extLst>
            <a:ext uri="{FF2B5EF4-FFF2-40B4-BE49-F238E27FC236}">
              <a16:creationId xmlns:a16="http://schemas.microsoft.com/office/drawing/2014/main" id="{1E1DBAC7-7B4E-49A1-B208-BDFB0FC8C7DA}"/>
            </a:ext>
          </a:extLst>
        </xdr:cNvPr>
        <xdr:cNvSpPr/>
      </xdr:nvSpPr>
      <xdr:spPr>
        <a:xfrm>
          <a:off x="6873240" y="65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55245</xdr:rowOff>
    </xdr:from>
    <xdr:to>
      <xdr:col>45</xdr:col>
      <xdr:colOff>177800</xdr:colOff>
      <xdr:row>39</xdr:row>
      <xdr:rowOff>59131</xdr:rowOff>
    </xdr:to>
    <xdr:cxnSp macro="">
      <xdr:nvCxnSpPr>
        <xdr:cNvPr id="135" name="直線コネクタ 134">
          <a:extLst>
            <a:ext uri="{FF2B5EF4-FFF2-40B4-BE49-F238E27FC236}">
              <a16:creationId xmlns:a16="http://schemas.microsoft.com/office/drawing/2014/main" id="{018D921C-A96A-487F-A83E-4EB576C03087}"/>
            </a:ext>
          </a:extLst>
        </xdr:cNvPr>
        <xdr:cNvCxnSpPr/>
      </xdr:nvCxnSpPr>
      <xdr:spPr>
        <a:xfrm flipV="1">
          <a:off x="6924040" y="6593205"/>
          <a:ext cx="78994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9893</xdr:rowOff>
    </xdr:from>
    <xdr:to>
      <xdr:col>36</xdr:col>
      <xdr:colOff>165100</xdr:colOff>
      <xdr:row>39</xdr:row>
      <xdr:rowOff>111493</xdr:rowOff>
    </xdr:to>
    <xdr:sp macro="" textlink="">
      <xdr:nvSpPr>
        <xdr:cNvPr id="136" name="楕円 135">
          <a:extLst>
            <a:ext uri="{FF2B5EF4-FFF2-40B4-BE49-F238E27FC236}">
              <a16:creationId xmlns:a16="http://schemas.microsoft.com/office/drawing/2014/main" id="{D1125A4C-24A8-45F0-B98E-58D5A94E6168}"/>
            </a:ext>
          </a:extLst>
        </xdr:cNvPr>
        <xdr:cNvSpPr/>
      </xdr:nvSpPr>
      <xdr:spPr>
        <a:xfrm>
          <a:off x="6098540" y="65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59131</xdr:rowOff>
    </xdr:from>
    <xdr:to>
      <xdr:col>41</xdr:col>
      <xdr:colOff>50800</xdr:colOff>
      <xdr:row>39</xdr:row>
      <xdr:rowOff>60693</xdr:rowOff>
    </xdr:to>
    <xdr:cxnSp macro="">
      <xdr:nvCxnSpPr>
        <xdr:cNvPr id="137" name="直線コネクタ 136">
          <a:extLst>
            <a:ext uri="{FF2B5EF4-FFF2-40B4-BE49-F238E27FC236}">
              <a16:creationId xmlns:a16="http://schemas.microsoft.com/office/drawing/2014/main" id="{C44860A6-3403-4714-B129-22306D0FFC1F}"/>
            </a:ext>
          </a:extLst>
        </xdr:cNvPr>
        <xdr:cNvCxnSpPr/>
      </xdr:nvCxnSpPr>
      <xdr:spPr>
        <a:xfrm flipV="1">
          <a:off x="6149340" y="6597091"/>
          <a:ext cx="7747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C382610E-DF9B-4DB5-B838-AEE9B2358199}"/>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EB3797FD-3DD8-4B42-96CD-30E5B552D6A9}"/>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080F7CDC-5F8F-418A-976B-B43897CAE932}"/>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7362539F-D741-46DD-9CD6-37C95D4DEEA8}"/>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96943</xdr:rowOff>
    </xdr:from>
    <xdr:ext cx="534377" cy="259045"/>
    <xdr:sp macro="" textlink="">
      <xdr:nvSpPr>
        <xdr:cNvPr id="142" name="n_1mainValue【道路】&#10;一人当たり延長">
          <a:extLst>
            <a:ext uri="{FF2B5EF4-FFF2-40B4-BE49-F238E27FC236}">
              <a16:creationId xmlns:a16="http://schemas.microsoft.com/office/drawing/2014/main" id="{3F08D378-6F0D-4A89-9270-4E5866C369E8}"/>
            </a:ext>
          </a:extLst>
        </xdr:cNvPr>
        <xdr:cNvSpPr txBox="1"/>
      </xdr:nvSpPr>
      <xdr:spPr>
        <a:xfrm>
          <a:off x="8239271" y="66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97172</xdr:rowOff>
    </xdr:from>
    <xdr:ext cx="534377" cy="259045"/>
    <xdr:sp macro="" textlink="">
      <xdr:nvSpPr>
        <xdr:cNvPr id="143" name="n_2mainValue【道路】&#10;一人当たり延長">
          <a:extLst>
            <a:ext uri="{FF2B5EF4-FFF2-40B4-BE49-F238E27FC236}">
              <a16:creationId xmlns:a16="http://schemas.microsoft.com/office/drawing/2014/main" id="{6D43AFF2-F040-49AF-8CBC-D7F15FAA40E2}"/>
            </a:ext>
          </a:extLst>
        </xdr:cNvPr>
        <xdr:cNvSpPr txBox="1"/>
      </xdr:nvSpPr>
      <xdr:spPr>
        <a:xfrm>
          <a:off x="7477271" y="66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101058</xdr:rowOff>
    </xdr:from>
    <xdr:ext cx="534377" cy="259045"/>
    <xdr:sp macro="" textlink="">
      <xdr:nvSpPr>
        <xdr:cNvPr id="144" name="n_3mainValue【道路】&#10;一人当たり延長">
          <a:extLst>
            <a:ext uri="{FF2B5EF4-FFF2-40B4-BE49-F238E27FC236}">
              <a16:creationId xmlns:a16="http://schemas.microsoft.com/office/drawing/2014/main" id="{74493EC2-97D1-4CBE-BB36-473A1D81EB76}"/>
            </a:ext>
          </a:extLst>
        </xdr:cNvPr>
        <xdr:cNvSpPr txBox="1"/>
      </xdr:nvSpPr>
      <xdr:spPr>
        <a:xfrm>
          <a:off x="6702571" y="66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102620</xdr:rowOff>
    </xdr:from>
    <xdr:ext cx="534377" cy="259045"/>
    <xdr:sp macro="" textlink="">
      <xdr:nvSpPr>
        <xdr:cNvPr id="145" name="n_4mainValue【道路】&#10;一人当たり延長">
          <a:extLst>
            <a:ext uri="{FF2B5EF4-FFF2-40B4-BE49-F238E27FC236}">
              <a16:creationId xmlns:a16="http://schemas.microsoft.com/office/drawing/2014/main" id="{97C0C35D-86FC-427A-8D0A-644B85716E1C}"/>
            </a:ext>
          </a:extLst>
        </xdr:cNvPr>
        <xdr:cNvSpPr txBox="1"/>
      </xdr:nvSpPr>
      <xdr:spPr>
        <a:xfrm>
          <a:off x="5905011" y="664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3C3A023-B8D1-4FBA-B624-351329BBDC9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999E5D6-F69A-4762-8D97-491CF695FEE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76D31C9-059F-4642-B80E-37AF8F2C55A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50A2A3A-62D4-46AB-BBAE-5987DEFA744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F26BA2C-0ED6-4996-B829-39BEB71C4F9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8FA8F9F-17E7-4F91-9782-9939A01EC3A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78392CC-0919-42FA-A55A-608CBB43884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B8BD66B-4014-4EAE-AEE5-18EC4E514FE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B650BA9-7637-4324-B601-4C13B93CE09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0E28313-4E18-41D1-923E-8892F32A2F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9D76D41-78BC-44B0-B2FD-D7E2C1D4150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F21E85F-5037-49A0-869F-1949950ED60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757C2F8-2835-4353-BEDF-7D01158D6B0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5DB6478-9BE9-45C4-9E10-D1610085AA8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910D308-EC4F-4866-BB27-1A0F41DD41B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E69F15E-1FEB-4AE1-8DA3-BB9FC621996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DBA0BB8-8F10-463C-B24C-360186D6707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F40A976-EA26-4DA3-AF98-D69C8A8AA87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8E03E99-D7DA-4A44-9160-FDFF56B04D3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B0755B5-095C-42BA-939C-FC62C41E9FC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EF5AE72-3704-4AC2-B604-5B08F400727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DC7DCDE-B104-4614-ABAF-5DAAEF5D7E0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F2B8111-D127-47DE-87F1-92A557FAC9B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C3DC253-FC5B-4110-A4D6-323EA4E3DA7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21E8A6B-E04A-4527-9FCE-0247BED8AEE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C20EEAF2-2A57-44F5-8CCB-03CE04772110}"/>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385E907-BDFB-405C-970D-2ADED1E2EFFE}"/>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DC8B666-F72F-4BC8-9BCD-24B7DD5417F9}"/>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BEF9C86-81E0-4B08-AE06-B4F668429165}"/>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ED85C101-E38D-4D10-B399-9AC8065B4CAE}"/>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8779C52-5439-4A59-8053-99A3AB86EE55}"/>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E24A4B8C-74EF-4825-BD32-87A7C89326BC}"/>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4332340-1C31-4AF6-90BE-C1A85038CDBC}"/>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AFCC5D46-291F-43BC-9E08-CCC74A73AE08}"/>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1096FFE8-0F8E-4C27-83F8-AA2635D8DB53}"/>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BE8B2173-33A8-444B-83DC-F674B665D9A4}"/>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15FF33B-7F2D-4062-B79D-B220F276A77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06E5D7-ACC7-4B94-A537-33CC22DD210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CF281A-6834-4C26-AF05-A8CBB4A3853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2306F3-DBC7-4074-B00F-50C41230B0F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A4EF8F-039D-4568-BC11-F1D26F611B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a:extLst>
            <a:ext uri="{FF2B5EF4-FFF2-40B4-BE49-F238E27FC236}">
              <a16:creationId xmlns:a16="http://schemas.microsoft.com/office/drawing/2014/main" id="{B51EBE7D-C85C-4957-A1CB-F53464720AFC}"/>
            </a:ext>
          </a:extLst>
        </xdr:cNvPr>
        <xdr:cNvSpPr/>
      </xdr:nvSpPr>
      <xdr:spPr>
        <a:xfrm>
          <a:off x="403606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1B03833-0DF1-4D9E-B43C-8198F0C89D53}"/>
            </a:ext>
          </a:extLst>
        </xdr:cNvPr>
        <xdr:cNvSpPr txBox="1"/>
      </xdr:nvSpPr>
      <xdr:spPr>
        <a:xfrm>
          <a:off x="412496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89" name="楕円 188">
          <a:extLst>
            <a:ext uri="{FF2B5EF4-FFF2-40B4-BE49-F238E27FC236}">
              <a16:creationId xmlns:a16="http://schemas.microsoft.com/office/drawing/2014/main" id="{15A38DA8-6B0E-4A35-9D5C-1F2E87DF58B4}"/>
            </a:ext>
          </a:extLst>
        </xdr:cNvPr>
        <xdr:cNvSpPr/>
      </xdr:nvSpPr>
      <xdr:spPr>
        <a:xfrm>
          <a:off x="3312160" y="10223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70213</xdr:rowOff>
    </xdr:to>
    <xdr:cxnSp macro="">
      <xdr:nvCxnSpPr>
        <xdr:cNvPr id="190" name="直線コネクタ 189">
          <a:extLst>
            <a:ext uri="{FF2B5EF4-FFF2-40B4-BE49-F238E27FC236}">
              <a16:creationId xmlns:a16="http://schemas.microsoft.com/office/drawing/2014/main" id="{FB4A5F1F-DF08-4861-B604-2C231118BAC9}"/>
            </a:ext>
          </a:extLst>
        </xdr:cNvPr>
        <xdr:cNvCxnSpPr/>
      </xdr:nvCxnSpPr>
      <xdr:spPr>
        <a:xfrm>
          <a:off x="3355340" y="10270127"/>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1" name="楕円 190">
          <a:extLst>
            <a:ext uri="{FF2B5EF4-FFF2-40B4-BE49-F238E27FC236}">
              <a16:creationId xmlns:a16="http://schemas.microsoft.com/office/drawing/2014/main" id="{0773379D-AFB4-45B2-96B8-AE4914F18BFE}"/>
            </a:ext>
          </a:extLst>
        </xdr:cNvPr>
        <xdr:cNvSpPr/>
      </xdr:nvSpPr>
      <xdr:spPr>
        <a:xfrm>
          <a:off x="2514600" y="10210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44087</xdr:rowOff>
    </xdr:to>
    <xdr:cxnSp macro="">
      <xdr:nvCxnSpPr>
        <xdr:cNvPr id="192" name="直線コネクタ 191">
          <a:extLst>
            <a:ext uri="{FF2B5EF4-FFF2-40B4-BE49-F238E27FC236}">
              <a16:creationId xmlns:a16="http://schemas.microsoft.com/office/drawing/2014/main" id="{9B03526A-0231-4EA4-8652-096E59D20D75}"/>
            </a:ext>
          </a:extLst>
        </xdr:cNvPr>
        <xdr:cNvCxnSpPr/>
      </xdr:nvCxnSpPr>
      <xdr:spPr>
        <a:xfrm>
          <a:off x="2565400" y="1025706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F7AE6282-5EDD-45C1-8478-5F4956D3363B}"/>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31024</xdr:rowOff>
    </xdr:to>
    <xdr:cxnSp macro="">
      <xdr:nvCxnSpPr>
        <xdr:cNvPr id="194" name="直線コネクタ 193">
          <a:extLst>
            <a:ext uri="{FF2B5EF4-FFF2-40B4-BE49-F238E27FC236}">
              <a16:creationId xmlns:a16="http://schemas.microsoft.com/office/drawing/2014/main" id="{958DAE47-C6FA-4E34-834E-35040712781E}"/>
            </a:ext>
          </a:extLst>
        </xdr:cNvPr>
        <xdr:cNvCxnSpPr/>
      </xdr:nvCxnSpPr>
      <xdr:spPr>
        <a:xfrm>
          <a:off x="1790700" y="1023747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5" name="楕円 194">
          <a:extLst>
            <a:ext uri="{FF2B5EF4-FFF2-40B4-BE49-F238E27FC236}">
              <a16:creationId xmlns:a16="http://schemas.microsoft.com/office/drawing/2014/main" id="{428FAF0E-6351-42B8-A964-17E164B3080A}"/>
            </a:ext>
          </a:extLst>
        </xdr:cNvPr>
        <xdr:cNvSpPr/>
      </xdr:nvSpPr>
      <xdr:spPr>
        <a:xfrm>
          <a:off x="965200" y="10164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90EE5D19-BE26-47BA-9E32-8B8B325C7BFE}"/>
            </a:ext>
          </a:extLst>
        </xdr:cNvPr>
        <xdr:cNvCxnSpPr/>
      </xdr:nvCxnSpPr>
      <xdr:spPr>
        <a:xfrm>
          <a:off x="1008380" y="10215154"/>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68D3A41-2A65-4217-B05D-AC4A3963B27F}"/>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177DC90-EC25-4479-96CB-3F1461EAC0FB}"/>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DE36863-7D6C-474D-B5D2-0D61B7BD35E3}"/>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7B3BD62-0347-4B50-9636-64F5EBA7B085}"/>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C22847F-AB73-4233-A3C2-5DA741E085AE}"/>
            </a:ext>
          </a:extLst>
        </xdr:cNvPr>
        <xdr:cNvSpPr txBox="1"/>
      </xdr:nvSpPr>
      <xdr:spPr>
        <a:xfrm>
          <a:off x="317056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FC86C5F-2DB4-4227-B7E1-092943787F43}"/>
            </a:ext>
          </a:extLst>
        </xdr:cNvPr>
        <xdr:cNvSpPr txBox="1"/>
      </xdr:nvSpPr>
      <xdr:spPr>
        <a:xfrm>
          <a:off x="238570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2BE1471-4940-49D3-AAF7-104FB5DC2E57}"/>
            </a:ext>
          </a:extLst>
        </xdr:cNvPr>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380B72A-804C-4F12-BD29-567B6791A743}"/>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38902A8-9D33-43B7-8A65-12D05D715CA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7F8B3F4-7919-48B4-932D-B0FAA940C1E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FE9F5C4-D48E-4E18-87AB-9E0C130534D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50A1080-900A-4F03-92BE-F252C4DD803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686DBDE-D0F0-46AB-A278-0BF1D2737E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17394C7-5C5D-482F-82B8-49A63BDD3FF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0DA4271-133F-4959-BEEE-A9BC8222DF3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11CE427-F3A6-4371-AF3A-E4681208AA0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62632C-D9B3-4687-B5DF-594C09D3320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630D106-AC9D-4319-9D19-91EE9AB251D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0E99279-CB41-4FFF-ACD9-1544DA00017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9DD8BFC-B248-413F-99DD-FC48318E042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A7AFFB3-1D14-42AC-925F-AEC9C97D836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2204155-7A79-4649-B4ED-F5736A9594F4}"/>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2FD70BB-A6CB-45AD-A1E3-D9E6448711A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BAC9B42-E3F6-4686-B94B-6331D4C4C2F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556A3F4-AF9D-423B-B0B6-AAD6A5A399D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5BF3649-8EAE-43EF-A845-B7D8E9D3BCC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F409CF5-A2DF-4268-82FE-D00EC5EFA25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E0BA0B9-FD6A-4AD3-8C7D-BD891774344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0A6B392-B245-406E-8FD1-FE7DBDF2A5C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B6CB3C3-72FD-4A68-8F38-B4CD40A3F5D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865F938-9572-4B78-8F10-CC74F1266E0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B983A2C8-036E-4BB6-B431-05CBC580E41A}"/>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F103863-5E55-4121-A8A5-F3CC95939714}"/>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AFB0B04B-A707-4E91-85C7-960F60ACB0EE}"/>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611AC34-4BE7-4232-B1AD-3C97027CEBE6}"/>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14B96D3E-B928-4DBC-8B90-E08B8AC92295}"/>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EF0B30B-179E-4912-816B-5C15C8EB38BD}"/>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CE596082-2573-47C5-99CE-D5228F4E1F75}"/>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189FF849-F1D0-481C-9C42-53DAC355C6C7}"/>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B315A733-A7A8-4BB3-AEDA-D9DF7737ECAA}"/>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56B58D88-7F36-4317-9F3D-4642225503B1}"/>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AC083D3F-21BD-4BA1-AD99-F2E0452A956D}"/>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D3A2999-870F-49D0-9DB3-C81C379EF2C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F4D9CD5-61B8-4D34-B382-676662C22DF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4B6090-6CD2-4449-A5A4-86FB9AA5AF4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5D8B1B-B8DA-4D19-90FC-71A7723E389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5CBAF6A-364F-4499-9738-93604DEA88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82607</xdr:rowOff>
    </xdr:from>
    <xdr:to>
      <xdr:col>55</xdr:col>
      <xdr:colOff>50800</xdr:colOff>
      <xdr:row>63</xdr:row>
      <xdr:rowOff>12757</xdr:rowOff>
    </xdr:to>
    <xdr:sp macro="" textlink="">
      <xdr:nvSpPr>
        <xdr:cNvPr id="244" name="楕円 243">
          <a:extLst>
            <a:ext uri="{FF2B5EF4-FFF2-40B4-BE49-F238E27FC236}">
              <a16:creationId xmlns:a16="http://schemas.microsoft.com/office/drawing/2014/main" id="{DD6B58A4-F94E-4DCC-8FCD-17E95D450240}"/>
            </a:ext>
          </a:extLst>
        </xdr:cNvPr>
        <xdr:cNvSpPr/>
      </xdr:nvSpPr>
      <xdr:spPr>
        <a:xfrm>
          <a:off x="9192260" y="10476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105484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0083932-4452-4469-8947-A63137EAE635}"/>
            </a:ext>
          </a:extLst>
        </xdr:cNvPr>
        <xdr:cNvSpPr txBox="1"/>
      </xdr:nvSpPr>
      <xdr:spPr>
        <a:xfrm>
          <a:off x="9258300" y="1033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84257</xdr:rowOff>
    </xdr:from>
    <xdr:to>
      <xdr:col>50</xdr:col>
      <xdr:colOff>165100</xdr:colOff>
      <xdr:row>63</xdr:row>
      <xdr:rowOff>14407</xdr:rowOff>
    </xdr:to>
    <xdr:sp macro="" textlink="">
      <xdr:nvSpPr>
        <xdr:cNvPr id="246" name="楕円 245">
          <a:extLst>
            <a:ext uri="{FF2B5EF4-FFF2-40B4-BE49-F238E27FC236}">
              <a16:creationId xmlns:a16="http://schemas.microsoft.com/office/drawing/2014/main" id="{F079FF68-3137-4DD5-ADEF-1B49F2CA9F16}"/>
            </a:ext>
          </a:extLst>
        </xdr:cNvPr>
        <xdr:cNvSpPr/>
      </xdr:nvSpPr>
      <xdr:spPr>
        <a:xfrm>
          <a:off x="8445500" y="10477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133407</xdr:rowOff>
    </xdr:from>
    <xdr:to>
      <xdr:col>55</xdr:col>
      <xdr:colOff>0</xdr:colOff>
      <xdr:row>62</xdr:row>
      <xdr:rowOff>135057</xdr:rowOff>
    </xdr:to>
    <xdr:cxnSp macro="">
      <xdr:nvCxnSpPr>
        <xdr:cNvPr id="247" name="直線コネクタ 246">
          <a:extLst>
            <a:ext uri="{FF2B5EF4-FFF2-40B4-BE49-F238E27FC236}">
              <a16:creationId xmlns:a16="http://schemas.microsoft.com/office/drawing/2014/main" id="{AFB73877-52F4-46CD-BDCB-DF73C2FA0CE6}"/>
            </a:ext>
          </a:extLst>
        </xdr:cNvPr>
        <xdr:cNvCxnSpPr/>
      </xdr:nvCxnSpPr>
      <xdr:spPr>
        <a:xfrm flipV="1">
          <a:off x="8496300" y="10527087"/>
          <a:ext cx="7239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87550</xdr:rowOff>
    </xdr:from>
    <xdr:to>
      <xdr:col>46</xdr:col>
      <xdr:colOff>38100</xdr:colOff>
      <xdr:row>63</xdr:row>
      <xdr:rowOff>17700</xdr:rowOff>
    </xdr:to>
    <xdr:sp macro="" textlink="">
      <xdr:nvSpPr>
        <xdr:cNvPr id="248" name="楕円 247">
          <a:extLst>
            <a:ext uri="{FF2B5EF4-FFF2-40B4-BE49-F238E27FC236}">
              <a16:creationId xmlns:a16="http://schemas.microsoft.com/office/drawing/2014/main" id="{0536D858-1B0A-4492-BF8F-8CBE6F710ABC}"/>
            </a:ext>
          </a:extLst>
        </xdr:cNvPr>
        <xdr:cNvSpPr/>
      </xdr:nvSpPr>
      <xdr:spPr>
        <a:xfrm>
          <a:off x="7670800" y="10481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135057</xdr:rowOff>
    </xdr:from>
    <xdr:to>
      <xdr:col>50</xdr:col>
      <xdr:colOff>114300</xdr:colOff>
      <xdr:row>62</xdr:row>
      <xdr:rowOff>138350</xdr:rowOff>
    </xdr:to>
    <xdr:cxnSp macro="">
      <xdr:nvCxnSpPr>
        <xdr:cNvPr id="249" name="直線コネクタ 248">
          <a:extLst>
            <a:ext uri="{FF2B5EF4-FFF2-40B4-BE49-F238E27FC236}">
              <a16:creationId xmlns:a16="http://schemas.microsoft.com/office/drawing/2014/main" id="{BAF58B99-7116-46BF-A121-7FFB4E40AFA0}"/>
            </a:ext>
          </a:extLst>
        </xdr:cNvPr>
        <xdr:cNvCxnSpPr/>
      </xdr:nvCxnSpPr>
      <xdr:spPr>
        <a:xfrm flipV="1">
          <a:off x="7713980" y="10528737"/>
          <a:ext cx="78232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91592</xdr:rowOff>
    </xdr:from>
    <xdr:to>
      <xdr:col>41</xdr:col>
      <xdr:colOff>101600</xdr:colOff>
      <xdr:row>63</xdr:row>
      <xdr:rowOff>21742</xdr:rowOff>
    </xdr:to>
    <xdr:sp macro="" textlink="">
      <xdr:nvSpPr>
        <xdr:cNvPr id="250" name="楕円 249">
          <a:extLst>
            <a:ext uri="{FF2B5EF4-FFF2-40B4-BE49-F238E27FC236}">
              <a16:creationId xmlns:a16="http://schemas.microsoft.com/office/drawing/2014/main" id="{50580D05-93AF-4BC8-977A-0555F1E87955}"/>
            </a:ext>
          </a:extLst>
        </xdr:cNvPr>
        <xdr:cNvSpPr/>
      </xdr:nvSpPr>
      <xdr:spPr>
        <a:xfrm>
          <a:off x="6873240" y="104852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138350</xdr:rowOff>
    </xdr:from>
    <xdr:to>
      <xdr:col>45</xdr:col>
      <xdr:colOff>177800</xdr:colOff>
      <xdr:row>62</xdr:row>
      <xdr:rowOff>142392</xdr:rowOff>
    </xdr:to>
    <xdr:cxnSp macro="">
      <xdr:nvCxnSpPr>
        <xdr:cNvPr id="251" name="直線コネクタ 250">
          <a:extLst>
            <a:ext uri="{FF2B5EF4-FFF2-40B4-BE49-F238E27FC236}">
              <a16:creationId xmlns:a16="http://schemas.microsoft.com/office/drawing/2014/main" id="{993A2A55-9535-459D-BF30-FDDF440B3BD4}"/>
            </a:ext>
          </a:extLst>
        </xdr:cNvPr>
        <xdr:cNvCxnSpPr/>
      </xdr:nvCxnSpPr>
      <xdr:spPr>
        <a:xfrm flipV="1">
          <a:off x="6924040" y="10532030"/>
          <a:ext cx="78994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92951</xdr:rowOff>
    </xdr:from>
    <xdr:to>
      <xdr:col>36</xdr:col>
      <xdr:colOff>165100</xdr:colOff>
      <xdr:row>63</xdr:row>
      <xdr:rowOff>23101</xdr:rowOff>
    </xdr:to>
    <xdr:sp macro="" textlink="">
      <xdr:nvSpPr>
        <xdr:cNvPr id="252" name="楕円 251">
          <a:extLst>
            <a:ext uri="{FF2B5EF4-FFF2-40B4-BE49-F238E27FC236}">
              <a16:creationId xmlns:a16="http://schemas.microsoft.com/office/drawing/2014/main" id="{9DE1BB31-11D9-43E5-957F-769A2F8CF715}"/>
            </a:ext>
          </a:extLst>
        </xdr:cNvPr>
        <xdr:cNvSpPr/>
      </xdr:nvSpPr>
      <xdr:spPr>
        <a:xfrm>
          <a:off x="6098540" y="10486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142392</xdr:rowOff>
    </xdr:from>
    <xdr:to>
      <xdr:col>41</xdr:col>
      <xdr:colOff>50800</xdr:colOff>
      <xdr:row>62</xdr:row>
      <xdr:rowOff>143751</xdr:rowOff>
    </xdr:to>
    <xdr:cxnSp macro="">
      <xdr:nvCxnSpPr>
        <xdr:cNvPr id="253" name="直線コネクタ 252">
          <a:extLst>
            <a:ext uri="{FF2B5EF4-FFF2-40B4-BE49-F238E27FC236}">
              <a16:creationId xmlns:a16="http://schemas.microsoft.com/office/drawing/2014/main" id="{BC319889-1F86-4FEE-92C5-96295B3827A9}"/>
            </a:ext>
          </a:extLst>
        </xdr:cNvPr>
        <xdr:cNvCxnSpPr/>
      </xdr:nvCxnSpPr>
      <xdr:spPr>
        <a:xfrm flipV="1">
          <a:off x="6149340" y="10536072"/>
          <a:ext cx="7747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D3D32C3-38C8-4AC7-B631-4575670DFC6E}"/>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4533E57-2BBF-4953-9BA4-8D906FF167AB}"/>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9C54717-AAD1-4F92-B9FA-D90C6F927A6F}"/>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19EC733-F913-4F7D-BC0C-A59D79676540}"/>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30934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9265411-37E4-4813-AAF4-BB3CA75CB39D}"/>
            </a:ext>
          </a:extLst>
        </xdr:cNvPr>
        <xdr:cNvSpPr txBox="1"/>
      </xdr:nvSpPr>
      <xdr:spPr>
        <a:xfrm>
          <a:off x="8214575" y="1025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34227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B02FFC5-2960-4DAA-B069-4A395B8681B9}"/>
            </a:ext>
          </a:extLst>
        </xdr:cNvPr>
        <xdr:cNvSpPr txBox="1"/>
      </xdr:nvSpPr>
      <xdr:spPr>
        <a:xfrm>
          <a:off x="7444955" y="102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38269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B36AA24-3058-4F30-A804-7BF000FE736B}"/>
            </a:ext>
          </a:extLst>
        </xdr:cNvPr>
        <xdr:cNvSpPr txBox="1"/>
      </xdr:nvSpPr>
      <xdr:spPr>
        <a:xfrm>
          <a:off x="6670255" y="1026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39628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3216DE0-4847-4543-9D93-4A2EB606F032}"/>
            </a:ext>
          </a:extLst>
        </xdr:cNvPr>
        <xdr:cNvSpPr txBox="1"/>
      </xdr:nvSpPr>
      <xdr:spPr>
        <a:xfrm>
          <a:off x="5872695" y="1026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A519FD4-0890-4C39-B8A1-DFBCEBEDC27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B57A8CF-CFB3-411E-AC7F-09C3C3A30C9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050D110-1D2D-43C9-B9E3-1983F2F15AC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F69C8FE-4C5E-4283-ADCC-B2641B58E1B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3A4221D-E0F7-4A82-A7C7-17CC88644F5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1B1DB8E-CDA5-4C0E-B81C-E4F7BDFFDF8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9708A8-4578-4F9B-8132-5A2F4E9C0D2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D963148-4A80-4414-B1A9-53618F3C5FA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AEFE632-A20D-4F82-B0EF-06F8A47AA20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87981EB-2032-422E-97F6-5942E3C43A7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9501B03-8546-4458-97A4-EE28F0BA0A5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931786E-B3AB-4BA9-B566-4120676DB15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B031D18-21D8-44BE-8B11-180BE432D75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E19B774-FAE8-4C6F-9ED1-230A4DC2F77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3216807-F009-4EE1-A31E-F93A02BF85C4}"/>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057FB10-E514-479D-90C6-7DEC20DA2FB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777CA1C-79FF-467C-93BB-AE9A053BEEB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25E63901-3598-43A0-BDC3-B60D62F504A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529E6E8-4F00-497F-B9AA-1D5D760CFF5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1ED4F3A-F6A1-4EF2-8120-6CDE00BEB59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8BA5F4AB-923A-4B2D-AE6F-3BC14826B1C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D4AB6CD-212C-42A0-8999-5E074BBD2CF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D5B448D-1AE5-43D6-BE7E-E884F72240DD}"/>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A292541E-77E7-4DDC-8C9A-9F431DDBDDD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29FC358-CA91-46BB-83D6-E340AE7E73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40F5E2B-5B8E-4A82-906A-67200C8CE16A}"/>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7FDB59C5-E147-497E-AEC5-AE94B7553922}"/>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76C1C3B6-2FCB-47C1-976E-A7B356B9CDDD}"/>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AA24DFB2-9564-423F-8277-AB2856C0BEC7}"/>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A7D20C01-AF4B-4816-9919-52F2BEABB72B}"/>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5FEDDFB-F4BC-4893-82B3-B753B831C328}"/>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2B951E9E-1E31-4372-9E3C-B68966474195}"/>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C8A62560-EA88-441A-8F0E-2BF7A031079B}"/>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34766B3-D97E-4CF5-AA2E-08AC64B492A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CCF3E78-7657-4794-ABC5-BE4D838AB2A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8F58AA5-91F5-4AA2-8347-7319C5B2653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568345-7327-4735-8241-70FA87531A9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40FF83-9520-401F-B9D3-1C31F41E724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0" name="楕円 299">
          <a:extLst>
            <a:ext uri="{FF2B5EF4-FFF2-40B4-BE49-F238E27FC236}">
              <a16:creationId xmlns:a16="http://schemas.microsoft.com/office/drawing/2014/main" id="{F3DB34A4-20AC-4368-8598-D354AA49F483}"/>
            </a:ext>
          </a:extLst>
        </xdr:cNvPr>
        <xdr:cNvSpPr/>
      </xdr:nvSpPr>
      <xdr:spPr>
        <a:xfrm>
          <a:off x="403606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C87E5BB-FAC4-4D83-841D-3392F44A8431}"/>
            </a:ext>
          </a:extLst>
        </xdr:cNvPr>
        <xdr:cNvSpPr txBox="1"/>
      </xdr:nvSpPr>
      <xdr:spPr>
        <a:xfrm>
          <a:off x="4124960"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5587</xdr:rowOff>
    </xdr:from>
    <xdr:to>
      <xdr:col>20</xdr:col>
      <xdr:colOff>38100</xdr:colOff>
      <xdr:row>85</xdr:row>
      <xdr:rowOff>107187</xdr:rowOff>
    </xdr:to>
    <xdr:sp macro="" textlink="">
      <xdr:nvSpPr>
        <xdr:cNvPr id="302" name="楕円 301">
          <a:extLst>
            <a:ext uri="{FF2B5EF4-FFF2-40B4-BE49-F238E27FC236}">
              <a16:creationId xmlns:a16="http://schemas.microsoft.com/office/drawing/2014/main" id="{4B0A0629-2C71-46F9-81FB-CC714296EC5E}"/>
            </a:ext>
          </a:extLst>
        </xdr:cNvPr>
        <xdr:cNvSpPr/>
      </xdr:nvSpPr>
      <xdr:spPr>
        <a:xfrm>
          <a:off x="3312160" y="14254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56387</xdr:rowOff>
    </xdr:from>
    <xdr:to>
      <xdr:col>24</xdr:col>
      <xdr:colOff>63500</xdr:colOff>
      <xdr:row>85</xdr:row>
      <xdr:rowOff>60961</xdr:rowOff>
    </xdr:to>
    <xdr:cxnSp macro="">
      <xdr:nvCxnSpPr>
        <xdr:cNvPr id="303" name="直線コネクタ 302">
          <a:extLst>
            <a:ext uri="{FF2B5EF4-FFF2-40B4-BE49-F238E27FC236}">
              <a16:creationId xmlns:a16="http://schemas.microsoft.com/office/drawing/2014/main" id="{C4FAF49A-20F3-43D7-BC69-B5EF988F76C0}"/>
            </a:ext>
          </a:extLst>
        </xdr:cNvPr>
        <xdr:cNvCxnSpPr/>
      </xdr:nvCxnSpPr>
      <xdr:spPr>
        <a:xfrm>
          <a:off x="3355340" y="14305787"/>
          <a:ext cx="7315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4" name="楕円 303">
          <a:extLst>
            <a:ext uri="{FF2B5EF4-FFF2-40B4-BE49-F238E27FC236}">
              <a16:creationId xmlns:a16="http://schemas.microsoft.com/office/drawing/2014/main" id="{84BEA368-79FB-458B-9977-4BE0DE445482}"/>
            </a:ext>
          </a:extLst>
        </xdr:cNvPr>
        <xdr:cNvSpPr/>
      </xdr:nvSpPr>
      <xdr:spPr>
        <a:xfrm>
          <a:off x="25146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56387</xdr:rowOff>
    </xdr:to>
    <xdr:cxnSp macro="">
      <xdr:nvCxnSpPr>
        <xdr:cNvPr id="305" name="直線コネクタ 304">
          <a:extLst>
            <a:ext uri="{FF2B5EF4-FFF2-40B4-BE49-F238E27FC236}">
              <a16:creationId xmlns:a16="http://schemas.microsoft.com/office/drawing/2014/main" id="{2FFA9F00-87BC-40F0-9BBF-0A69D5A2DE4F}"/>
            </a:ext>
          </a:extLst>
        </xdr:cNvPr>
        <xdr:cNvCxnSpPr/>
      </xdr:nvCxnSpPr>
      <xdr:spPr>
        <a:xfrm>
          <a:off x="2565400" y="14298930"/>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154178</xdr:rowOff>
    </xdr:from>
    <xdr:to>
      <xdr:col>10</xdr:col>
      <xdr:colOff>165100</xdr:colOff>
      <xdr:row>85</xdr:row>
      <xdr:rowOff>84328</xdr:rowOff>
    </xdr:to>
    <xdr:sp macro="" textlink="">
      <xdr:nvSpPr>
        <xdr:cNvPr id="306" name="楕円 305">
          <a:extLst>
            <a:ext uri="{FF2B5EF4-FFF2-40B4-BE49-F238E27FC236}">
              <a16:creationId xmlns:a16="http://schemas.microsoft.com/office/drawing/2014/main" id="{445A25BE-0E87-42D2-96D5-168BEC5702D2}"/>
            </a:ext>
          </a:extLst>
        </xdr:cNvPr>
        <xdr:cNvSpPr/>
      </xdr:nvSpPr>
      <xdr:spPr>
        <a:xfrm>
          <a:off x="1739900" y="14235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33528</xdr:rowOff>
    </xdr:from>
    <xdr:to>
      <xdr:col>15</xdr:col>
      <xdr:colOff>50800</xdr:colOff>
      <xdr:row>85</xdr:row>
      <xdr:rowOff>49530</xdr:rowOff>
    </xdr:to>
    <xdr:cxnSp macro="">
      <xdr:nvCxnSpPr>
        <xdr:cNvPr id="307" name="直線コネクタ 306">
          <a:extLst>
            <a:ext uri="{FF2B5EF4-FFF2-40B4-BE49-F238E27FC236}">
              <a16:creationId xmlns:a16="http://schemas.microsoft.com/office/drawing/2014/main" id="{403213C0-D1F3-4825-BC82-D2BCD7791211}"/>
            </a:ext>
          </a:extLst>
        </xdr:cNvPr>
        <xdr:cNvCxnSpPr/>
      </xdr:nvCxnSpPr>
      <xdr:spPr>
        <a:xfrm>
          <a:off x="1790700" y="1428292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87885</xdr:rowOff>
    </xdr:from>
    <xdr:to>
      <xdr:col>6</xdr:col>
      <xdr:colOff>38100</xdr:colOff>
      <xdr:row>85</xdr:row>
      <xdr:rowOff>18035</xdr:rowOff>
    </xdr:to>
    <xdr:sp macro="" textlink="">
      <xdr:nvSpPr>
        <xdr:cNvPr id="308" name="楕円 307">
          <a:extLst>
            <a:ext uri="{FF2B5EF4-FFF2-40B4-BE49-F238E27FC236}">
              <a16:creationId xmlns:a16="http://schemas.microsoft.com/office/drawing/2014/main" id="{985998DE-E1B0-4B1E-A526-09583B2FAE67}"/>
            </a:ext>
          </a:extLst>
        </xdr:cNvPr>
        <xdr:cNvSpPr/>
      </xdr:nvSpPr>
      <xdr:spPr>
        <a:xfrm>
          <a:off x="96520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138685</xdr:rowOff>
    </xdr:from>
    <xdr:to>
      <xdr:col>10</xdr:col>
      <xdr:colOff>114300</xdr:colOff>
      <xdr:row>85</xdr:row>
      <xdr:rowOff>33528</xdr:rowOff>
    </xdr:to>
    <xdr:cxnSp macro="">
      <xdr:nvCxnSpPr>
        <xdr:cNvPr id="309" name="直線コネクタ 308">
          <a:extLst>
            <a:ext uri="{FF2B5EF4-FFF2-40B4-BE49-F238E27FC236}">
              <a16:creationId xmlns:a16="http://schemas.microsoft.com/office/drawing/2014/main" id="{A4544F3C-2771-4390-A7DF-67C95A7E1A26}"/>
            </a:ext>
          </a:extLst>
        </xdr:cNvPr>
        <xdr:cNvCxnSpPr/>
      </xdr:nvCxnSpPr>
      <xdr:spPr>
        <a:xfrm>
          <a:off x="1008380" y="14220445"/>
          <a:ext cx="78232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2104E072-C605-4E02-BD29-13C44B2272AD}"/>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2487C09B-9EF9-4743-921F-7BD64F2301B2}"/>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E854BA9E-E19B-45B4-A8C2-3AE197441BE9}"/>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43607AE9-820E-4A27-9753-E50C0C4AE298}"/>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98314</xdr:rowOff>
    </xdr:from>
    <xdr:ext cx="405111" cy="259045"/>
    <xdr:sp macro="" textlink="">
      <xdr:nvSpPr>
        <xdr:cNvPr id="314" name="n_1mainValue【公営住宅】&#10;有形固定資産減価償却率">
          <a:extLst>
            <a:ext uri="{FF2B5EF4-FFF2-40B4-BE49-F238E27FC236}">
              <a16:creationId xmlns:a16="http://schemas.microsoft.com/office/drawing/2014/main" id="{BF02CFC9-09ED-411E-8F68-B59E645AC28E}"/>
            </a:ext>
          </a:extLst>
        </xdr:cNvPr>
        <xdr:cNvSpPr txBox="1"/>
      </xdr:nvSpPr>
      <xdr:spPr>
        <a:xfrm>
          <a:off x="3170564" y="1434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15" name="n_2mainValue【公営住宅】&#10;有形固定資産減価償却率">
          <a:extLst>
            <a:ext uri="{FF2B5EF4-FFF2-40B4-BE49-F238E27FC236}">
              <a16:creationId xmlns:a16="http://schemas.microsoft.com/office/drawing/2014/main" id="{D6FA7A7D-0CE5-45A0-BA16-D4DCF54DE6C6}"/>
            </a:ext>
          </a:extLst>
        </xdr:cNvPr>
        <xdr:cNvSpPr txBox="1"/>
      </xdr:nvSpPr>
      <xdr:spPr>
        <a:xfrm>
          <a:off x="238570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75455</xdr:rowOff>
    </xdr:from>
    <xdr:ext cx="405111" cy="259045"/>
    <xdr:sp macro="" textlink="">
      <xdr:nvSpPr>
        <xdr:cNvPr id="316" name="n_3mainValue【公営住宅】&#10;有形固定資産減価償却率">
          <a:extLst>
            <a:ext uri="{FF2B5EF4-FFF2-40B4-BE49-F238E27FC236}">
              <a16:creationId xmlns:a16="http://schemas.microsoft.com/office/drawing/2014/main" id="{E55437E3-6AAE-46AE-896A-FC3D78AAED9B}"/>
            </a:ext>
          </a:extLst>
        </xdr:cNvPr>
        <xdr:cNvSpPr txBox="1"/>
      </xdr:nvSpPr>
      <xdr:spPr>
        <a:xfrm>
          <a:off x="1611004" y="1432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9162</xdr:rowOff>
    </xdr:from>
    <xdr:ext cx="405111" cy="259045"/>
    <xdr:sp macro="" textlink="">
      <xdr:nvSpPr>
        <xdr:cNvPr id="317" name="n_4mainValue【公営住宅】&#10;有形固定資産減価償却率">
          <a:extLst>
            <a:ext uri="{FF2B5EF4-FFF2-40B4-BE49-F238E27FC236}">
              <a16:creationId xmlns:a16="http://schemas.microsoft.com/office/drawing/2014/main" id="{A23C493D-7BFC-4652-84CE-16DAC5918A36}"/>
            </a:ext>
          </a:extLst>
        </xdr:cNvPr>
        <xdr:cNvSpPr txBox="1"/>
      </xdr:nvSpPr>
      <xdr:spPr>
        <a:xfrm>
          <a:off x="836304" y="142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8F8B3AF-8D0B-42AF-88F1-53CE0A84229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E381FCF-B474-4D68-9D92-6A52CA55DD8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5646FA0-E9A1-4DE6-8456-1A993D50C52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0563D44-2CC5-4397-9369-C185E0226C6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EE90FAA-C6F2-44CC-9550-3105A583E13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37C6939-6C86-497C-8ECF-698069E2C5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4B51362-9253-40A5-B052-2C9F194ACE4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65DCD3A-44B2-46F0-9A9A-ED8B1737785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090025C-D292-47C2-B8B0-C0D80BAD641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F3DE41D-8D3E-401D-A7D6-07E509E6D18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2EDC36A1-1DF5-4E5B-82F7-2E17390D893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3993D42-FAFF-4A23-AB25-6FAF43338EB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271BF912-3B9A-4F9A-8889-09E56351812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49D6A82-F1D7-4FD0-8EC3-1396DAC0630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BEE223F-2F89-42B6-8AF6-0D30E2D3D36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03F5E8D-6F2C-439F-969A-6BC0E1B9682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9ADA46E-167A-47E7-8744-EE183A847BE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4EDB6E8-D189-46C1-92AA-9D34226E0F2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50B9D40-95CD-4984-98EE-10099325507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82EB6C2-1E3E-4888-B67F-E9DE7B4C997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F685D57-00AA-45D4-BE4D-E524A39D21C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9C4C615-844D-4DB0-B192-21BEA4CC7464}"/>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3DF04C4-BAC4-4CC0-8C49-BA53B263DE1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EACEF0A-E369-46C7-8558-F6FEFAB76F12}"/>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8BD21E8D-2DCF-4285-8BF4-C1C220869DDF}"/>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6E5A5F60-139B-4524-9A7E-4E44457A52FE}"/>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88BAF5D7-BD46-44C9-A635-07AC7451AE7E}"/>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18482F84-FE1B-4133-B41D-42E8E09D8386}"/>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CDED981E-A57D-4B41-BD79-D88B36BB2CBD}"/>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8E718ED9-AC10-4B8A-AAAB-D89F0BE2E2C9}"/>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A0CC28D-79FD-45D3-8331-8895902A76FF}"/>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B46B282B-30A6-4846-A2AA-9855E67D11F7}"/>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1130BACB-76EC-4296-8BEE-682C9422BA96}"/>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8BB40D3C-7751-4FA1-BF79-107005CA18D9}"/>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D08744B-592D-4652-A246-F76FD284AAF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BDAFAED-6D05-4AF2-A9AE-10BDC0C06FC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62C8AA-1769-46BC-977C-1C63CBE4D9F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497A1D-EA8C-4119-8F14-12C3EDDF4A5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ACCFA58-E177-4FBE-A56F-AB2B5DE9AF6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62167</xdr:rowOff>
    </xdr:from>
    <xdr:to>
      <xdr:col>55</xdr:col>
      <xdr:colOff>50800</xdr:colOff>
      <xdr:row>86</xdr:row>
      <xdr:rowOff>163767</xdr:rowOff>
    </xdr:to>
    <xdr:sp macro="" textlink="">
      <xdr:nvSpPr>
        <xdr:cNvPr id="357" name="楕円 356">
          <a:extLst>
            <a:ext uri="{FF2B5EF4-FFF2-40B4-BE49-F238E27FC236}">
              <a16:creationId xmlns:a16="http://schemas.microsoft.com/office/drawing/2014/main" id="{4EFFA256-C5C1-429B-91B7-F06554D60BA5}"/>
            </a:ext>
          </a:extLst>
        </xdr:cNvPr>
        <xdr:cNvSpPr/>
      </xdr:nvSpPr>
      <xdr:spPr>
        <a:xfrm>
          <a:off x="9192260" y="14479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148544</xdr:rowOff>
    </xdr:from>
    <xdr:ext cx="469744" cy="259045"/>
    <xdr:sp macro="" textlink="">
      <xdr:nvSpPr>
        <xdr:cNvPr id="358" name="【公営住宅】&#10;一人当たり面積該当値テキスト">
          <a:extLst>
            <a:ext uri="{FF2B5EF4-FFF2-40B4-BE49-F238E27FC236}">
              <a16:creationId xmlns:a16="http://schemas.microsoft.com/office/drawing/2014/main" id="{C82C753B-E701-4A41-9ED0-EBF9734D3886}"/>
            </a:ext>
          </a:extLst>
        </xdr:cNvPr>
        <xdr:cNvSpPr txBox="1"/>
      </xdr:nvSpPr>
      <xdr:spPr>
        <a:xfrm>
          <a:off x="9258300" y="1439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62167</xdr:rowOff>
    </xdr:from>
    <xdr:to>
      <xdr:col>50</xdr:col>
      <xdr:colOff>165100</xdr:colOff>
      <xdr:row>86</xdr:row>
      <xdr:rowOff>163767</xdr:rowOff>
    </xdr:to>
    <xdr:sp macro="" textlink="">
      <xdr:nvSpPr>
        <xdr:cNvPr id="359" name="楕円 358">
          <a:extLst>
            <a:ext uri="{FF2B5EF4-FFF2-40B4-BE49-F238E27FC236}">
              <a16:creationId xmlns:a16="http://schemas.microsoft.com/office/drawing/2014/main" id="{8E273A6F-1FFA-476C-A71A-AE0992FE4F56}"/>
            </a:ext>
          </a:extLst>
        </xdr:cNvPr>
        <xdr:cNvSpPr/>
      </xdr:nvSpPr>
      <xdr:spPr>
        <a:xfrm>
          <a:off x="8445500" y="1447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112967</xdr:rowOff>
    </xdr:from>
    <xdr:to>
      <xdr:col>55</xdr:col>
      <xdr:colOff>0</xdr:colOff>
      <xdr:row>86</xdr:row>
      <xdr:rowOff>112967</xdr:rowOff>
    </xdr:to>
    <xdr:cxnSp macro="">
      <xdr:nvCxnSpPr>
        <xdr:cNvPr id="360" name="直線コネクタ 359">
          <a:extLst>
            <a:ext uri="{FF2B5EF4-FFF2-40B4-BE49-F238E27FC236}">
              <a16:creationId xmlns:a16="http://schemas.microsoft.com/office/drawing/2014/main" id="{032FC8A5-540D-4EFE-B65B-27CF0576DBF7}"/>
            </a:ext>
          </a:extLst>
        </xdr:cNvPr>
        <xdr:cNvCxnSpPr/>
      </xdr:nvCxnSpPr>
      <xdr:spPr>
        <a:xfrm>
          <a:off x="8496300" y="1453000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62167</xdr:rowOff>
    </xdr:from>
    <xdr:to>
      <xdr:col>46</xdr:col>
      <xdr:colOff>38100</xdr:colOff>
      <xdr:row>86</xdr:row>
      <xdr:rowOff>163767</xdr:rowOff>
    </xdr:to>
    <xdr:sp macro="" textlink="">
      <xdr:nvSpPr>
        <xdr:cNvPr id="361" name="楕円 360">
          <a:extLst>
            <a:ext uri="{FF2B5EF4-FFF2-40B4-BE49-F238E27FC236}">
              <a16:creationId xmlns:a16="http://schemas.microsoft.com/office/drawing/2014/main" id="{D7EF063D-7570-4B7A-9E32-005C88F17899}"/>
            </a:ext>
          </a:extLst>
        </xdr:cNvPr>
        <xdr:cNvSpPr/>
      </xdr:nvSpPr>
      <xdr:spPr>
        <a:xfrm>
          <a:off x="7670800" y="14479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112967</xdr:rowOff>
    </xdr:from>
    <xdr:to>
      <xdr:col>50</xdr:col>
      <xdr:colOff>114300</xdr:colOff>
      <xdr:row>86</xdr:row>
      <xdr:rowOff>112967</xdr:rowOff>
    </xdr:to>
    <xdr:cxnSp macro="">
      <xdr:nvCxnSpPr>
        <xdr:cNvPr id="362" name="直線コネクタ 361">
          <a:extLst>
            <a:ext uri="{FF2B5EF4-FFF2-40B4-BE49-F238E27FC236}">
              <a16:creationId xmlns:a16="http://schemas.microsoft.com/office/drawing/2014/main" id="{ED039A23-DA4B-4C32-803B-32C90A42C571}"/>
            </a:ext>
          </a:extLst>
        </xdr:cNvPr>
        <xdr:cNvCxnSpPr/>
      </xdr:nvCxnSpPr>
      <xdr:spPr>
        <a:xfrm>
          <a:off x="7713980" y="1453000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62167</xdr:rowOff>
    </xdr:from>
    <xdr:to>
      <xdr:col>41</xdr:col>
      <xdr:colOff>101600</xdr:colOff>
      <xdr:row>86</xdr:row>
      <xdr:rowOff>163767</xdr:rowOff>
    </xdr:to>
    <xdr:sp macro="" textlink="">
      <xdr:nvSpPr>
        <xdr:cNvPr id="363" name="楕円 362">
          <a:extLst>
            <a:ext uri="{FF2B5EF4-FFF2-40B4-BE49-F238E27FC236}">
              <a16:creationId xmlns:a16="http://schemas.microsoft.com/office/drawing/2014/main" id="{47A22C5F-2A4F-43E1-97EE-BAA62FB8A206}"/>
            </a:ext>
          </a:extLst>
        </xdr:cNvPr>
        <xdr:cNvSpPr/>
      </xdr:nvSpPr>
      <xdr:spPr>
        <a:xfrm>
          <a:off x="6873240" y="1447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112967</xdr:rowOff>
    </xdr:from>
    <xdr:to>
      <xdr:col>45</xdr:col>
      <xdr:colOff>177800</xdr:colOff>
      <xdr:row>86</xdr:row>
      <xdr:rowOff>112967</xdr:rowOff>
    </xdr:to>
    <xdr:cxnSp macro="">
      <xdr:nvCxnSpPr>
        <xdr:cNvPr id="364" name="直線コネクタ 363">
          <a:extLst>
            <a:ext uri="{FF2B5EF4-FFF2-40B4-BE49-F238E27FC236}">
              <a16:creationId xmlns:a16="http://schemas.microsoft.com/office/drawing/2014/main" id="{B41BEA9D-EDEC-4308-A659-426589D86DDA}"/>
            </a:ext>
          </a:extLst>
        </xdr:cNvPr>
        <xdr:cNvCxnSpPr/>
      </xdr:nvCxnSpPr>
      <xdr:spPr>
        <a:xfrm>
          <a:off x="6924040" y="145300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62167</xdr:rowOff>
    </xdr:from>
    <xdr:to>
      <xdr:col>36</xdr:col>
      <xdr:colOff>165100</xdr:colOff>
      <xdr:row>86</xdr:row>
      <xdr:rowOff>163767</xdr:rowOff>
    </xdr:to>
    <xdr:sp macro="" textlink="">
      <xdr:nvSpPr>
        <xdr:cNvPr id="365" name="楕円 364">
          <a:extLst>
            <a:ext uri="{FF2B5EF4-FFF2-40B4-BE49-F238E27FC236}">
              <a16:creationId xmlns:a16="http://schemas.microsoft.com/office/drawing/2014/main" id="{FDABB834-C7B1-4EBF-BC7A-12D324E6B01D}"/>
            </a:ext>
          </a:extLst>
        </xdr:cNvPr>
        <xdr:cNvSpPr/>
      </xdr:nvSpPr>
      <xdr:spPr>
        <a:xfrm>
          <a:off x="6098540" y="1447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112967</xdr:rowOff>
    </xdr:from>
    <xdr:to>
      <xdr:col>41</xdr:col>
      <xdr:colOff>50800</xdr:colOff>
      <xdr:row>86</xdr:row>
      <xdr:rowOff>112967</xdr:rowOff>
    </xdr:to>
    <xdr:cxnSp macro="">
      <xdr:nvCxnSpPr>
        <xdr:cNvPr id="366" name="直線コネクタ 365">
          <a:extLst>
            <a:ext uri="{FF2B5EF4-FFF2-40B4-BE49-F238E27FC236}">
              <a16:creationId xmlns:a16="http://schemas.microsoft.com/office/drawing/2014/main" id="{7CA7468B-8D85-409F-B3EF-A8913DC3E143}"/>
            </a:ext>
          </a:extLst>
        </xdr:cNvPr>
        <xdr:cNvCxnSpPr/>
      </xdr:nvCxnSpPr>
      <xdr:spPr>
        <a:xfrm>
          <a:off x="6149340" y="145300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E97FFEE9-D091-4C49-B540-E7BD1C9D1ED9}"/>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494E396F-0F1C-4C00-AAEE-EBEC80C6D473}"/>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51240A5D-A266-41F7-96F5-00DBEE2DB491}"/>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EED4E1E4-C8A7-4262-B738-86C094EAA88D}"/>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154894</xdr:rowOff>
    </xdr:from>
    <xdr:ext cx="469744" cy="259045"/>
    <xdr:sp macro="" textlink="">
      <xdr:nvSpPr>
        <xdr:cNvPr id="371" name="n_1mainValue【公営住宅】&#10;一人当たり面積">
          <a:extLst>
            <a:ext uri="{FF2B5EF4-FFF2-40B4-BE49-F238E27FC236}">
              <a16:creationId xmlns:a16="http://schemas.microsoft.com/office/drawing/2014/main" id="{B2EBAF53-FB8D-4938-BDCE-FC9F62E8E249}"/>
            </a:ext>
          </a:extLst>
        </xdr:cNvPr>
        <xdr:cNvSpPr txBox="1"/>
      </xdr:nvSpPr>
      <xdr:spPr>
        <a:xfrm>
          <a:off x="8271587" y="145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154894</xdr:rowOff>
    </xdr:from>
    <xdr:ext cx="469744" cy="259045"/>
    <xdr:sp macro="" textlink="">
      <xdr:nvSpPr>
        <xdr:cNvPr id="372" name="n_2mainValue【公営住宅】&#10;一人当たり面積">
          <a:extLst>
            <a:ext uri="{FF2B5EF4-FFF2-40B4-BE49-F238E27FC236}">
              <a16:creationId xmlns:a16="http://schemas.microsoft.com/office/drawing/2014/main" id="{0BACEF80-3A34-4E1C-9274-E5C1A53247CF}"/>
            </a:ext>
          </a:extLst>
        </xdr:cNvPr>
        <xdr:cNvSpPr txBox="1"/>
      </xdr:nvSpPr>
      <xdr:spPr>
        <a:xfrm>
          <a:off x="7509587" y="145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154894</xdr:rowOff>
    </xdr:from>
    <xdr:ext cx="469744" cy="259045"/>
    <xdr:sp macro="" textlink="">
      <xdr:nvSpPr>
        <xdr:cNvPr id="373" name="n_3mainValue【公営住宅】&#10;一人当たり面積">
          <a:extLst>
            <a:ext uri="{FF2B5EF4-FFF2-40B4-BE49-F238E27FC236}">
              <a16:creationId xmlns:a16="http://schemas.microsoft.com/office/drawing/2014/main" id="{9F273891-B3BC-4C95-9D33-97C50CB7E609}"/>
            </a:ext>
          </a:extLst>
        </xdr:cNvPr>
        <xdr:cNvSpPr txBox="1"/>
      </xdr:nvSpPr>
      <xdr:spPr>
        <a:xfrm>
          <a:off x="6712027" y="145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154894</xdr:rowOff>
    </xdr:from>
    <xdr:ext cx="469744" cy="259045"/>
    <xdr:sp macro="" textlink="">
      <xdr:nvSpPr>
        <xdr:cNvPr id="374" name="n_4mainValue【公営住宅】&#10;一人当たり面積">
          <a:extLst>
            <a:ext uri="{FF2B5EF4-FFF2-40B4-BE49-F238E27FC236}">
              <a16:creationId xmlns:a16="http://schemas.microsoft.com/office/drawing/2014/main" id="{68C28FD7-7ECC-44EE-865A-5C945469CE49}"/>
            </a:ext>
          </a:extLst>
        </xdr:cNvPr>
        <xdr:cNvSpPr txBox="1"/>
      </xdr:nvSpPr>
      <xdr:spPr>
        <a:xfrm>
          <a:off x="5937327" y="145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4699D06-7D40-4125-9CA8-0789B3D208C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F622A0A-EAD5-4112-A87D-47AC20F9312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3306F62-2641-41E8-8C24-DB8D5DD702B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F2330FA-779F-41BA-A371-9393708B6F3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D68C3BD-AE39-47DD-8FB9-A46BB60DE85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D6B86A5-DCC3-4D8D-8B03-69D8ACD0F97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30A05A5-5EE6-4515-AC54-97D0A3D1293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38460FD-BCD4-4819-B236-8D689D31AED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33207F7-0B4C-4F44-B116-0018684A0E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782618A5-47E2-402F-9BBE-71387EAAA00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E9B3A72-2865-4165-86F4-5A282794A4F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6F5544F0-73FA-4621-8163-2BDF78B13B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0649E2D-97F2-41A3-AA43-437A4B4E56E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08BFCE3-2D16-4DF8-9BC6-6D0F17400AD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F4B7E14-361C-4196-A2F1-CE8A84A3C95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80AD46F-9E35-441C-A7AA-7C01D6D6FF7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D2F6B78-581A-4EE6-BF49-81B5167F36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63F6F20-3247-4CA6-A6EF-16967146E6D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23A7841-2CAE-4128-8E64-4DF1D1CE327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66C7B2A-35BE-4F97-A6D0-4D0ED62AA9B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786D8E18-DD69-43D2-BBD0-347C5357C70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806249B-4653-4D3C-AEB3-3660F1A4B79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165E5B6-B4DD-44E0-9DEE-9C3E651A038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7A2AC1D-ADFD-4D15-93E7-42AB331115F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4F0CC43-86E8-4CE4-BC40-9D8FA75577B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339F72C-3EB4-4F12-8776-E26C8F8569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A7393C7-9868-4149-B99A-A470225083B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091FEC6-6C86-4F42-9694-EC4EFC29FC5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54BDE46-FC49-41D7-A752-739A8DA257B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B3089522-5E98-40E8-9C26-6453FCA872D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A23FBE2-A8D0-41A5-86D2-5CBC47DF899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64466A0-6806-4956-917C-B7A51F86D2D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2B31C34B-5B5E-4834-89E5-9AD52C66AA1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CBF90A6-0777-4AEB-A2FC-A84AD4405B2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7B02EEDC-305C-4179-BDDD-055EF76B6D7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900EABE-AA2A-49A4-9F08-E9D6347900C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7CCCE33D-215F-4AF2-A730-5B98510A1F4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6A42EE3-1ABF-435C-A4CD-AD2C7FA958D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2C79D6A7-BA95-4D7D-8E39-DD9C34D9A43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847B532F-B77E-4901-BBF2-520637DBB13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D50D9E6B-374F-47C0-B5D1-D9B89E814ADD}"/>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89D5F44-2946-4F96-B38F-E8EFAA19AC7D}"/>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74A3F245-E6C0-402E-86A2-D2422E757601}"/>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D567D2C3-59AC-49A3-955E-33D6302639FE}"/>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BD9114B7-1E6A-401B-B99B-272657474774}"/>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A25662E-D910-46D1-8938-88E9F040CAF9}"/>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6CCA4D8C-5ABE-4BF4-88FF-50C15CDB1CDF}"/>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E69EEF4C-7E04-4EE7-B673-BEA84FCA190A}"/>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E8E9DF85-8DAE-485B-BEEC-A5DD436ABC53}"/>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5E23EF1-9B56-4DC7-8D08-25D471BCCDD4}"/>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5ADF40CC-80C3-43A8-BEF6-C34CE5DD2207}"/>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D6DAB21-5FD7-4CAF-B3DE-AD8AA29B734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B9240F3-74E3-4326-9FE0-BD235409DE5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842F8BE-F82C-48A2-B965-2FBFC08E2D1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86BD980-D638-411F-87CD-641FF528196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5BEA50B-C30F-4B50-9C79-3E30C68955E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53975</xdr:rowOff>
    </xdr:from>
    <xdr:to>
      <xdr:col>85</xdr:col>
      <xdr:colOff>177800</xdr:colOff>
      <xdr:row>40</xdr:row>
      <xdr:rowOff>155575</xdr:rowOff>
    </xdr:to>
    <xdr:sp macro="" textlink="">
      <xdr:nvSpPr>
        <xdr:cNvPr id="431" name="楕円 430">
          <a:extLst>
            <a:ext uri="{FF2B5EF4-FFF2-40B4-BE49-F238E27FC236}">
              <a16:creationId xmlns:a16="http://schemas.microsoft.com/office/drawing/2014/main" id="{2507A353-1D8B-4C48-84C7-71653CF98A83}"/>
            </a:ext>
          </a:extLst>
        </xdr:cNvPr>
        <xdr:cNvSpPr/>
      </xdr:nvSpPr>
      <xdr:spPr>
        <a:xfrm>
          <a:off x="14325600" y="67595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32402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E29C6943-FBEB-49F7-94AB-72E3BCED17E1}"/>
            </a:ext>
          </a:extLst>
        </xdr:cNvPr>
        <xdr:cNvSpPr txBox="1"/>
      </xdr:nvSpPr>
      <xdr:spPr>
        <a:xfrm>
          <a:off x="144145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3" name="楕円 432">
          <a:extLst>
            <a:ext uri="{FF2B5EF4-FFF2-40B4-BE49-F238E27FC236}">
              <a16:creationId xmlns:a16="http://schemas.microsoft.com/office/drawing/2014/main" id="{9020C716-73AA-4239-AA6D-6A98D5A91B74}"/>
            </a:ext>
          </a:extLst>
        </xdr:cNvPr>
        <xdr:cNvSpPr/>
      </xdr:nvSpPr>
      <xdr:spPr>
        <a:xfrm>
          <a:off x="135788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104775</xdr:rowOff>
    </xdr:to>
    <xdr:cxnSp macro="">
      <xdr:nvCxnSpPr>
        <xdr:cNvPr id="434" name="直線コネクタ 433">
          <a:extLst>
            <a:ext uri="{FF2B5EF4-FFF2-40B4-BE49-F238E27FC236}">
              <a16:creationId xmlns:a16="http://schemas.microsoft.com/office/drawing/2014/main" id="{AF702313-244C-4ADA-8794-E184000ED091}"/>
            </a:ext>
          </a:extLst>
        </xdr:cNvPr>
        <xdr:cNvCxnSpPr/>
      </xdr:nvCxnSpPr>
      <xdr:spPr>
        <a:xfrm>
          <a:off x="13629640" y="675894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120650</xdr:rowOff>
    </xdr:from>
    <xdr:to>
      <xdr:col>76</xdr:col>
      <xdr:colOff>165100</xdr:colOff>
      <xdr:row>40</xdr:row>
      <xdr:rowOff>50800</xdr:rowOff>
    </xdr:to>
    <xdr:sp macro="" textlink="">
      <xdr:nvSpPr>
        <xdr:cNvPr id="435" name="楕円 434">
          <a:extLst>
            <a:ext uri="{FF2B5EF4-FFF2-40B4-BE49-F238E27FC236}">
              <a16:creationId xmlns:a16="http://schemas.microsoft.com/office/drawing/2014/main" id="{52171595-0A26-461C-BACD-E5C243E34834}"/>
            </a:ext>
          </a:extLst>
        </xdr:cNvPr>
        <xdr:cNvSpPr/>
      </xdr:nvSpPr>
      <xdr:spPr>
        <a:xfrm>
          <a:off x="1280414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0</xdr:rowOff>
    </xdr:from>
    <xdr:to>
      <xdr:col>81</xdr:col>
      <xdr:colOff>50800</xdr:colOff>
      <xdr:row>40</xdr:row>
      <xdr:rowOff>53340</xdr:rowOff>
    </xdr:to>
    <xdr:cxnSp macro="">
      <xdr:nvCxnSpPr>
        <xdr:cNvPr id="436" name="直線コネクタ 435">
          <a:extLst>
            <a:ext uri="{FF2B5EF4-FFF2-40B4-BE49-F238E27FC236}">
              <a16:creationId xmlns:a16="http://schemas.microsoft.com/office/drawing/2014/main" id="{3BF524CD-7082-461D-B8C7-BF7C0D28F60B}"/>
            </a:ext>
          </a:extLst>
        </xdr:cNvPr>
        <xdr:cNvCxnSpPr/>
      </xdr:nvCxnSpPr>
      <xdr:spPr>
        <a:xfrm>
          <a:off x="12854940" y="670560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437" name="楕円 436">
          <a:extLst>
            <a:ext uri="{FF2B5EF4-FFF2-40B4-BE49-F238E27FC236}">
              <a16:creationId xmlns:a16="http://schemas.microsoft.com/office/drawing/2014/main" id="{6905A23B-67C5-4339-AA2F-88DD967F4F5A}"/>
            </a:ext>
          </a:extLst>
        </xdr:cNvPr>
        <xdr:cNvSpPr/>
      </xdr:nvSpPr>
      <xdr:spPr>
        <a:xfrm>
          <a:off x="12029440" y="661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40</xdr:row>
      <xdr:rowOff>0</xdr:rowOff>
    </xdr:to>
    <xdr:cxnSp macro="">
      <xdr:nvCxnSpPr>
        <xdr:cNvPr id="438" name="直線コネクタ 437">
          <a:extLst>
            <a:ext uri="{FF2B5EF4-FFF2-40B4-BE49-F238E27FC236}">
              <a16:creationId xmlns:a16="http://schemas.microsoft.com/office/drawing/2014/main" id="{865643A3-0FEA-4575-BC1B-88F881AB129C}"/>
            </a:ext>
          </a:extLst>
        </xdr:cNvPr>
        <xdr:cNvCxnSpPr/>
      </xdr:nvCxnSpPr>
      <xdr:spPr>
        <a:xfrm>
          <a:off x="12072620" y="66636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166370</xdr:rowOff>
    </xdr:from>
    <xdr:to>
      <xdr:col>67</xdr:col>
      <xdr:colOff>101600</xdr:colOff>
      <xdr:row>40</xdr:row>
      <xdr:rowOff>96520</xdr:rowOff>
    </xdr:to>
    <xdr:sp macro="" textlink="">
      <xdr:nvSpPr>
        <xdr:cNvPr id="439" name="楕円 438">
          <a:extLst>
            <a:ext uri="{FF2B5EF4-FFF2-40B4-BE49-F238E27FC236}">
              <a16:creationId xmlns:a16="http://schemas.microsoft.com/office/drawing/2014/main" id="{69A8B957-F67C-4144-B35B-40B5972D2918}"/>
            </a:ext>
          </a:extLst>
        </xdr:cNvPr>
        <xdr:cNvSpPr/>
      </xdr:nvSpPr>
      <xdr:spPr>
        <a:xfrm>
          <a:off x="1123188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40</xdr:row>
      <xdr:rowOff>45720</xdr:rowOff>
    </xdr:to>
    <xdr:cxnSp macro="">
      <xdr:nvCxnSpPr>
        <xdr:cNvPr id="440" name="直線コネクタ 439">
          <a:extLst>
            <a:ext uri="{FF2B5EF4-FFF2-40B4-BE49-F238E27FC236}">
              <a16:creationId xmlns:a16="http://schemas.microsoft.com/office/drawing/2014/main" id="{134B8FDE-29FC-4639-B279-552C6328D8F0}"/>
            </a:ext>
          </a:extLst>
        </xdr:cNvPr>
        <xdr:cNvCxnSpPr/>
      </xdr:nvCxnSpPr>
      <xdr:spPr>
        <a:xfrm flipV="1">
          <a:off x="11282680" y="6663690"/>
          <a:ext cx="7899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F43AB42C-2266-48DE-94E1-A9F7A2EBB727}"/>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7C34501-7ACE-4426-B445-A7076E53B788}"/>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D43B9AF8-D647-4DF8-BE72-485A143039EE}"/>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20A22C5-F2DE-4C5E-B8CB-6259C680133A}"/>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00940FB-B460-4885-9AEC-E71F30D23251}"/>
            </a:ext>
          </a:extLst>
        </xdr:cNvPr>
        <xdr:cNvSpPr txBox="1"/>
      </xdr:nvSpPr>
      <xdr:spPr>
        <a:xfrm>
          <a:off x="134372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41927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C7CBE696-9BD5-40AE-8463-5F9553A5194A}"/>
            </a:ext>
          </a:extLst>
        </xdr:cNvPr>
        <xdr:cNvSpPr txBox="1"/>
      </xdr:nvSpPr>
      <xdr:spPr>
        <a:xfrm>
          <a:off x="126752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77453C68-43CB-4186-A3E1-CCDE931604B1}"/>
            </a:ext>
          </a:extLst>
        </xdr:cNvPr>
        <xdr:cNvSpPr txBox="1"/>
      </xdr:nvSpPr>
      <xdr:spPr>
        <a:xfrm>
          <a:off x="119005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87647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DB456068-49CB-4A29-B1EC-E8F15614704D}"/>
            </a:ext>
          </a:extLst>
        </xdr:cNvPr>
        <xdr:cNvSpPr txBox="1"/>
      </xdr:nvSpPr>
      <xdr:spPr>
        <a:xfrm>
          <a:off x="1110298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EE0EAF44-D6D5-4C8D-91E0-F4CFD843E1F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BFAB011-FC7B-4AC0-A1AC-A2273258CCD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61C0C09-B251-45C5-89DD-2F5C546F79F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D8D1D56-4538-4EB7-BCF2-15BC555B026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7A3227ED-B3C0-4F67-A5C1-A1B11813DEC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3E2A3BF-6821-47F1-BB2F-5A24396EC75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2776A1D-7398-4F33-9699-992ABB262AD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BC513C16-D85D-4AA5-9F8F-F2D39A44057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A6E03112-C799-481F-8E1A-E485896B0E9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F567D23-BD9F-4C41-BFE7-F555D539D7E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A5FB99E-702C-48CF-8DCE-CF97D303C81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C267AD9-C36B-412D-A0E5-1663F2A66ADE}"/>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69E9EAA4-5B37-49B0-8F82-D94E13BF149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89E83AF-1506-4456-B9DD-01664E69330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BA5FDF3-A652-4CF0-9686-238DF407DC7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E458B4C5-A9C1-456E-90FC-ADEEB18A8F2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29973E2-4A12-40E1-955D-C50B86DDA37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102A567D-41D6-40B1-BE98-DCC09192A09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D2AC80E0-413F-4C26-A00C-FD34EA5E9EA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E6052992-2023-44F9-BFEB-7756825412D6}"/>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1C950EC-13DB-45D2-B5D5-EDB5B53B8C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7C8C850-6F41-4CA7-9768-D21A67E9928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BD6FBA4-9886-40D4-ADB2-70B97B3F351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8756CA1F-CFD9-458A-B72A-E1F60E663159}"/>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722751A-9410-4BA1-9346-6F680E3DFE56}"/>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FFEBE7DC-7BE8-4EA2-92F0-50DCFC2B0CA5}"/>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FC821F4-B80B-4653-9F45-11418ED6F2E6}"/>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7465D3B6-0BF8-4DCC-A10A-E2CD7C3DDD9F}"/>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DD388B0-8C7D-4E4A-9D2B-FC34FC818746}"/>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F8EED02F-AD51-4ACA-8C75-824EC9C27557}"/>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CC8684C-4401-4617-84C4-253881A0EF79}"/>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E25DDE87-1367-4F95-8668-7A7A02E12ED3}"/>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3A639E8E-0938-4C6C-B8EC-805B29A511E3}"/>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49F257F4-396F-4B9F-8788-51831D426ACD}"/>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298E3B3-086B-4A9F-BEFA-A3F0BC1649B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298C852-B23D-4F4C-B343-92C55F28C43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4A23722-86C1-4D55-A389-6B519725079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2D02650-AF75-48CF-AD9A-27F54928D65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7CA7838-08AA-4774-81CC-340265B0D79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124460</xdr:rowOff>
    </xdr:from>
    <xdr:to>
      <xdr:col>116</xdr:col>
      <xdr:colOff>114300</xdr:colOff>
      <xdr:row>42</xdr:row>
      <xdr:rowOff>54610</xdr:rowOff>
    </xdr:to>
    <xdr:sp macro="" textlink="">
      <xdr:nvSpPr>
        <xdr:cNvPr id="488" name="楕円 487">
          <a:extLst>
            <a:ext uri="{FF2B5EF4-FFF2-40B4-BE49-F238E27FC236}">
              <a16:creationId xmlns:a16="http://schemas.microsoft.com/office/drawing/2014/main" id="{4BC261FC-EEA5-4487-ACF4-8F4606CB5FF4}"/>
            </a:ext>
          </a:extLst>
        </xdr:cNvPr>
        <xdr:cNvSpPr/>
      </xdr:nvSpPr>
      <xdr:spPr>
        <a:xfrm>
          <a:off x="1945894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39387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864F2B8F-BD70-4D60-9FAE-8893E7368281}"/>
            </a:ext>
          </a:extLst>
        </xdr:cNvPr>
        <xdr:cNvSpPr txBox="1"/>
      </xdr:nvSpPr>
      <xdr:spPr>
        <a:xfrm>
          <a:off x="1954784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124460</xdr:rowOff>
    </xdr:from>
    <xdr:to>
      <xdr:col>112</xdr:col>
      <xdr:colOff>38100</xdr:colOff>
      <xdr:row>42</xdr:row>
      <xdr:rowOff>54610</xdr:rowOff>
    </xdr:to>
    <xdr:sp macro="" textlink="">
      <xdr:nvSpPr>
        <xdr:cNvPr id="490" name="楕円 489">
          <a:extLst>
            <a:ext uri="{FF2B5EF4-FFF2-40B4-BE49-F238E27FC236}">
              <a16:creationId xmlns:a16="http://schemas.microsoft.com/office/drawing/2014/main" id="{A796D565-0DD2-49F2-9CC4-FC2F34E86DA1}"/>
            </a:ext>
          </a:extLst>
        </xdr:cNvPr>
        <xdr:cNvSpPr/>
      </xdr:nvSpPr>
      <xdr:spPr>
        <a:xfrm>
          <a:off x="18735040" y="699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3810</xdr:rowOff>
    </xdr:from>
    <xdr:to>
      <xdr:col>116</xdr:col>
      <xdr:colOff>63500</xdr:colOff>
      <xdr:row>42</xdr:row>
      <xdr:rowOff>3810</xdr:rowOff>
    </xdr:to>
    <xdr:cxnSp macro="">
      <xdr:nvCxnSpPr>
        <xdr:cNvPr id="491" name="直線コネクタ 490">
          <a:extLst>
            <a:ext uri="{FF2B5EF4-FFF2-40B4-BE49-F238E27FC236}">
              <a16:creationId xmlns:a16="http://schemas.microsoft.com/office/drawing/2014/main" id="{9ECD527F-110C-4AA3-964B-E7632AC91A25}"/>
            </a:ext>
          </a:extLst>
        </xdr:cNvPr>
        <xdr:cNvCxnSpPr/>
      </xdr:nvCxnSpPr>
      <xdr:spPr>
        <a:xfrm>
          <a:off x="18778220" y="70446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124460</xdr:rowOff>
    </xdr:from>
    <xdr:to>
      <xdr:col>107</xdr:col>
      <xdr:colOff>101600</xdr:colOff>
      <xdr:row>42</xdr:row>
      <xdr:rowOff>54610</xdr:rowOff>
    </xdr:to>
    <xdr:sp macro="" textlink="">
      <xdr:nvSpPr>
        <xdr:cNvPr id="492" name="楕円 491">
          <a:extLst>
            <a:ext uri="{FF2B5EF4-FFF2-40B4-BE49-F238E27FC236}">
              <a16:creationId xmlns:a16="http://schemas.microsoft.com/office/drawing/2014/main" id="{DABF9382-A10E-4F18-BE78-6FF1C85414A6}"/>
            </a:ext>
          </a:extLst>
        </xdr:cNvPr>
        <xdr:cNvSpPr/>
      </xdr:nvSpPr>
      <xdr:spPr>
        <a:xfrm>
          <a:off x="1793748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3810</xdr:rowOff>
    </xdr:from>
    <xdr:to>
      <xdr:col>111</xdr:col>
      <xdr:colOff>177800</xdr:colOff>
      <xdr:row>42</xdr:row>
      <xdr:rowOff>3810</xdr:rowOff>
    </xdr:to>
    <xdr:cxnSp macro="">
      <xdr:nvCxnSpPr>
        <xdr:cNvPr id="493" name="直線コネクタ 492">
          <a:extLst>
            <a:ext uri="{FF2B5EF4-FFF2-40B4-BE49-F238E27FC236}">
              <a16:creationId xmlns:a16="http://schemas.microsoft.com/office/drawing/2014/main" id="{1BDBBA59-136B-468F-9472-0E504F0DBF7F}"/>
            </a:ext>
          </a:extLst>
        </xdr:cNvPr>
        <xdr:cNvCxnSpPr/>
      </xdr:nvCxnSpPr>
      <xdr:spPr>
        <a:xfrm>
          <a:off x="17988280" y="70446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124460</xdr:rowOff>
    </xdr:from>
    <xdr:to>
      <xdr:col>102</xdr:col>
      <xdr:colOff>165100</xdr:colOff>
      <xdr:row>42</xdr:row>
      <xdr:rowOff>54610</xdr:rowOff>
    </xdr:to>
    <xdr:sp macro="" textlink="">
      <xdr:nvSpPr>
        <xdr:cNvPr id="494" name="楕円 493">
          <a:extLst>
            <a:ext uri="{FF2B5EF4-FFF2-40B4-BE49-F238E27FC236}">
              <a16:creationId xmlns:a16="http://schemas.microsoft.com/office/drawing/2014/main" id="{49B14F27-BC50-4A57-88C9-5785837B15FD}"/>
            </a:ext>
          </a:extLst>
        </xdr:cNvPr>
        <xdr:cNvSpPr/>
      </xdr:nvSpPr>
      <xdr:spPr>
        <a:xfrm>
          <a:off x="1716278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3810</xdr:rowOff>
    </xdr:from>
    <xdr:to>
      <xdr:col>107</xdr:col>
      <xdr:colOff>50800</xdr:colOff>
      <xdr:row>42</xdr:row>
      <xdr:rowOff>3810</xdr:rowOff>
    </xdr:to>
    <xdr:cxnSp macro="">
      <xdr:nvCxnSpPr>
        <xdr:cNvPr id="495" name="直線コネクタ 494">
          <a:extLst>
            <a:ext uri="{FF2B5EF4-FFF2-40B4-BE49-F238E27FC236}">
              <a16:creationId xmlns:a16="http://schemas.microsoft.com/office/drawing/2014/main" id="{30C0A897-173E-4282-A67B-E3A664C15A3D}"/>
            </a:ext>
          </a:extLst>
        </xdr:cNvPr>
        <xdr:cNvCxnSpPr/>
      </xdr:nvCxnSpPr>
      <xdr:spPr>
        <a:xfrm>
          <a:off x="17213580" y="70446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124460</xdr:rowOff>
    </xdr:from>
    <xdr:to>
      <xdr:col>98</xdr:col>
      <xdr:colOff>38100</xdr:colOff>
      <xdr:row>42</xdr:row>
      <xdr:rowOff>54610</xdr:rowOff>
    </xdr:to>
    <xdr:sp macro="" textlink="">
      <xdr:nvSpPr>
        <xdr:cNvPr id="496" name="楕円 495">
          <a:extLst>
            <a:ext uri="{FF2B5EF4-FFF2-40B4-BE49-F238E27FC236}">
              <a16:creationId xmlns:a16="http://schemas.microsoft.com/office/drawing/2014/main" id="{508CCDEC-166F-433E-93A1-40E73B8EB73E}"/>
            </a:ext>
          </a:extLst>
        </xdr:cNvPr>
        <xdr:cNvSpPr/>
      </xdr:nvSpPr>
      <xdr:spPr>
        <a:xfrm>
          <a:off x="16388080" y="699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3810</xdr:rowOff>
    </xdr:from>
    <xdr:to>
      <xdr:col>102</xdr:col>
      <xdr:colOff>114300</xdr:colOff>
      <xdr:row>42</xdr:row>
      <xdr:rowOff>3810</xdr:rowOff>
    </xdr:to>
    <xdr:cxnSp macro="">
      <xdr:nvCxnSpPr>
        <xdr:cNvPr id="497" name="直線コネクタ 496">
          <a:extLst>
            <a:ext uri="{FF2B5EF4-FFF2-40B4-BE49-F238E27FC236}">
              <a16:creationId xmlns:a16="http://schemas.microsoft.com/office/drawing/2014/main" id="{6AE70B39-D198-45AF-BDBB-1393612E159A}"/>
            </a:ext>
          </a:extLst>
        </xdr:cNvPr>
        <xdr:cNvCxnSpPr/>
      </xdr:nvCxnSpPr>
      <xdr:spPr>
        <a:xfrm>
          <a:off x="16431260" y="70446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25C3BB5F-DCFB-4DE2-A4D0-09863625EAB3}"/>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4716CAD-4499-4F23-AD79-CCB4B589FCA1}"/>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2AE00D3E-F349-4C58-99E9-3B24682B0B9A}"/>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EDFEBB88-2A47-4D4A-886D-5543865134EE}"/>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45737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073D525-391B-4AE2-9CEF-F073708560D8}"/>
            </a:ext>
          </a:extLst>
        </xdr:cNvPr>
        <xdr:cNvSpPr txBox="1"/>
      </xdr:nvSpPr>
      <xdr:spPr>
        <a:xfrm>
          <a:off x="185611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45737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401445E9-15A0-4335-92E7-4D3BC5AE8AA2}"/>
            </a:ext>
          </a:extLst>
        </xdr:cNvPr>
        <xdr:cNvSpPr txBox="1"/>
      </xdr:nvSpPr>
      <xdr:spPr>
        <a:xfrm>
          <a:off x="177762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3C94FD6-B905-4AAA-B1F0-58239ABD0CAC}"/>
            </a:ext>
          </a:extLst>
        </xdr:cNvPr>
        <xdr:cNvSpPr txBox="1"/>
      </xdr:nvSpPr>
      <xdr:spPr>
        <a:xfrm>
          <a:off x="170015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45737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84EEAD95-83A8-4687-B8DF-D9C6165D158C}"/>
            </a:ext>
          </a:extLst>
        </xdr:cNvPr>
        <xdr:cNvSpPr txBox="1"/>
      </xdr:nvSpPr>
      <xdr:spPr>
        <a:xfrm>
          <a:off x="1622686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D4BD79E9-1FD6-4625-96BF-4A8BD317B06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D0B34E4-10CF-41C3-8FA7-D0CB1A7E1B5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90357C71-E24E-44B3-A5F2-4B35127B7EE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D1E93AA-8229-46F8-930F-60731117529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B2A3893-BF1B-4F98-9C31-ECE3C3ECBCC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92DFA2B5-1021-4892-8AF2-3FCDF33069B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47BAE28-3856-4124-A8B9-16A08BCD9A1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D19E85D-6933-408A-8D32-2516AC08CB4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3DC1AA36-1BEF-4A1E-B5E6-487D44DD945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3FB6944-F083-41EF-B533-7701AD7D56B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224A367-838C-4203-9C58-7E992C514DC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33CFC90F-2778-4409-966B-098A50DEC8C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C6A488AD-A642-4760-9664-7D1755D62891}"/>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BCD17E05-98F2-4B6E-9881-B83FB8BE599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638A019D-4F9D-418B-B539-4E84E05BA12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9198EA5E-6BE3-4A51-B5CA-DD3F9D5B8EB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2090EB58-7518-45AA-B296-6971E8484DB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53267B5A-E618-42EC-B34F-276393A4DCA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162301D7-C410-4A3F-B9E0-4CC45402327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6E959B60-8907-454A-A3AD-FCA37708686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ABC39FA1-2CC8-424D-9B85-926C83561BC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3D8BDDF-0A0C-4A54-B73C-F6E68D48553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8BAE4104-9F4B-4494-AEEE-3B9C9CA4098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B46754A7-F2BF-43EC-9ED9-5C2C0CCE6B2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99C118AA-366C-4DE2-8175-1BF15838BDEB}"/>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3410D54-7E2A-4058-B7BD-53A8C423045A}"/>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527E4864-E524-4D04-A973-F1F0283D3729}"/>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3128DE0-4952-4AFE-BED5-75603EED661B}"/>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16F21237-7640-4B14-96C3-8277DE6ED3EE}"/>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55BBB7A-6DDB-46C2-AAB7-2E2893D9374E}"/>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8E489E1-5006-45B2-B657-9CA74243C0E2}"/>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BB313B2-B101-471B-94E9-E9D850D3EC61}"/>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9480BA34-836C-4775-BC52-A8691BBF9991}"/>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7EF088D8-28C7-40A0-9978-07E10E57E247}"/>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C3535B0E-C5F3-4D87-ACE2-F51046EDC87A}"/>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C658A70-48A6-4E84-B2EA-CED3BE8DDE4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CF42E5E-31C3-4EC1-B231-E40BF5FAC1C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C51DC82-153F-489A-8176-B256059DE32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1F8D362-679B-4165-B123-7EF65D1D35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6C2DDBC-0743-4E7E-8A66-42E7BEBE8E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46" name="楕円 545">
          <a:extLst>
            <a:ext uri="{FF2B5EF4-FFF2-40B4-BE49-F238E27FC236}">
              <a16:creationId xmlns:a16="http://schemas.microsoft.com/office/drawing/2014/main" id="{02094E7A-B9F5-4360-A01A-EFFB2A5E20E2}"/>
            </a:ext>
          </a:extLst>
        </xdr:cNvPr>
        <xdr:cNvSpPr/>
      </xdr:nvSpPr>
      <xdr:spPr>
        <a:xfrm>
          <a:off x="14325600" y="101981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7FBE0D29-DB89-4F0E-A63E-FD686B3B7C9A}"/>
            </a:ext>
          </a:extLst>
        </xdr:cNvPr>
        <xdr:cNvSpPr txBox="1"/>
      </xdr:nvSpPr>
      <xdr:spPr>
        <a:xfrm>
          <a:off x="144145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48" name="楕円 547">
          <a:extLst>
            <a:ext uri="{FF2B5EF4-FFF2-40B4-BE49-F238E27FC236}">
              <a16:creationId xmlns:a16="http://schemas.microsoft.com/office/drawing/2014/main" id="{C84C89CE-7A41-43B8-B5FD-8C3191B1F1D4}"/>
            </a:ext>
          </a:extLst>
        </xdr:cNvPr>
        <xdr:cNvSpPr/>
      </xdr:nvSpPr>
      <xdr:spPr>
        <a:xfrm>
          <a:off x="1357884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19050</xdr:rowOff>
    </xdr:to>
    <xdr:cxnSp macro="">
      <xdr:nvCxnSpPr>
        <xdr:cNvPr id="549" name="直線コネクタ 548">
          <a:extLst>
            <a:ext uri="{FF2B5EF4-FFF2-40B4-BE49-F238E27FC236}">
              <a16:creationId xmlns:a16="http://schemas.microsoft.com/office/drawing/2014/main" id="{0631A4F4-EAEF-42AF-B3DC-067E3BA9C779}"/>
            </a:ext>
          </a:extLst>
        </xdr:cNvPr>
        <xdr:cNvCxnSpPr/>
      </xdr:nvCxnSpPr>
      <xdr:spPr>
        <a:xfrm>
          <a:off x="13629640" y="1020699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0" name="楕円 549">
          <a:extLst>
            <a:ext uri="{FF2B5EF4-FFF2-40B4-BE49-F238E27FC236}">
              <a16:creationId xmlns:a16="http://schemas.microsoft.com/office/drawing/2014/main" id="{2162BCD8-2004-420C-BCE4-DA98F3B1A853}"/>
            </a:ext>
          </a:extLst>
        </xdr:cNvPr>
        <xdr:cNvSpPr/>
      </xdr:nvSpPr>
      <xdr:spPr>
        <a:xfrm>
          <a:off x="1280414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148590</xdr:rowOff>
    </xdr:to>
    <xdr:cxnSp macro="">
      <xdr:nvCxnSpPr>
        <xdr:cNvPr id="551" name="直線コネクタ 550">
          <a:extLst>
            <a:ext uri="{FF2B5EF4-FFF2-40B4-BE49-F238E27FC236}">
              <a16:creationId xmlns:a16="http://schemas.microsoft.com/office/drawing/2014/main" id="{2B919282-D3E3-4DB8-B4F7-91016D2D2C36}"/>
            </a:ext>
          </a:extLst>
        </xdr:cNvPr>
        <xdr:cNvCxnSpPr/>
      </xdr:nvCxnSpPr>
      <xdr:spPr>
        <a:xfrm>
          <a:off x="12854940" y="1015365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2" name="楕円 551">
          <a:extLst>
            <a:ext uri="{FF2B5EF4-FFF2-40B4-BE49-F238E27FC236}">
              <a16:creationId xmlns:a16="http://schemas.microsoft.com/office/drawing/2014/main" id="{D0776F49-A1B6-404A-920A-9CAE788BFA32}"/>
            </a:ext>
          </a:extLst>
        </xdr:cNvPr>
        <xdr:cNvSpPr/>
      </xdr:nvSpPr>
      <xdr:spPr>
        <a:xfrm>
          <a:off x="12029440" y="1006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95250</xdr:rowOff>
    </xdr:to>
    <xdr:cxnSp macro="">
      <xdr:nvCxnSpPr>
        <xdr:cNvPr id="553" name="直線コネクタ 552">
          <a:extLst>
            <a:ext uri="{FF2B5EF4-FFF2-40B4-BE49-F238E27FC236}">
              <a16:creationId xmlns:a16="http://schemas.microsoft.com/office/drawing/2014/main" id="{CDF678A3-8661-4DE6-A8AC-FB504D339660}"/>
            </a:ext>
          </a:extLst>
        </xdr:cNvPr>
        <xdr:cNvCxnSpPr/>
      </xdr:nvCxnSpPr>
      <xdr:spPr>
        <a:xfrm>
          <a:off x="12072620" y="101117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554" name="楕円 553">
          <a:extLst>
            <a:ext uri="{FF2B5EF4-FFF2-40B4-BE49-F238E27FC236}">
              <a16:creationId xmlns:a16="http://schemas.microsoft.com/office/drawing/2014/main" id="{175DD2A7-7A72-4CAA-9028-D767DACC7595}"/>
            </a:ext>
          </a:extLst>
        </xdr:cNvPr>
        <xdr:cNvSpPr/>
      </xdr:nvSpPr>
      <xdr:spPr>
        <a:xfrm>
          <a:off x="1123188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53340</xdr:rowOff>
    </xdr:to>
    <xdr:cxnSp macro="">
      <xdr:nvCxnSpPr>
        <xdr:cNvPr id="555" name="直線コネクタ 554">
          <a:extLst>
            <a:ext uri="{FF2B5EF4-FFF2-40B4-BE49-F238E27FC236}">
              <a16:creationId xmlns:a16="http://schemas.microsoft.com/office/drawing/2014/main" id="{62F23B68-7079-461B-AAC6-8BCD648804BA}"/>
            </a:ext>
          </a:extLst>
        </xdr:cNvPr>
        <xdr:cNvCxnSpPr/>
      </xdr:nvCxnSpPr>
      <xdr:spPr>
        <a:xfrm>
          <a:off x="11282680" y="1007745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BF648CBA-F1DF-4A1E-B317-1692143AF2D0}"/>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9438CDAA-0D96-47FD-9F26-8BBE637DF9A9}"/>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44A9ED80-FA53-4078-993D-4C4CEDA86A52}"/>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8EE16CE3-FD63-455E-9993-F0B075EC9361}"/>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60" name="n_1mainValue【学校施設】&#10;有形固定資産減価償却率">
          <a:extLst>
            <a:ext uri="{FF2B5EF4-FFF2-40B4-BE49-F238E27FC236}">
              <a16:creationId xmlns:a16="http://schemas.microsoft.com/office/drawing/2014/main" id="{4328D407-7B92-406F-8054-7BD7486293C7}"/>
            </a:ext>
          </a:extLst>
        </xdr:cNvPr>
        <xdr:cNvSpPr txBox="1"/>
      </xdr:nvSpPr>
      <xdr:spPr>
        <a:xfrm>
          <a:off x="134372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61" name="n_2mainValue【学校施設】&#10;有形固定資産減価償却率">
          <a:extLst>
            <a:ext uri="{FF2B5EF4-FFF2-40B4-BE49-F238E27FC236}">
              <a16:creationId xmlns:a16="http://schemas.microsoft.com/office/drawing/2014/main" id="{D495BC1C-A8B3-4B9A-A80A-9B6023FF5168}"/>
            </a:ext>
          </a:extLst>
        </xdr:cNvPr>
        <xdr:cNvSpPr txBox="1"/>
      </xdr:nvSpPr>
      <xdr:spPr>
        <a:xfrm>
          <a:off x="12675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2" name="n_3mainValue【学校施設】&#10;有形固定資産減価償却率">
          <a:extLst>
            <a:ext uri="{FF2B5EF4-FFF2-40B4-BE49-F238E27FC236}">
              <a16:creationId xmlns:a16="http://schemas.microsoft.com/office/drawing/2014/main" id="{3F4A91AB-BEFC-4F35-97D0-50643333D02B}"/>
            </a:ext>
          </a:extLst>
        </xdr:cNvPr>
        <xdr:cNvSpPr txBox="1"/>
      </xdr:nvSpPr>
      <xdr:spPr>
        <a:xfrm>
          <a:off x="119005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563" name="n_4mainValue【学校施設】&#10;有形固定資産減価償却率">
          <a:extLst>
            <a:ext uri="{FF2B5EF4-FFF2-40B4-BE49-F238E27FC236}">
              <a16:creationId xmlns:a16="http://schemas.microsoft.com/office/drawing/2014/main" id="{E5A3EEF5-C496-434E-A934-656368298D48}"/>
            </a:ext>
          </a:extLst>
        </xdr:cNvPr>
        <xdr:cNvSpPr txBox="1"/>
      </xdr:nvSpPr>
      <xdr:spPr>
        <a:xfrm>
          <a:off x="1110298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2DEE7A4-D2D9-4C36-8DCE-4C0748977F3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A9FDE1CB-E318-4B3B-A05A-FCF98177F6A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AFC7882-B0FE-4ADC-A64E-D115A4FEF2F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E4AD4D8-80CE-4B4A-AAB9-FA19B5D663C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E0B40E1F-D917-4291-BE09-2EE8E251C47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C3424857-BDA2-49C3-980B-1C04D7AF128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1BCFBA4-03FA-47C5-9051-9B5C6421562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521D5FC5-5D13-4E00-8380-03EB3B19962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983EA03-B259-4190-B371-285184A4B68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2F7627E-8BB5-41BA-ADFE-191254629D7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672E36F-C6F5-4A01-A570-896AB57993E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2409EB47-C549-4014-9198-A02C050B59BB}"/>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BB7D8F1F-B28E-469F-9213-D79FF732312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2F9023A-7163-41A0-A650-1F9A907486E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52CF6FD7-1282-4C30-B03D-D44A45A2913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51D9DF15-FDD4-483D-9B83-B47D6F5336A9}"/>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519B0363-DA0A-4ACD-BFFE-777266C46C84}"/>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1FD52F2-6F57-48D1-8644-FC6AF6BEE75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106E2B8-1AEF-4DD5-8E8F-9AB164A5334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482DFC5-D97C-43C0-B017-F68CDF34C1F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67E3EC78-A135-4811-9B65-D5557703594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7064C179-2DE6-4307-982A-3459F6CB792C}"/>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C27B3112-4A88-4800-A285-3FD5D0B70EA4}"/>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22ACD0FE-B3D8-4B45-9290-A6BF25E41F04}"/>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7BB96556-91A3-4B0F-B302-A80DD11C7C54}"/>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D0921050-8013-424A-A1E2-8252B11ACE0F}"/>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6B9996FB-5C24-4DFC-8A64-26A8EFFB72F7}"/>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1DCE6BFB-8806-4745-83E9-6A53EB35BB89}"/>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E9AECE8F-FB24-4ECA-AA7D-E810064F3930}"/>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4F4448B9-9EBF-49EC-9C66-8DDB2550A32A}"/>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6E68663E-F978-484E-BD1C-24B254D179C3}"/>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87D58D7-542C-4C78-8771-29DAD2D3F58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1A83D8-C704-46D2-B4A5-D3C69338C5E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387421C-9E98-4829-B571-267BF51415A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48F421F-6320-4E73-8E86-F9710BE56DE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21E3FF1-3F3D-4A0D-8C89-8B0B1713A39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00" name="楕円 599">
          <a:extLst>
            <a:ext uri="{FF2B5EF4-FFF2-40B4-BE49-F238E27FC236}">
              <a16:creationId xmlns:a16="http://schemas.microsoft.com/office/drawing/2014/main" id="{01770DB0-7F84-4245-9653-DB8D213BAE2F}"/>
            </a:ext>
          </a:extLst>
        </xdr:cNvPr>
        <xdr:cNvSpPr/>
      </xdr:nvSpPr>
      <xdr:spPr>
        <a:xfrm>
          <a:off x="1945894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103649</xdr:rowOff>
    </xdr:from>
    <xdr:ext cx="469744" cy="259045"/>
    <xdr:sp macro="" textlink="">
      <xdr:nvSpPr>
        <xdr:cNvPr id="601" name="【学校施設】&#10;一人当たり面積該当値テキスト">
          <a:extLst>
            <a:ext uri="{FF2B5EF4-FFF2-40B4-BE49-F238E27FC236}">
              <a16:creationId xmlns:a16="http://schemas.microsoft.com/office/drawing/2014/main" id="{C4044963-E45D-4D48-824D-CBE5B6248CE1}"/>
            </a:ext>
          </a:extLst>
        </xdr:cNvPr>
        <xdr:cNvSpPr txBox="1"/>
      </xdr:nvSpPr>
      <xdr:spPr>
        <a:xfrm>
          <a:off x="19547840" y="1032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129222</xdr:rowOff>
    </xdr:from>
    <xdr:to>
      <xdr:col>112</xdr:col>
      <xdr:colOff>38100</xdr:colOff>
      <xdr:row>62</xdr:row>
      <xdr:rowOff>59372</xdr:rowOff>
    </xdr:to>
    <xdr:sp macro="" textlink="">
      <xdr:nvSpPr>
        <xdr:cNvPr id="602" name="楕円 601">
          <a:extLst>
            <a:ext uri="{FF2B5EF4-FFF2-40B4-BE49-F238E27FC236}">
              <a16:creationId xmlns:a16="http://schemas.microsoft.com/office/drawing/2014/main" id="{329A907D-5C4C-4654-A9C2-B39733340F07}"/>
            </a:ext>
          </a:extLst>
        </xdr:cNvPr>
        <xdr:cNvSpPr/>
      </xdr:nvSpPr>
      <xdr:spPr>
        <a:xfrm>
          <a:off x="18735040" y="10355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8572</xdr:rowOff>
    </xdr:to>
    <xdr:cxnSp macro="">
      <xdr:nvCxnSpPr>
        <xdr:cNvPr id="603" name="直線コネクタ 602">
          <a:extLst>
            <a:ext uri="{FF2B5EF4-FFF2-40B4-BE49-F238E27FC236}">
              <a16:creationId xmlns:a16="http://schemas.microsoft.com/office/drawing/2014/main" id="{0C44F8C3-F4C9-46DB-AC96-5A7574AFF0C9}"/>
            </a:ext>
          </a:extLst>
        </xdr:cNvPr>
        <xdr:cNvCxnSpPr/>
      </xdr:nvCxnSpPr>
      <xdr:spPr>
        <a:xfrm flipV="1">
          <a:off x="18778220" y="10398252"/>
          <a:ext cx="73152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129222</xdr:rowOff>
    </xdr:from>
    <xdr:to>
      <xdr:col>107</xdr:col>
      <xdr:colOff>101600</xdr:colOff>
      <xdr:row>62</xdr:row>
      <xdr:rowOff>59372</xdr:rowOff>
    </xdr:to>
    <xdr:sp macro="" textlink="">
      <xdr:nvSpPr>
        <xdr:cNvPr id="604" name="楕円 603">
          <a:extLst>
            <a:ext uri="{FF2B5EF4-FFF2-40B4-BE49-F238E27FC236}">
              <a16:creationId xmlns:a16="http://schemas.microsoft.com/office/drawing/2014/main" id="{C95E45DD-8EE7-4D03-A708-9F145BF65002}"/>
            </a:ext>
          </a:extLst>
        </xdr:cNvPr>
        <xdr:cNvSpPr/>
      </xdr:nvSpPr>
      <xdr:spPr>
        <a:xfrm>
          <a:off x="17937480" y="10355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xdr:rowOff>
    </xdr:from>
    <xdr:to>
      <xdr:col>111</xdr:col>
      <xdr:colOff>177800</xdr:colOff>
      <xdr:row>62</xdr:row>
      <xdr:rowOff>8572</xdr:rowOff>
    </xdr:to>
    <xdr:cxnSp macro="">
      <xdr:nvCxnSpPr>
        <xdr:cNvPr id="605" name="直線コネクタ 604">
          <a:extLst>
            <a:ext uri="{FF2B5EF4-FFF2-40B4-BE49-F238E27FC236}">
              <a16:creationId xmlns:a16="http://schemas.microsoft.com/office/drawing/2014/main" id="{02C9A45B-E867-42E5-A9F7-B6C290C56F84}"/>
            </a:ext>
          </a:extLst>
        </xdr:cNvPr>
        <xdr:cNvCxnSpPr/>
      </xdr:nvCxnSpPr>
      <xdr:spPr>
        <a:xfrm>
          <a:off x="17988280" y="104022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140653</xdr:rowOff>
    </xdr:from>
    <xdr:to>
      <xdr:col>102</xdr:col>
      <xdr:colOff>165100</xdr:colOff>
      <xdr:row>62</xdr:row>
      <xdr:rowOff>70803</xdr:rowOff>
    </xdr:to>
    <xdr:sp macro="" textlink="">
      <xdr:nvSpPr>
        <xdr:cNvPr id="606" name="楕円 605">
          <a:extLst>
            <a:ext uri="{FF2B5EF4-FFF2-40B4-BE49-F238E27FC236}">
              <a16:creationId xmlns:a16="http://schemas.microsoft.com/office/drawing/2014/main" id="{6F29B07C-38F6-40BE-86DE-0926E5401086}"/>
            </a:ext>
          </a:extLst>
        </xdr:cNvPr>
        <xdr:cNvSpPr/>
      </xdr:nvSpPr>
      <xdr:spPr>
        <a:xfrm>
          <a:off x="17162780" y="10366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8572</xdr:rowOff>
    </xdr:from>
    <xdr:to>
      <xdr:col>107</xdr:col>
      <xdr:colOff>50800</xdr:colOff>
      <xdr:row>62</xdr:row>
      <xdr:rowOff>20003</xdr:rowOff>
    </xdr:to>
    <xdr:cxnSp macro="">
      <xdr:nvCxnSpPr>
        <xdr:cNvPr id="607" name="直線コネクタ 606">
          <a:extLst>
            <a:ext uri="{FF2B5EF4-FFF2-40B4-BE49-F238E27FC236}">
              <a16:creationId xmlns:a16="http://schemas.microsoft.com/office/drawing/2014/main" id="{AA8FDDBF-DFDE-4D63-A5FD-EC1E0B18F86A}"/>
            </a:ext>
          </a:extLst>
        </xdr:cNvPr>
        <xdr:cNvCxnSpPr/>
      </xdr:nvCxnSpPr>
      <xdr:spPr>
        <a:xfrm flipV="1">
          <a:off x="17213580" y="10402252"/>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142939</xdr:rowOff>
    </xdr:from>
    <xdr:to>
      <xdr:col>98</xdr:col>
      <xdr:colOff>38100</xdr:colOff>
      <xdr:row>62</xdr:row>
      <xdr:rowOff>73089</xdr:rowOff>
    </xdr:to>
    <xdr:sp macro="" textlink="">
      <xdr:nvSpPr>
        <xdr:cNvPr id="608" name="楕円 607">
          <a:extLst>
            <a:ext uri="{FF2B5EF4-FFF2-40B4-BE49-F238E27FC236}">
              <a16:creationId xmlns:a16="http://schemas.microsoft.com/office/drawing/2014/main" id="{8697D0B4-2E1A-4B7D-B707-61A10DC8DC06}"/>
            </a:ext>
          </a:extLst>
        </xdr:cNvPr>
        <xdr:cNvSpPr/>
      </xdr:nvSpPr>
      <xdr:spPr>
        <a:xfrm>
          <a:off x="16388080" y="10368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20003</xdr:rowOff>
    </xdr:from>
    <xdr:to>
      <xdr:col>102</xdr:col>
      <xdr:colOff>114300</xdr:colOff>
      <xdr:row>62</xdr:row>
      <xdr:rowOff>22289</xdr:rowOff>
    </xdr:to>
    <xdr:cxnSp macro="">
      <xdr:nvCxnSpPr>
        <xdr:cNvPr id="609" name="直線コネクタ 608">
          <a:extLst>
            <a:ext uri="{FF2B5EF4-FFF2-40B4-BE49-F238E27FC236}">
              <a16:creationId xmlns:a16="http://schemas.microsoft.com/office/drawing/2014/main" id="{8843CB45-113A-45C2-873E-AE57941FFBD9}"/>
            </a:ext>
          </a:extLst>
        </xdr:cNvPr>
        <xdr:cNvCxnSpPr/>
      </xdr:nvCxnSpPr>
      <xdr:spPr>
        <a:xfrm flipV="1">
          <a:off x="16431260" y="10413683"/>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73453712-8041-41B6-89C7-2D9CE7C12559}"/>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28B1479A-396F-475B-BBBC-FE9133FB99D3}"/>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FDBCFCAA-45F1-4B0D-9054-324D4EF61FE7}"/>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EAB7EC1E-2774-4C43-8421-2117913F244A}"/>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50499</xdr:rowOff>
    </xdr:from>
    <xdr:ext cx="469744" cy="259045"/>
    <xdr:sp macro="" textlink="">
      <xdr:nvSpPr>
        <xdr:cNvPr id="614" name="n_1mainValue【学校施設】&#10;一人当たり面積">
          <a:extLst>
            <a:ext uri="{FF2B5EF4-FFF2-40B4-BE49-F238E27FC236}">
              <a16:creationId xmlns:a16="http://schemas.microsoft.com/office/drawing/2014/main" id="{3BDF9C28-0856-4B40-9000-37790A0F83BE}"/>
            </a:ext>
          </a:extLst>
        </xdr:cNvPr>
        <xdr:cNvSpPr txBox="1"/>
      </xdr:nvSpPr>
      <xdr:spPr>
        <a:xfrm>
          <a:off x="18561127" y="1044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50499</xdr:rowOff>
    </xdr:from>
    <xdr:ext cx="469744" cy="259045"/>
    <xdr:sp macro="" textlink="">
      <xdr:nvSpPr>
        <xdr:cNvPr id="615" name="n_2mainValue【学校施設】&#10;一人当たり面積">
          <a:extLst>
            <a:ext uri="{FF2B5EF4-FFF2-40B4-BE49-F238E27FC236}">
              <a16:creationId xmlns:a16="http://schemas.microsoft.com/office/drawing/2014/main" id="{85C2C133-E2B1-45F7-99E4-A0CD0A65D542}"/>
            </a:ext>
          </a:extLst>
        </xdr:cNvPr>
        <xdr:cNvSpPr txBox="1"/>
      </xdr:nvSpPr>
      <xdr:spPr>
        <a:xfrm>
          <a:off x="17776267" y="1044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61930</xdr:rowOff>
    </xdr:from>
    <xdr:ext cx="469744" cy="259045"/>
    <xdr:sp macro="" textlink="">
      <xdr:nvSpPr>
        <xdr:cNvPr id="616" name="n_3mainValue【学校施設】&#10;一人当たり面積">
          <a:extLst>
            <a:ext uri="{FF2B5EF4-FFF2-40B4-BE49-F238E27FC236}">
              <a16:creationId xmlns:a16="http://schemas.microsoft.com/office/drawing/2014/main" id="{19BDE5DD-7D15-4152-8C62-566F08A5FC7A}"/>
            </a:ext>
          </a:extLst>
        </xdr:cNvPr>
        <xdr:cNvSpPr txBox="1"/>
      </xdr:nvSpPr>
      <xdr:spPr>
        <a:xfrm>
          <a:off x="17001567" y="104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64216</xdr:rowOff>
    </xdr:from>
    <xdr:ext cx="469744" cy="259045"/>
    <xdr:sp macro="" textlink="">
      <xdr:nvSpPr>
        <xdr:cNvPr id="617" name="n_4mainValue【学校施設】&#10;一人当たり面積">
          <a:extLst>
            <a:ext uri="{FF2B5EF4-FFF2-40B4-BE49-F238E27FC236}">
              <a16:creationId xmlns:a16="http://schemas.microsoft.com/office/drawing/2014/main" id="{2CD8A217-FE6A-4B9A-90A1-A32110217907}"/>
            </a:ext>
          </a:extLst>
        </xdr:cNvPr>
        <xdr:cNvSpPr txBox="1"/>
      </xdr:nvSpPr>
      <xdr:spPr>
        <a:xfrm>
          <a:off x="16226867" y="1045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EE1C217-BF03-47E3-A0D3-706E43AA90C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E33545D-27A5-4725-8478-7AFD836B39C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5B6D189-9C72-46D3-9E2E-1CD82D62AD5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55CB2D6-322D-438C-8BEF-CDE7636012E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CC10023-F319-41C5-A6A7-A816ACC9B56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FF17F36-E71B-4E99-A8F8-62C83B9DFF6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887F45D4-4947-4E86-85D7-22FD3B3E7A0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0DD6E4C-E1E3-4891-AEB2-364AA8F4F299}"/>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3B0676C-B9A9-4675-AAA8-A9EFA653C85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A6F10566-F7A1-4C05-B01E-9A61213CD22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733B0088-EB7C-473F-916B-A370D4D39EF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629F3080-6BDA-4068-B375-123003E1FE6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D7950E12-3CD8-4CA7-926B-27A6046CB3D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B4DEE660-7F39-418B-A842-81C86966D8E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760B1296-4699-4DF5-869B-E97C3A5825F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8B1494E0-F877-4C7E-89B0-BCF24A336C3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8C463BBD-AE15-4B74-871F-0ECB404BEF1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5FCED066-B4DB-466A-A213-E43B8C51AF5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B5EBB623-0072-467E-9BC3-562571FC40C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49FB38BD-3D5D-4E14-BBA0-5DA0FFA00E9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85FA7D5D-1401-459D-BB15-14E570D5DE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960340D-17C6-4AB5-B18D-CAB40E052D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70E07AA9-6D79-4D0E-93B4-57C3F07C9C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CA6F4975-CB28-4147-8849-D11355C6090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EE0AA1C0-6D5B-4CE6-9B66-7FE9ACE9EB3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6C2A1548-F549-4333-A1BC-1681F73686F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5B37C677-47A6-4449-8C64-D33CE94C505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DB76E905-CE90-43A2-A6AE-F0A16D7D339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004FB979-E507-433C-91C0-953B0381CDC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D8EDB817-B74B-47BC-AEF2-E7FEF7B04CC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60D611C5-1BC1-4FC6-8140-114222140DF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59DAACFA-DA39-4C7B-A8CF-4B377FE88E4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EBE76377-3B6A-4622-A32D-7985E3AFA30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A3444837-AA9D-486A-A909-CD13E18EEEF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49F65FA-BFBD-4A1B-8540-48C6E93D0F22}"/>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9794F2D9-F99D-48AE-A1AE-9B49C59B043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A3CD4559-1889-4887-BDC8-F3DF8EA1496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F10FAD4F-28E7-456C-B42C-7CAB15A7DDE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871CBDEA-4AE3-4FD0-A2A6-5C5BE439D0C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A0A04CA8-D06F-4CE8-8C11-9408BA408D6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5D9EDEA6-DEFE-4C62-B54E-0A62C03D4622}"/>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3A6945C0-1624-4B83-9E10-F2EE94D0E569}"/>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AD937648-F20D-44A6-9FCE-AF2EA47443F7}"/>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29DA94DE-7E59-479C-B3FD-A6EDC2111DB4}"/>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968F210A-3CBB-420D-8197-617621EF8555}"/>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63" name="【公民館】&#10;有形固定資産減価償却率平均値テキスト">
          <a:extLst>
            <a:ext uri="{FF2B5EF4-FFF2-40B4-BE49-F238E27FC236}">
              <a16:creationId xmlns:a16="http://schemas.microsoft.com/office/drawing/2014/main" id="{FB92E166-87F2-4305-8C78-BF55117998D1}"/>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1D528FD6-DA9B-4091-AB90-1CF79E995CD5}"/>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769EF782-3A29-4228-B08C-402A38CD9938}"/>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23FA7F3A-03C8-4E2D-84EA-651C1DB8B226}"/>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E74F0128-6EB4-42FC-A515-3EF3E2E81B97}"/>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18757BE2-66AA-427E-97BF-2D63B48C82FA}"/>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96890DE1-071D-40BE-8FE6-67E284051F1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13C6FF20-33D2-4BDB-AFE4-05109F6FDB4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2E4A4EA-10CC-4180-AD58-0DA9955081B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1C9ED7B-5E0B-43F9-9DEE-D2A802B69B2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CCF7C8F-57B0-4B83-8DFE-D1284CB67FF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97789</xdr:rowOff>
    </xdr:from>
    <xdr:to>
      <xdr:col>85</xdr:col>
      <xdr:colOff>177800</xdr:colOff>
      <xdr:row>107</xdr:row>
      <xdr:rowOff>27939</xdr:rowOff>
    </xdr:to>
    <xdr:sp macro="" textlink="">
      <xdr:nvSpPr>
        <xdr:cNvPr id="674" name="楕円 673">
          <a:extLst>
            <a:ext uri="{FF2B5EF4-FFF2-40B4-BE49-F238E27FC236}">
              <a16:creationId xmlns:a16="http://schemas.microsoft.com/office/drawing/2014/main" id="{CA303E39-FED2-491F-8655-27AE5799ED6E}"/>
            </a:ext>
          </a:extLst>
        </xdr:cNvPr>
        <xdr:cNvSpPr/>
      </xdr:nvSpPr>
      <xdr:spPr>
        <a:xfrm>
          <a:off x="14325600" y="178676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76216</xdr:rowOff>
    </xdr:from>
    <xdr:ext cx="405111" cy="259045"/>
    <xdr:sp macro="" textlink="">
      <xdr:nvSpPr>
        <xdr:cNvPr id="675" name="【公民館】&#10;有形固定資産減価償却率該当値テキスト">
          <a:extLst>
            <a:ext uri="{FF2B5EF4-FFF2-40B4-BE49-F238E27FC236}">
              <a16:creationId xmlns:a16="http://schemas.microsoft.com/office/drawing/2014/main" id="{504550C1-63A2-45A9-90A3-4961ACDECBB1}"/>
            </a:ext>
          </a:extLst>
        </xdr:cNvPr>
        <xdr:cNvSpPr txBox="1"/>
      </xdr:nvSpPr>
      <xdr:spPr>
        <a:xfrm>
          <a:off x="14414500"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676" name="楕円 675">
          <a:extLst>
            <a:ext uri="{FF2B5EF4-FFF2-40B4-BE49-F238E27FC236}">
              <a16:creationId xmlns:a16="http://schemas.microsoft.com/office/drawing/2014/main" id="{E290CA84-1254-4DB5-8E5D-74C8C7614466}"/>
            </a:ext>
          </a:extLst>
        </xdr:cNvPr>
        <xdr:cNvSpPr/>
      </xdr:nvSpPr>
      <xdr:spPr>
        <a:xfrm>
          <a:off x="135788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106</xdr:row>
      <xdr:rowOff>148589</xdr:rowOff>
    </xdr:to>
    <xdr:cxnSp macro="">
      <xdr:nvCxnSpPr>
        <xdr:cNvPr id="677" name="直線コネクタ 676">
          <a:extLst>
            <a:ext uri="{FF2B5EF4-FFF2-40B4-BE49-F238E27FC236}">
              <a16:creationId xmlns:a16="http://schemas.microsoft.com/office/drawing/2014/main" id="{D044EEEC-0D22-457C-96AE-52392D02595A}"/>
            </a:ext>
          </a:extLst>
        </xdr:cNvPr>
        <xdr:cNvCxnSpPr/>
      </xdr:nvCxnSpPr>
      <xdr:spPr>
        <a:xfrm>
          <a:off x="13629640" y="1788414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678" name="楕円 677">
          <a:extLst>
            <a:ext uri="{FF2B5EF4-FFF2-40B4-BE49-F238E27FC236}">
              <a16:creationId xmlns:a16="http://schemas.microsoft.com/office/drawing/2014/main" id="{A1108767-6616-4AAD-9E76-B219E17FC6A5}"/>
            </a:ext>
          </a:extLst>
        </xdr:cNvPr>
        <xdr:cNvSpPr/>
      </xdr:nvSpPr>
      <xdr:spPr>
        <a:xfrm>
          <a:off x="128041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114300</xdr:rowOff>
    </xdr:to>
    <xdr:cxnSp macro="">
      <xdr:nvCxnSpPr>
        <xdr:cNvPr id="679" name="直線コネクタ 678">
          <a:extLst>
            <a:ext uri="{FF2B5EF4-FFF2-40B4-BE49-F238E27FC236}">
              <a16:creationId xmlns:a16="http://schemas.microsoft.com/office/drawing/2014/main" id="{484B9FFA-335D-48E9-8D91-64763F8CF751}"/>
            </a:ext>
          </a:extLst>
        </xdr:cNvPr>
        <xdr:cNvCxnSpPr/>
      </xdr:nvCxnSpPr>
      <xdr:spPr>
        <a:xfrm>
          <a:off x="12854940" y="17849851"/>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680" name="楕円 679">
          <a:extLst>
            <a:ext uri="{FF2B5EF4-FFF2-40B4-BE49-F238E27FC236}">
              <a16:creationId xmlns:a16="http://schemas.microsoft.com/office/drawing/2014/main" id="{7A013321-B194-4595-950D-F93B92A950D0}"/>
            </a:ext>
          </a:extLst>
        </xdr:cNvPr>
        <xdr:cNvSpPr/>
      </xdr:nvSpPr>
      <xdr:spPr>
        <a:xfrm>
          <a:off x="1202944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80011</xdr:rowOff>
    </xdr:to>
    <xdr:cxnSp macro="">
      <xdr:nvCxnSpPr>
        <xdr:cNvPr id="681" name="直線コネクタ 680">
          <a:extLst>
            <a:ext uri="{FF2B5EF4-FFF2-40B4-BE49-F238E27FC236}">
              <a16:creationId xmlns:a16="http://schemas.microsoft.com/office/drawing/2014/main" id="{4D8A566A-4BEE-480A-A880-65CFD263DE41}"/>
            </a:ext>
          </a:extLst>
        </xdr:cNvPr>
        <xdr:cNvCxnSpPr/>
      </xdr:nvCxnSpPr>
      <xdr:spPr>
        <a:xfrm>
          <a:off x="12072620" y="1781175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122555</xdr:rowOff>
    </xdr:from>
    <xdr:to>
      <xdr:col>67</xdr:col>
      <xdr:colOff>101600</xdr:colOff>
      <xdr:row>106</xdr:row>
      <xdr:rowOff>52705</xdr:rowOff>
    </xdr:to>
    <xdr:sp macro="" textlink="">
      <xdr:nvSpPr>
        <xdr:cNvPr id="682" name="楕円 681">
          <a:extLst>
            <a:ext uri="{FF2B5EF4-FFF2-40B4-BE49-F238E27FC236}">
              <a16:creationId xmlns:a16="http://schemas.microsoft.com/office/drawing/2014/main" id="{93756DC3-7A55-49AC-BA4F-671DE4D5FC60}"/>
            </a:ext>
          </a:extLst>
        </xdr:cNvPr>
        <xdr:cNvSpPr/>
      </xdr:nvSpPr>
      <xdr:spPr>
        <a:xfrm>
          <a:off x="11231880" y="1772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xdr:rowOff>
    </xdr:from>
    <xdr:to>
      <xdr:col>71</xdr:col>
      <xdr:colOff>177800</xdr:colOff>
      <xdr:row>106</xdr:row>
      <xdr:rowOff>41911</xdr:rowOff>
    </xdr:to>
    <xdr:cxnSp macro="">
      <xdr:nvCxnSpPr>
        <xdr:cNvPr id="683" name="直線コネクタ 682">
          <a:extLst>
            <a:ext uri="{FF2B5EF4-FFF2-40B4-BE49-F238E27FC236}">
              <a16:creationId xmlns:a16="http://schemas.microsoft.com/office/drawing/2014/main" id="{9FABE7A1-BC8F-40F8-B219-8E26D954E469}"/>
            </a:ext>
          </a:extLst>
        </xdr:cNvPr>
        <xdr:cNvCxnSpPr/>
      </xdr:nvCxnSpPr>
      <xdr:spPr>
        <a:xfrm>
          <a:off x="11282680" y="17771745"/>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4" name="n_1aveValue【公民館】&#10;有形固定資産減価償却率">
          <a:extLst>
            <a:ext uri="{FF2B5EF4-FFF2-40B4-BE49-F238E27FC236}">
              <a16:creationId xmlns:a16="http://schemas.microsoft.com/office/drawing/2014/main" id="{8C5E087D-542D-4BB2-BEA8-BCABEBDC615C}"/>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5" name="n_2aveValue【公民館】&#10;有形固定資産減価償却率">
          <a:extLst>
            <a:ext uri="{FF2B5EF4-FFF2-40B4-BE49-F238E27FC236}">
              <a16:creationId xmlns:a16="http://schemas.microsoft.com/office/drawing/2014/main" id="{1E149645-95EC-4EF8-9618-5E275779CDB0}"/>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86" name="n_3aveValue【公民館】&#10;有形固定資産減価償却率">
          <a:extLst>
            <a:ext uri="{FF2B5EF4-FFF2-40B4-BE49-F238E27FC236}">
              <a16:creationId xmlns:a16="http://schemas.microsoft.com/office/drawing/2014/main" id="{F294F2A3-1D9F-416D-923E-38D01B6B57C2}"/>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7" name="n_4aveValue【公民館】&#10;有形固定資産減価償却率">
          <a:extLst>
            <a:ext uri="{FF2B5EF4-FFF2-40B4-BE49-F238E27FC236}">
              <a16:creationId xmlns:a16="http://schemas.microsoft.com/office/drawing/2014/main" id="{CE9F76F7-2C98-4A98-8A89-0C625A53805D}"/>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688" name="n_1mainValue【公民館】&#10;有形固定資産減価償却率">
          <a:extLst>
            <a:ext uri="{FF2B5EF4-FFF2-40B4-BE49-F238E27FC236}">
              <a16:creationId xmlns:a16="http://schemas.microsoft.com/office/drawing/2014/main" id="{6C8F6F79-8E7C-4E94-BF5A-8260AD167149}"/>
            </a:ext>
          </a:extLst>
        </xdr:cNvPr>
        <xdr:cNvSpPr txBox="1"/>
      </xdr:nvSpPr>
      <xdr:spPr>
        <a:xfrm>
          <a:off x="1343724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689" name="n_2mainValue【公民館】&#10;有形固定資産減価償却率">
          <a:extLst>
            <a:ext uri="{FF2B5EF4-FFF2-40B4-BE49-F238E27FC236}">
              <a16:creationId xmlns:a16="http://schemas.microsoft.com/office/drawing/2014/main" id="{00CC657B-F7A5-410A-A080-71E884680DE9}"/>
            </a:ext>
          </a:extLst>
        </xdr:cNvPr>
        <xdr:cNvSpPr txBox="1"/>
      </xdr:nvSpPr>
      <xdr:spPr>
        <a:xfrm>
          <a:off x="126752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690" name="n_3mainValue【公民館】&#10;有形固定資産減価償却率">
          <a:extLst>
            <a:ext uri="{FF2B5EF4-FFF2-40B4-BE49-F238E27FC236}">
              <a16:creationId xmlns:a16="http://schemas.microsoft.com/office/drawing/2014/main" id="{7E103514-A1B0-43D6-B25E-6FDCF15B526D}"/>
            </a:ext>
          </a:extLst>
        </xdr:cNvPr>
        <xdr:cNvSpPr txBox="1"/>
      </xdr:nvSpPr>
      <xdr:spPr>
        <a:xfrm>
          <a:off x="1190054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43832</xdr:rowOff>
    </xdr:from>
    <xdr:ext cx="405111" cy="259045"/>
    <xdr:sp macro="" textlink="">
      <xdr:nvSpPr>
        <xdr:cNvPr id="691" name="n_4mainValue【公民館】&#10;有形固定資産減価償却率">
          <a:extLst>
            <a:ext uri="{FF2B5EF4-FFF2-40B4-BE49-F238E27FC236}">
              <a16:creationId xmlns:a16="http://schemas.microsoft.com/office/drawing/2014/main" id="{2B1DD60C-C4BC-4401-9868-72F07C75E79A}"/>
            </a:ext>
          </a:extLst>
        </xdr:cNvPr>
        <xdr:cNvSpPr txBox="1"/>
      </xdr:nvSpPr>
      <xdr:spPr>
        <a:xfrm>
          <a:off x="1110298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F516DC3D-C6CD-4147-831A-48116C423C4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862429B3-7C2C-4CCD-B6C9-8CD2BA68110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52D3947-B3E7-4D21-AADA-0DC8BFEF294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8504890C-F0C9-4E12-A4F4-651C3542E70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51AEEF6-B68B-4D86-95F8-034CCE96A5C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75EA4ABD-5C45-4501-90F3-3D495253016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FC25EA6E-7E2A-4F01-AD6F-C5D8E572DC3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8ECA80B9-4E3F-457D-8F0C-B64593FD4F7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9DC937B8-1498-46F0-90E5-28A05DFDCD6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7BC5035-D48F-46DA-A4D7-7D4E432A695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4F713773-815F-4EAA-B1AD-360E16F8E64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86A88B8E-EDE9-4AB8-B7D3-92AAC4F4507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FFB0AD13-7FA5-46FE-87FE-412B0D0A2C6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DDAA3D7A-CA2F-4172-8B88-B7FA4383752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84D8F84C-3B52-4758-BF47-05A3FC47497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DF4EE926-09A7-4D2B-94DC-C66AFD1581B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2F9111C3-7E8F-4CE4-86F1-9841D793C2F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2E316DA3-7176-47DB-80D7-B72B47ED86D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A072FB30-5F78-4204-B538-5CCD2EC2FDD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609036C3-ECD3-4830-B1A4-13B9E24BEE7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7DF20C58-4FEB-4AC4-BA01-20F902A85CF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4C73BC59-C77E-47C9-AE06-C72639E5C8F2}"/>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C09D4AE9-7B69-46A5-8C33-CF1B3C0ADA89}"/>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A47ED4D0-896F-4E56-B620-A2B866DCED38}"/>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556750A7-F693-49FB-8549-4703A094F0B0}"/>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21BAC517-7FD5-45FF-B34A-008223B07237}"/>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18" name="【公民館】&#10;一人当たり面積平均値テキスト">
          <a:extLst>
            <a:ext uri="{FF2B5EF4-FFF2-40B4-BE49-F238E27FC236}">
              <a16:creationId xmlns:a16="http://schemas.microsoft.com/office/drawing/2014/main" id="{5F06C46E-4E66-4D10-B886-BFFB888811C7}"/>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FB4DBB93-D46F-4B7F-B582-868B105529A6}"/>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DAD38FE6-E9C4-460C-8E48-B2844A5D78F2}"/>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1C7430C6-7808-4B97-BD7A-FD3BE30F525A}"/>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19DAAD8D-C080-4358-B45F-F7AA5663AE31}"/>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0618B027-EF99-49AD-99AC-DED606146219}"/>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F01E4FB3-C254-4628-AADA-AE00DDCF1AE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E4301162-A9BC-4558-BD86-302DEB9A76B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6D7F41F-13DB-4A2F-9CA0-E98FBA9652B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6D066FD-8277-4340-873C-2D0633A3B04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C29CF5E-55C3-4C96-89B3-5B9049698A3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729" name="楕円 728">
          <a:extLst>
            <a:ext uri="{FF2B5EF4-FFF2-40B4-BE49-F238E27FC236}">
              <a16:creationId xmlns:a16="http://schemas.microsoft.com/office/drawing/2014/main" id="{9A5917E8-26AE-43C0-9FD0-AF28AC4CC40A}"/>
            </a:ext>
          </a:extLst>
        </xdr:cNvPr>
        <xdr:cNvSpPr/>
      </xdr:nvSpPr>
      <xdr:spPr>
        <a:xfrm>
          <a:off x="1945894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124985</xdr:rowOff>
    </xdr:from>
    <xdr:ext cx="469744" cy="259045"/>
    <xdr:sp macro="" textlink="">
      <xdr:nvSpPr>
        <xdr:cNvPr id="730" name="【公民館】&#10;一人当たり面積該当値テキスト">
          <a:extLst>
            <a:ext uri="{FF2B5EF4-FFF2-40B4-BE49-F238E27FC236}">
              <a16:creationId xmlns:a16="http://schemas.microsoft.com/office/drawing/2014/main" id="{228FFD1F-2F6E-4B97-972E-AD571C0A19E3}"/>
            </a:ext>
          </a:extLst>
        </xdr:cNvPr>
        <xdr:cNvSpPr txBox="1"/>
      </xdr:nvSpPr>
      <xdr:spPr>
        <a:xfrm>
          <a:off x="19547840"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731" name="楕円 730">
          <a:extLst>
            <a:ext uri="{FF2B5EF4-FFF2-40B4-BE49-F238E27FC236}">
              <a16:creationId xmlns:a16="http://schemas.microsoft.com/office/drawing/2014/main" id="{DCFC779B-0005-433B-90B6-FC9855A5D3AE}"/>
            </a:ext>
          </a:extLst>
        </xdr:cNvPr>
        <xdr:cNvSpPr/>
      </xdr:nvSpPr>
      <xdr:spPr>
        <a:xfrm>
          <a:off x="1873504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28194</xdr:rowOff>
    </xdr:to>
    <xdr:cxnSp macro="">
      <xdr:nvCxnSpPr>
        <xdr:cNvPr id="732" name="直線コネクタ 731">
          <a:extLst>
            <a:ext uri="{FF2B5EF4-FFF2-40B4-BE49-F238E27FC236}">
              <a16:creationId xmlns:a16="http://schemas.microsoft.com/office/drawing/2014/main" id="{DB5EB5D7-BD05-40FE-AE75-BA4D46E1FAFB}"/>
            </a:ext>
          </a:extLst>
        </xdr:cNvPr>
        <xdr:cNvCxnSpPr/>
      </xdr:nvCxnSpPr>
      <xdr:spPr>
        <a:xfrm flipV="1">
          <a:off x="18778220" y="1796338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733" name="楕円 732">
          <a:extLst>
            <a:ext uri="{FF2B5EF4-FFF2-40B4-BE49-F238E27FC236}">
              <a16:creationId xmlns:a16="http://schemas.microsoft.com/office/drawing/2014/main" id="{46CA1424-0435-426D-A616-4E6D7396EFE9}"/>
            </a:ext>
          </a:extLst>
        </xdr:cNvPr>
        <xdr:cNvSpPr/>
      </xdr:nvSpPr>
      <xdr:spPr>
        <a:xfrm>
          <a:off x="1793748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28194</xdr:rowOff>
    </xdr:from>
    <xdr:to>
      <xdr:col>111</xdr:col>
      <xdr:colOff>177800</xdr:colOff>
      <xdr:row>107</xdr:row>
      <xdr:rowOff>28194</xdr:rowOff>
    </xdr:to>
    <xdr:cxnSp macro="">
      <xdr:nvCxnSpPr>
        <xdr:cNvPr id="734" name="直線コネクタ 733">
          <a:extLst>
            <a:ext uri="{FF2B5EF4-FFF2-40B4-BE49-F238E27FC236}">
              <a16:creationId xmlns:a16="http://schemas.microsoft.com/office/drawing/2014/main" id="{416409E1-326B-4913-93B4-BE6E0DE9F0A8}"/>
            </a:ext>
          </a:extLst>
        </xdr:cNvPr>
        <xdr:cNvCxnSpPr/>
      </xdr:nvCxnSpPr>
      <xdr:spPr>
        <a:xfrm>
          <a:off x="17988280" y="179656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5" name="楕円 734">
          <a:extLst>
            <a:ext uri="{FF2B5EF4-FFF2-40B4-BE49-F238E27FC236}">
              <a16:creationId xmlns:a16="http://schemas.microsoft.com/office/drawing/2014/main" id="{F36496E5-25FA-4D44-989A-76D655969B7E}"/>
            </a:ext>
          </a:extLst>
        </xdr:cNvPr>
        <xdr:cNvSpPr/>
      </xdr:nvSpPr>
      <xdr:spPr>
        <a:xfrm>
          <a:off x="1716278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107</xdr:row>
      <xdr:rowOff>28194</xdr:rowOff>
    </xdr:to>
    <xdr:cxnSp macro="">
      <xdr:nvCxnSpPr>
        <xdr:cNvPr id="736" name="直線コネクタ 735">
          <a:extLst>
            <a:ext uri="{FF2B5EF4-FFF2-40B4-BE49-F238E27FC236}">
              <a16:creationId xmlns:a16="http://schemas.microsoft.com/office/drawing/2014/main" id="{D3F798DA-EDB2-4096-BCFF-0EA41A71C921}"/>
            </a:ext>
          </a:extLst>
        </xdr:cNvPr>
        <xdr:cNvCxnSpPr/>
      </xdr:nvCxnSpPr>
      <xdr:spPr>
        <a:xfrm>
          <a:off x="17213580" y="179656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7" name="楕円 736">
          <a:extLst>
            <a:ext uri="{FF2B5EF4-FFF2-40B4-BE49-F238E27FC236}">
              <a16:creationId xmlns:a16="http://schemas.microsoft.com/office/drawing/2014/main" id="{BED8FAC5-7873-4475-B042-378BB8E4EAA8}"/>
            </a:ext>
          </a:extLst>
        </xdr:cNvPr>
        <xdr:cNvSpPr/>
      </xdr:nvSpPr>
      <xdr:spPr>
        <a:xfrm>
          <a:off x="1638808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28194</xdr:rowOff>
    </xdr:from>
    <xdr:to>
      <xdr:col>102</xdr:col>
      <xdr:colOff>114300</xdr:colOff>
      <xdr:row>107</xdr:row>
      <xdr:rowOff>30480</xdr:rowOff>
    </xdr:to>
    <xdr:cxnSp macro="">
      <xdr:nvCxnSpPr>
        <xdr:cNvPr id="738" name="直線コネクタ 737">
          <a:extLst>
            <a:ext uri="{FF2B5EF4-FFF2-40B4-BE49-F238E27FC236}">
              <a16:creationId xmlns:a16="http://schemas.microsoft.com/office/drawing/2014/main" id="{ACF47565-89C8-4A6F-BB42-A56F393EA443}"/>
            </a:ext>
          </a:extLst>
        </xdr:cNvPr>
        <xdr:cNvCxnSpPr/>
      </xdr:nvCxnSpPr>
      <xdr:spPr>
        <a:xfrm flipV="1">
          <a:off x="16431260" y="1796567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39" name="n_1aveValue【公民館】&#10;一人当たり面積">
          <a:extLst>
            <a:ext uri="{FF2B5EF4-FFF2-40B4-BE49-F238E27FC236}">
              <a16:creationId xmlns:a16="http://schemas.microsoft.com/office/drawing/2014/main" id="{916E02A2-BA6F-4718-AC09-849368447E73}"/>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40" name="n_2aveValue【公民館】&#10;一人当たり面積">
          <a:extLst>
            <a:ext uri="{FF2B5EF4-FFF2-40B4-BE49-F238E27FC236}">
              <a16:creationId xmlns:a16="http://schemas.microsoft.com/office/drawing/2014/main" id="{C682A78F-7D59-4082-9636-E79087097132}"/>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1" name="n_3aveValue【公民館】&#10;一人当たり面積">
          <a:extLst>
            <a:ext uri="{FF2B5EF4-FFF2-40B4-BE49-F238E27FC236}">
              <a16:creationId xmlns:a16="http://schemas.microsoft.com/office/drawing/2014/main" id="{89D04919-7A61-4BFE-AB20-A888DBF52D99}"/>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2" name="n_4aveValue【公民館】&#10;一人当たり面積">
          <a:extLst>
            <a:ext uri="{FF2B5EF4-FFF2-40B4-BE49-F238E27FC236}">
              <a16:creationId xmlns:a16="http://schemas.microsoft.com/office/drawing/2014/main" id="{54EED743-424F-47E8-8E87-C8BEE9E42AE7}"/>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743" name="n_1mainValue【公民館】&#10;一人当たり面積">
          <a:extLst>
            <a:ext uri="{FF2B5EF4-FFF2-40B4-BE49-F238E27FC236}">
              <a16:creationId xmlns:a16="http://schemas.microsoft.com/office/drawing/2014/main" id="{23711B6C-F6F3-4037-AEF3-01A15F9380A8}"/>
            </a:ext>
          </a:extLst>
        </xdr:cNvPr>
        <xdr:cNvSpPr txBox="1"/>
      </xdr:nvSpPr>
      <xdr:spPr>
        <a:xfrm>
          <a:off x="1856112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70121</xdr:rowOff>
    </xdr:from>
    <xdr:ext cx="469744" cy="259045"/>
    <xdr:sp macro="" textlink="">
      <xdr:nvSpPr>
        <xdr:cNvPr id="744" name="n_2mainValue【公民館】&#10;一人当たり面積">
          <a:extLst>
            <a:ext uri="{FF2B5EF4-FFF2-40B4-BE49-F238E27FC236}">
              <a16:creationId xmlns:a16="http://schemas.microsoft.com/office/drawing/2014/main" id="{5EF3F8A4-ED3A-4FDA-9CC2-18EF80B850DF}"/>
            </a:ext>
          </a:extLst>
        </xdr:cNvPr>
        <xdr:cNvSpPr txBox="1"/>
      </xdr:nvSpPr>
      <xdr:spPr>
        <a:xfrm>
          <a:off x="177762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45" name="n_3mainValue【公民館】&#10;一人当たり面積">
          <a:extLst>
            <a:ext uri="{FF2B5EF4-FFF2-40B4-BE49-F238E27FC236}">
              <a16:creationId xmlns:a16="http://schemas.microsoft.com/office/drawing/2014/main" id="{EAC56157-70EC-44F4-9EF1-125F9175EA31}"/>
            </a:ext>
          </a:extLst>
        </xdr:cNvPr>
        <xdr:cNvSpPr txBox="1"/>
      </xdr:nvSpPr>
      <xdr:spPr>
        <a:xfrm>
          <a:off x="170015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46" name="n_4mainValue【公民館】&#10;一人当たり面積">
          <a:extLst>
            <a:ext uri="{FF2B5EF4-FFF2-40B4-BE49-F238E27FC236}">
              <a16:creationId xmlns:a16="http://schemas.microsoft.com/office/drawing/2014/main" id="{CED347C3-5B5F-4AA2-B223-82532F5A9DF5}"/>
            </a:ext>
          </a:extLst>
        </xdr:cNvPr>
        <xdr:cNvSpPr txBox="1"/>
      </xdr:nvSpPr>
      <xdr:spPr>
        <a:xfrm>
          <a:off x="162268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9F6AAD31-0EB6-4F61-8516-9303A3B1FF8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2EC5D41B-3360-4896-9EAA-47909AD3277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ABA95B70-5C61-4EB0-9154-E6C2891BF45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本市の公共施設における有形固定資産減価償却率を類似団体と比較したところ、多くの施設において高い水準となっており、施設の老朽化が進行している状況が明らかとなった。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特に認定子ども園・幼稚園・保育所については、昭和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年に建てられた西部幼稚園の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施設のみで構成されており、有形固定資産減価償却率</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％となっており、一人当たり面積も類似団体内平均値を大きく下回っている。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また公営住宅については、昭和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年に建てられた小規模な</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施設のみであるため、有形固定資産減価償却率</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％となっており、一人当たり面積も同様に類似団体内平均値を大きく下回っている。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さらに公民館については、昭和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年代に建設された施設が多くを占めており、有形固定資産減価償却率</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以上の状況を踏まえて、老朽化が著しい施設については、整理・合理化の検討を進める必要がある。主な予算措置を既存施設の機能維持を目的とした補修・修繕等に重点化し、有利な起債の活用及び今後のあり方の検討を計画的に推進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5F9780-9B61-4D00-A438-2731E85430B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E30F38-60EF-47BC-AF75-373C661A84C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CAFB3D-0FBB-4106-A8B0-8DF22A50936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1338E5-A552-4082-8C5A-2BECEFDF25F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81FBD6-012A-47A0-9B61-E2DA6B9A010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56E1BA-55F7-48A9-8B81-BE5BC96D6F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65F9DD-3C3B-454C-A482-54154F8088A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52E07B-8643-46D4-AF6D-F3C734FD6B2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15D96C-B344-4679-A6A2-7A50FB8724D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4885A7-0A21-4AB4-9617-61DA60BA4D6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5BC203-568C-4F9F-AC2B-A7B5800308D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4232ED-A0D2-4E5C-B7C7-32B28741E77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528EAE-51F8-4282-88F5-0162303AC83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15F2FE-1898-4714-8121-BF737AF270C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E8CFBF-2A29-4BC2-A1CE-BD0BFF41A64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CBCAA5-DF4F-482F-9011-ECC9510F14E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EC3785-8777-4DE9-8089-C2EE0CF2C81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9D0D95-8644-4141-BE10-DA4780CF0BB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B4A701-56A2-4163-804F-FE3E830A98F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E48BEA-1D41-4630-A556-4F1301AC3F7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63F875-9996-48B0-BB46-0D960EE7147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C27594-FE75-42A9-AFC9-B10A721D4B5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959E32-EBEA-4A76-8CD6-347039666F4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CAFFBF-3186-40A0-B89E-F92C92CF72B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330051-EA48-4280-908F-A26A66077EF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8140BE-51DC-4690-B941-CE0E4866F4D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90BDCF-8DBB-4618-A3A5-323CCA2F56E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68C014-504E-4514-AB2A-7E00DEF4112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3676DD-3342-40FE-8AC4-7E38C52DE06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38CD7B-EE6E-494A-8F4B-DF48A2FE583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AFB781-D81E-4593-8F77-44DAB526F7F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885D42-99BA-4A8B-9AF1-B50D3570E71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71FD76-CC0D-4339-A331-2FDFABDB6D5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5206FA-04E8-4C71-A640-1A62FBCD298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159205-A3F1-44AD-AD91-7AD68D76B3C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663D8C-CA3D-4B41-9B80-D4468D02D95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2C51DF-A65D-420F-8C33-01748D355C1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D3A13F-F0E7-45DF-B26C-011C5F37E18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E55750-A4E0-41DB-9098-32AC9DD199A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7C0DB0-E08D-41BE-BE75-2CE0ACAB554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A15F92-4804-4F1D-8A74-AA53C57E828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DCEE0B-D411-4E95-B788-8386EC8C225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06326F-7DFC-4C5A-A99B-06EFE2395D8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73DBF1-23CE-417E-BC48-5FB694D104C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9F46CF-CB6C-49A6-94E7-4FBB4F219AC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DE1EC6-5D50-4E47-B3DD-D68708A9785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D8E2529-4166-457D-9455-2C8E6D7350C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8045A3D-21A2-460E-AFC2-86FA2220361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67BAA4A-2423-469E-93F6-5898367F86A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BA00D1-8B0C-4767-AE75-C6BDC78AFCD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50386A-AD30-43D5-A34B-D98DCC436CF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C9644D0-1D34-4FA8-84D3-0125BD21B7A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B4A1BD2-69A5-4238-BABF-47C296794C8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17573A0-1872-487A-BEA3-305D1ADD558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0FC342-94D4-4DD6-BC12-9AEEA357A97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51BE1D4-C4D9-4C4C-8C6A-2E34C2F6312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CFB714C1-02EC-408D-B1CE-3606F3290CF1}"/>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42C0862-D39E-4CB5-99A5-CFA595441468}"/>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2B7874C7-5EE2-49E1-9E1E-DC66750E8448}"/>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8ADF99C2-510D-4208-BDF4-AD66AFCBAA32}"/>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9295D4C6-A26B-484F-AA7E-16DB1C204C20}"/>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33BBC77B-8D04-4F7F-9CC1-A4AA330D2C20}"/>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62688AA7-A8FE-4663-9DDD-10DF8BF81BD5}"/>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2C14CB4C-5115-47FB-86A7-B3C4B7746BC9}"/>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9888738A-805D-477C-991D-A2091C1F6B36}"/>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996032-4F52-41F5-ABD7-92D2CED39356}"/>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142B4D2B-1D7B-4992-8256-2291E4F14D93}"/>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E80D67-AFB1-4E56-BCE8-E18F095C80D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5F34F1-4C98-484F-AE36-D1A2D3773C0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B3073F-F181-49E1-81C4-F0EE425FF7F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17D5CB-4B69-4DE6-9247-9BFC146D815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5D98CB7-1710-4379-AEC0-0345680831D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xdr:rowOff>
    </xdr:from>
    <xdr:to>
      <xdr:col>24</xdr:col>
      <xdr:colOff>114300</xdr:colOff>
      <xdr:row>38</xdr:row>
      <xdr:rowOff>109038</xdr:rowOff>
    </xdr:to>
    <xdr:sp macro="" textlink="">
      <xdr:nvSpPr>
        <xdr:cNvPr id="74" name="楕円 73">
          <a:extLst>
            <a:ext uri="{FF2B5EF4-FFF2-40B4-BE49-F238E27FC236}">
              <a16:creationId xmlns:a16="http://schemas.microsoft.com/office/drawing/2014/main" id="{C25A4F20-7B70-4546-9A10-43796050A661}"/>
            </a:ext>
          </a:extLst>
        </xdr:cNvPr>
        <xdr:cNvSpPr/>
      </xdr:nvSpPr>
      <xdr:spPr>
        <a:xfrm>
          <a:off x="4036060" y="63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157315</xdr:rowOff>
    </xdr:from>
    <xdr:ext cx="405111" cy="259045"/>
    <xdr:sp macro="" textlink="">
      <xdr:nvSpPr>
        <xdr:cNvPr id="75" name="【図書館】&#10;有形固定資産減価償却率該当値テキスト">
          <a:extLst>
            <a:ext uri="{FF2B5EF4-FFF2-40B4-BE49-F238E27FC236}">
              <a16:creationId xmlns:a16="http://schemas.microsoft.com/office/drawing/2014/main" id="{56DCEB82-66D4-4F48-B19E-B92DF6348C37}"/>
            </a:ext>
          </a:extLst>
        </xdr:cNvPr>
        <xdr:cNvSpPr txBox="1"/>
      </xdr:nvSpPr>
      <xdr:spPr>
        <a:xfrm>
          <a:off x="4124960" y="635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133169</xdr:rowOff>
    </xdr:from>
    <xdr:to>
      <xdr:col>20</xdr:col>
      <xdr:colOff>38100</xdr:colOff>
      <xdr:row>39</xdr:row>
      <xdr:rowOff>63319</xdr:rowOff>
    </xdr:to>
    <xdr:sp macro="" textlink="">
      <xdr:nvSpPr>
        <xdr:cNvPr id="76" name="楕円 75">
          <a:extLst>
            <a:ext uri="{FF2B5EF4-FFF2-40B4-BE49-F238E27FC236}">
              <a16:creationId xmlns:a16="http://schemas.microsoft.com/office/drawing/2014/main" id="{5B3E66B6-6CAB-41A6-92B6-73B8C0576F1C}"/>
            </a:ext>
          </a:extLst>
        </xdr:cNvPr>
        <xdr:cNvSpPr/>
      </xdr:nvSpPr>
      <xdr:spPr>
        <a:xfrm>
          <a:off x="3312160" y="6503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58238</xdr:rowOff>
    </xdr:from>
    <xdr:to>
      <xdr:col>24</xdr:col>
      <xdr:colOff>63500</xdr:colOff>
      <xdr:row>39</xdr:row>
      <xdr:rowOff>12519</xdr:rowOff>
    </xdr:to>
    <xdr:cxnSp macro="">
      <xdr:nvCxnSpPr>
        <xdr:cNvPr id="77" name="直線コネクタ 76">
          <a:extLst>
            <a:ext uri="{FF2B5EF4-FFF2-40B4-BE49-F238E27FC236}">
              <a16:creationId xmlns:a16="http://schemas.microsoft.com/office/drawing/2014/main" id="{3996F10A-6A60-4063-86F3-E74334426EE9}"/>
            </a:ext>
          </a:extLst>
        </xdr:cNvPr>
        <xdr:cNvCxnSpPr/>
      </xdr:nvCxnSpPr>
      <xdr:spPr>
        <a:xfrm flipV="1">
          <a:off x="3355340" y="6428558"/>
          <a:ext cx="73152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108676</xdr:rowOff>
    </xdr:from>
    <xdr:to>
      <xdr:col>15</xdr:col>
      <xdr:colOff>101600</xdr:colOff>
      <xdr:row>39</xdr:row>
      <xdr:rowOff>38826</xdr:rowOff>
    </xdr:to>
    <xdr:sp macro="" textlink="">
      <xdr:nvSpPr>
        <xdr:cNvPr id="78" name="楕円 77">
          <a:extLst>
            <a:ext uri="{FF2B5EF4-FFF2-40B4-BE49-F238E27FC236}">
              <a16:creationId xmlns:a16="http://schemas.microsoft.com/office/drawing/2014/main" id="{B59B57E8-7263-46A0-A07C-34A162551FF8}"/>
            </a:ext>
          </a:extLst>
        </xdr:cNvPr>
        <xdr:cNvSpPr/>
      </xdr:nvSpPr>
      <xdr:spPr>
        <a:xfrm>
          <a:off x="2514600" y="6478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159476</xdr:rowOff>
    </xdr:from>
    <xdr:to>
      <xdr:col>19</xdr:col>
      <xdr:colOff>177800</xdr:colOff>
      <xdr:row>39</xdr:row>
      <xdr:rowOff>12519</xdr:rowOff>
    </xdr:to>
    <xdr:cxnSp macro="">
      <xdr:nvCxnSpPr>
        <xdr:cNvPr id="79" name="直線コネクタ 78">
          <a:extLst>
            <a:ext uri="{FF2B5EF4-FFF2-40B4-BE49-F238E27FC236}">
              <a16:creationId xmlns:a16="http://schemas.microsoft.com/office/drawing/2014/main" id="{6CE11249-6CAA-4F2E-A7B3-812541D363AD}"/>
            </a:ext>
          </a:extLst>
        </xdr:cNvPr>
        <xdr:cNvCxnSpPr/>
      </xdr:nvCxnSpPr>
      <xdr:spPr>
        <a:xfrm>
          <a:off x="2565400" y="6529796"/>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11EFBED4-AE33-4F54-A5C4-C006AF11FA55}"/>
            </a:ext>
          </a:extLst>
        </xdr:cNvPr>
        <xdr:cNvSpPr/>
      </xdr:nvSpPr>
      <xdr:spPr>
        <a:xfrm>
          <a:off x="1739900" y="6443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159476</xdr:rowOff>
    </xdr:to>
    <xdr:cxnSp macro="">
      <xdr:nvCxnSpPr>
        <xdr:cNvPr id="81" name="直線コネクタ 80">
          <a:extLst>
            <a:ext uri="{FF2B5EF4-FFF2-40B4-BE49-F238E27FC236}">
              <a16:creationId xmlns:a16="http://schemas.microsoft.com/office/drawing/2014/main" id="{A9A12BFD-6C25-4591-9D21-D15FE21C7810}"/>
            </a:ext>
          </a:extLst>
        </xdr:cNvPr>
        <xdr:cNvCxnSpPr/>
      </xdr:nvCxnSpPr>
      <xdr:spPr>
        <a:xfrm>
          <a:off x="1790700" y="649387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2" name="楕円 81">
          <a:extLst>
            <a:ext uri="{FF2B5EF4-FFF2-40B4-BE49-F238E27FC236}">
              <a16:creationId xmlns:a16="http://schemas.microsoft.com/office/drawing/2014/main" id="{B027F3CC-C2F5-4B76-BADD-4B8EDE654752}"/>
            </a:ext>
          </a:extLst>
        </xdr:cNvPr>
        <xdr:cNvSpPr/>
      </xdr:nvSpPr>
      <xdr:spPr>
        <a:xfrm>
          <a:off x="965200" y="64283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649D419F-A179-45B0-874F-9E0F1574543E}"/>
            </a:ext>
          </a:extLst>
        </xdr:cNvPr>
        <xdr:cNvCxnSpPr/>
      </xdr:nvCxnSpPr>
      <xdr:spPr>
        <a:xfrm>
          <a:off x="1008380" y="6479177"/>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7DE86363-A334-4EBF-BC29-9A5C019B3948}"/>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690A0180-BF13-4882-9818-AC832C27E4CB}"/>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1D4993FF-4999-44B1-A53D-64B1A8F3B57E}"/>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9728B6F8-11E7-4120-82D4-BC89C8FBFF5E}"/>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54446</xdr:rowOff>
    </xdr:from>
    <xdr:ext cx="405111" cy="259045"/>
    <xdr:sp macro="" textlink="">
      <xdr:nvSpPr>
        <xdr:cNvPr id="88" name="n_1mainValue【図書館】&#10;有形固定資産減価償却率">
          <a:extLst>
            <a:ext uri="{FF2B5EF4-FFF2-40B4-BE49-F238E27FC236}">
              <a16:creationId xmlns:a16="http://schemas.microsoft.com/office/drawing/2014/main" id="{F0CD6E2E-8EBC-460F-A7F6-9D7A56F93ED4}"/>
            </a:ext>
          </a:extLst>
        </xdr:cNvPr>
        <xdr:cNvSpPr txBox="1"/>
      </xdr:nvSpPr>
      <xdr:spPr>
        <a:xfrm>
          <a:off x="3170564" y="659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AD8F406A-5BE5-4E7E-9A37-70E0F0B95C2C}"/>
            </a:ext>
          </a:extLst>
        </xdr:cNvPr>
        <xdr:cNvSpPr txBox="1"/>
      </xdr:nvSpPr>
      <xdr:spPr>
        <a:xfrm>
          <a:off x="2385704" y="656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EFF5FD94-C69C-4261-ACBC-3533522531AC}"/>
            </a:ext>
          </a:extLst>
        </xdr:cNvPr>
        <xdr:cNvSpPr txBox="1"/>
      </xdr:nvSpPr>
      <xdr:spPr>
        <a:xfrm>
          <a:off x="161100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DC56A58E-D13C-4D66-A2AA-04B54E14278C}"/>
            </a:ext>
          </a:extLst>
        </xdr:cNvPr>
        <xdr:cNvSpPr txBox="1"/>
      </xdr:nvSpPr>
      <xdr:spPr>
        <a:xfrm>
          <a:off x="8363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F4E8E1-8447-4C0D-B67F-B11BED23205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F923116-AE49-439C-90C3-B3704EB70BE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2B5F9D2-8329-4C90-AF58-2EEDC8BA0EE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4FC577-6CEF-4CDD-B296-AE473E116DA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091C409-B0EE-4FF6-AE06-183DA8AC606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62361C-805F-490B-B05E-145469593A5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4F2EFF-7C38-47EF-9B7B-D8EB0D249B0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8D659FF-1214-4758-B9A2-007A1FDD888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721B731-FECF-4490-8D1D-A151B5BAEAA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1C0757-3811-4FD6-9949-CBB7F357A27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1BAD3A4-7CE6-4DC0-99B6-7745090E0A7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01768B6-99CE-4938-8393-4DD40DC3C80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4466833-7344-43C9-9D2D-35DEEB44008B}"/>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C3931A7-918B-48D1-94EA-8B1F3FADCA84}"/>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A648739-597F-4BB5-A6BE-E40A2A208568}"/>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7D45E0C-626D-4CF7-B607-3501606A58F2}"/>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A4AE48E-5376-4A5B-A24F-B19BF336E5D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8B72195-16E1-4723-89D0-4271D2BE6BEF}"/>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D791680-6161-49AD-A45E-A0A2E49DDD9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5D97BA-AA55-4E86-A2EC-6824517F732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E8BC025-83B4-4931-8F21-B498D402DE4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4EB9C4CA-ABAD-4504-A953-643B27951367}"/>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6656B495-E900-496F-B95B-7FFDA137FF8F}"/>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EC956F8-764C-499A-8BA5-4CE804016837}"/>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E7AAC61-7EBC-4318-9B74-7D4D2F775995}"/>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A597CF74-340B-45C7-B889-71FD6E6A6EE2}"/>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DCEE4A45-C7FC-494F-83D0-14A34027C811}"/>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4D710A61-C3DB-4A65-823B-548AC4D1B481}"/>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2205663-4666-4BD8-8CB9-0495A6F17EAC}"/>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A2291BDD-79B2-431D-896C-0AA01C758481}"/>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AF2DA590-D085-45D6-8405-09D7C930BD4A}"/>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7799D939-51C3-4352-9F0D-ED1FF51AA83B}"/>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37AD11-345A-48F6-AA50-A5716BABB3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FB5FC0-BDBE-47D4-A8FC-A85C7CA1E8C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3685E4-471E-4234-BD74-0DF21E4BA4F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AA472E-4C19-4850-86AD-2F45EB1C7FE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D677E8-21EC-4501-8470-3F14D2D6652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CA29BE7E-721F-4C19-979F-98A03B13ADEB}"/>
            </a:ext>
          </a:extLst>
        </xdr:cNvPr>
        <xdr:cNvSpPr/>
      </xdr:nvSpPr>
      <xdr:spPr>
        <a:xfrm>
          <a:off x="9192260" y="667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F2498EC1-91D6-4875-B76A-00E9BC444E73}"/>
            </a:ext>
          </a:extLst>
        </xdr:cNvPr>
        <xdr:cNvSpPr txBox="1"/>
      </xdr:nvSpPr>
      <xdr:spPr>
        <a:xfrm>
          <a:off x="9258300"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31" name="楕円 130">
          <a:extLst>
            <a:ext uri="{FF2B5EF4-FFF2-40B4-BE49-F238E27FC236}">
              <a16:creationId xmlns:a16="http://schemas.microsoft.com/office/drawing/2014/main" id="{50C64FC4-3F70-439B-8EDD-13A700953B4C}"/>
            </a:ext>
          </a:extLst>
        </xdr:cNvPr>
        <xdr:cNvSpPr/>
      </xdr:nvSpPr>
      <xdr:spPr>
        <a:xfrm>
          <a:off x="844550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21336</xdr:rowOff>
    </xdr:to>
    <xdr:cxnSp macro="">
      <xdr:nvCxnSpPr>
        <xdr:cNvPr id="132" name="直線コネクタ 131">
          <a:extLst>
            <a:ext uri="{FF2B5EF4-FFF2-40B4-BE49-F238E27FC236}">
              <a16:creationId xmlns:a16="http://schemas.microsoft.com/office/drawing/2014/main" id="{15B45A48-6590-41F3-894D-C6B3EDEA6D47}"/>
            </a:ext>
          </a:extLst>
        </xdr:cNvPr>
        <xdr:cNvCxnSpPr/>
      </xdr:nvCxnSpPr>
      <xdr:spPr>
        <a:xfrm>
          <a:off x="8496300" y="67269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33" name="楕円 132">
          <a:extLst>
            <a:ext uri="{FF2B5EF4-FFF2-40B4-BE49-F238E27FC236}">
              <a16:creationId xmlns:a16="http://schemas.microsoft.com/office/drawing/2014/main" id="{3FCBAB76-CE35-435C-A0ED-1D9DB74E882E}"/>
            </a:ext>
          </a:extLst>
        </xdr:cNvPr>
        <xdr:cNvSpPr/>
      </xdr:nvSpPr>
      <xdr:spPr>
        <a:xfrm>
          <a:off x="7670800" y="667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21336</xdr:rowOff>
    </xdr:to>
    <xdr:cxnSp macro="">
      <xdr:nvCxnSpPr>
        <xdr:cNvPr id="134" name="直線コネクタ 133">
          <a:extLst>
            <a:ext uri="{FF2B5EF4-FFF2-40B4-BE49-F238E27FC236}">
              <a16:creationId xmlns:a16="http://schemas.microsoft.com/office/drawing/2014/main" id="{FB8BFFD1-166B-4FD6-9B54-1167FCA28096}"/>
            </a:ext>
          </a:extLst>
        </xdr:cNvPr>
        <xdr:cNvCxnSpPr/>
      </xdr:nvCxnSpPr>
      <xdr:spPr>
        <a:xfrm>
          <a:off x="7713980" y="67269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5" name="楕円 134">
          <a:extLst>
            <a:ext uri="{FF2B5EF4-FFF2-40B4-BE49-F238E27FC236}">
              <a16:creationId xmlns:a16="http://schemas.microsoft.com/office/drawing/2014/main" id="{F8CACA13-2EBF-49F6-B56C-0DBBD117A0B2}"/>
            </a:ext>
          </a:extLst>
        </xdr:cNvPr>
        <xdr:cNvSpPr/>
      </xdr:nvSpPr>
      <xdr:spPr>
        <a:xfrm>
          <a:off x="687324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21336</xdr:rowOff>
    </xdr:from>
    <xdr:to>
      <xdr:col>45</xdr:col>
      <xdr:colOff>177800</xdr:colOff>
      <xdr:row>40</xdr:row>
      <xdr:rowOff>21336</xdr:rowOff>
    </xdr:to>
    <xdr:cxnSp macro="">
      <xdr:nvCxnSpPr>
        <xdr:cNvPr id="136" name="直線コネクタ 135">
          <a:extLst>
            <a:ext uri="{FF2B5EF4-FFF2-40B4-BE49-F238E27FC236}">
              <a16:creationId xmlns:a16="http://schemas.microsoft.com/office/drawing/2014/main" id="{88212A62-EB55-4CB9-A1E7-A174E5B5A8A0}"/>
            </a:ext>
          </a:extLst>
        </xdr:cNvPr>
        <xdr:cNvCxnSpPr/>
      </xdr:nvCxnSpPr>
      <xdr:spPr>
        <a:xfrm>
          <a:off x="6924040" y="67269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57831B16-853B-4280-87C7-B725C5945B5D}"/>
            </a:ext>
          </a:extLst>
        </xdr:cNvPr>
        <xdr:cNvSpPr/>
      </xdr:nvSpPr>
      <xdr:spPr>
        <a:xfrm>
          <a:off x="609854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21336</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A1A7A20D-5297-434C-AB46-38D0EA706446}"/>
            </a:ext>
          </a:extLst>
        </xdr:cNvPr>
        <xdr:cNvCxnSpPr/>
      </xdr:nvCxnSpPr>
      <xdr:spPr>
        <a:xfrm>
          <a:off x="6149340" y="67269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E6BC1E29-2C4F-41B1-8E9B-B60D5C74C9FC}"/>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D1A8E425-44E9-421E-A25F-E128C992E037}"/>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28C21FDA-4404-4969-B9BE-8512C2B292C8}"/>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E01F6194-002D-4F7C-AF82-C730004CC88A}"/>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43" name="n_1mainValue【図書館】&#10;一人当たり面積">
          <a:extLst>
            <a:ext uri="{FF2B5EF4-FFF2-40B4-BE49-F238E27FC236}">
              <a16:creationId xmlns:a16="http://schemas.microsoft.com/office/drawing/2014/main" id="{4FA25873-0F1F-45DB-872F-6BF924174954}"/>
            </a:ext>
          </a:extLst>
        </xdr:cNvPr>
        <xdr:cNvSpPr txBox="1"/>
      </xdr:nvSpPr>
      <xdr:spPr>
        <a:xfrm>
          <a:off x="8271587"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63263</xdr:rowOff>
    </xdr:from>
    <xdr:ext cx="469744" cy="259045"/>
    <xdr:sp macro="" textlink="">
      <xdr:nvSpPr>
        <xdr:cNvPr id="144" name="n_2mainValue【図書館】&#10;一人当たり面積">
          <a:extLst>
            <a:ext uri="{FF2B5EF4-FFF2-40B4-BE49-F238E27FC236}">
              <a16:creationId xmlns:a16="http://schemas.microsoft.com/office/drawing/2014/main" id="{587CD635-B76C-4A73-A2B5-614C3D26E45F}"/>
            </a:ext>
          </a:extLst>
        </xdr:cNvPr>
        <xdr:cNvSpPr txBox="1"/>
      </xdr:nvSpPr>
      <xdr:spPr>
        <a:xfrm>
          <a:off x="7509587"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63263</xdr:rowOff>
    </xdr:from>
    <xdr:ext cx="469744" cy="259045"/>
    <xdr:sp macro="" textlink="">
      <xdr:nvSpPr>
        <xdr:cNvPr id="145" name="n_3mainValue【図書館】&#10;一人当たり面積">
          <a:extLst>
            <a:ext uri="{FF2B5EF4-FFF2-40B4-BE49-F238E27FC236}">
              <a16:creationId xmlns:a16="http://schemas.microsoft.com/office/drawing/2014/main" id="{C475FDC0-D857-48D7-BBC6-6FCE824B7385}"/>
            </a:ext>
          </a:extLst>
        </xdr:cNvPr>
        <xdr:cNvSpPr txBox="1"/>
      </xdr:nvSpPr>
      <xdr:spPr>
        <a:xfrm>
          <a:off x="6712027"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a:extLst>
            <a:ext uri="{FF2B5EF4-FFF2-40B4-BE49-F238E27FC236}">
              <a16:creationId xmlns:a16="http://schemas.microsoft.com/office/drawing/2014/main" id="{A54ACDC9-94D2-4ACA-A277-15C7D6E90160}"/>
            </a:ext>
          </a:extLst>
        </xdr:cNvPr>
        <xdr:cNvSpPr txBox="1"/>
      </xdr:nvSpPr>
      <xdr:spPr>
        <a:xfrm>
          <a:off x="5937327" y="67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37E2227-42BB-4243-9445-9847990B7D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73DE120-F5C5-4FDB-B0F7-066AE0E2987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F0E8447-03F1-4D86-A683-FD045F9809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54BC74B-FD8F-4D0F-BEAB-C4EEDF362C1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995314E-C89D-4598-B21F-928F047FE33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FE66A74-0D5F-4A2B-9686-A6554B8A243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88C924C-324D-4965-A799-27D8A01CFFC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31A5D88-17B5-45FE-8EA3-751A99B6558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3A8CF90-46AE-4223-8CB4-2E3C3A705D3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30AFA8A-5A3B-4708-BD0D-CF1BF2FF67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81A04D2-865C-48E0-94F0-5119CFEC27E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7F9B1EB-85A3-4AB3-A886-46DF4BA0964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CD74CE9-221C-44F7-94F1-A6D50AC2B1B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4058F93-21D9-4189-A839-CBE875742EE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0E42A3-F57B-42AF-8825-B7510B8C4B5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55AD126-DA15-44A3-9511-9BAF4286FA6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64EE964-6674-4FEA-96E4-9D678184D44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11BF915-5CC9-4EDE-858D-9373E48237B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72C1CE7-5CD5-4316-BDBC-6FC85DBF434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32B6C11-B6CC-4A79-A0E9-E6770723078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FAB4152-3B34-4A8E-BABE-B016E3039B4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332BAC-FCBF-4E1B-BE57-9E72F24111B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3554E8A-2517-45E4-AAAD-2B7094CFA2D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D3C410D-CEDA-4D34-98B0-EA593148D40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34C6820-7D43-4D9A-8321-B978513AA493}"/>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88331D5-FD25-424D-B5E9-0291BF46694A}"/>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AE704E91-81F7-42E3-813C-DB4810AEF0C2}"/>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9F8BA3C-1974-470A-91B6-A37287A833B1}"/>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7EA2DA9-EE1D-42BA-BA77-F32C8FCFF278}"/>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BC4679C-1A86-4BF3-A9BE-7800D93B7FCC}"/>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FC1CD0C-4936-414F-BFAC-2DAF425E3FCC}"/>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5EEEF2E2-7E0B-4E5E-A968-0782C9481E3F}"/>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443FB902-B052-4A02-91A8-48412B630D08}"/>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95A3AA2C-78CA-4798-BBBA-AF9B9AE48BC2}"/>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1CD0399-A212-4865-97BA-D926513DB1DC}"/>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B2D48CD-9288-4747-B205-EB591D7AA17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C3D748-7614-4E40-BC4C-2E94B32E941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F9932A-93CC-4E3E-967F-BDF005ED5DB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08A171-F9B6-4176-BEDE-C9606159432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2299DD-FA42-4AEC-9B50-62DB56DAF3B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7" name="楕円 186">
          <a:extLst>
            <a:ext uri="{FF2B5EF4-FFF2-40B4-BE49-F238E27FC236}">
              <a16:creationId xmlns:a16="http://schemas.microsoft.com/office/drawing/2014/main" id="{C85FB463-1EBD-4EFD-A29C-DF0D70642C1E}"/>
            </a:ext>
          </a:extLst>
        </xdr:cNvPr>
        <xdr:cNvSpPr/>
      </xdr:nvSpPr>
      <xdr:spPr>
        <a:xfrm>
          <a:off x="4036060" y="997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AB422D-56B4-4974-95C7-64ADD948F379}"/>
            </a:ext>
          </a:extLst>
        </xdr:cNvPr>
        <xdr:cNvSpPr txBox="1"/>
      </xdr:nvSpPr>
      <xdr:spPr>
        <a:xfrm>
          <a:off x="4124960"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89" name="楕円 188">
          <a:extLst>
            <a:ext uri="{FF2B5EF4-FFF2-40B4-BE49-F238E27FC236}">
              <a16:creationId xmlns:a16="http://schemas.microsoft.com/office/drawing/2014/main" id="{AA2DCE1C-36E7-48EC-876D-47EBC0927E77}"/>
            </a:ext>
          </a:extLst>
        </xdr:cNvPr>
        <xdr:cNvSpPr/>
      </xdr:nvSpPr>
      <xdr:spPr>
        <a:xfrm>
          <a:off x="3312160" y="9891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135255</xdr:rowOff>
    </xdr:to>
    <xdr:cxnSp macro="">
      <xdr:nvCxnSpPr>
        <xdr:cNvPr id="190" name="直線コネクタ 189">
          <a:extLst>
            <a:ext uri="{FF2B5EF4-FFF2-40B4-BE49-F238E27FC236}">
              <a16:creationId xmlns:a16="http://schemas.microsoft.com/office/drawing/2014/main" id="{FD19CC45-5B98-483C-9E9C-D8E2A79913EF}"/>
            </a:ext>
          </a:extLst>
        </xdr:cNvPr>
        <xdr:cNvCxnSpPr/>
      </xdr:nvCxnSpPr>
      <xdr:spPr>
        <a:xfrm>
          <a:off x="3355340" y="993838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91" name="楕円 190">
          <a:extLst>
            <a:ext uri="{FF2B5EF4-FFF2-40B4-BE49-F238E27FC236}">
              <a16:creationId xmlns:a16="http://schemas.microsoft.com/office/drawing/2014/main" id="{16A5AD53-244B-4CEA-97E4-0C416B39ADA3}"/>
            </a:ext>
          </a:extLst>
        </xdr:cNvPr>
        <xdr:cNvSpPr/>
      </xdr:nvSpPr>
      <xdr:spPr>
        <a:xfrm>
          <a:off x="2514600" y="980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47625</xdr:rowOff>
    </xdr:to>
    <xdr:cxnSp macro="">
      <xdr:nvCxnSpPr>
        <xdr:cNvPr id="192" name="直線コネクタ 191">
          <a:extLst>
            <a:ext uri="{FF2B5EF4-FFF2-40B4-BE49-F238E27FC236}">
              <a16:creationId xmlns:a16="http://schemas.microsoft.com/office/drawing/2014/main" id="{738639C0-5E76-455E-977C-93DCFD8C7A30}"/>
            </a:ext>
          </a:extLst>
        </xdr:cNvPr>
        <xdr:cNvCxnSpPr/>
      </xdr:nvCxnSpPr>
      <xdr:spPr>
        <a:xfrm>
          <a:off x="2565400" y="985456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164465</xdr:rowOff>
    </xdr:from>
    <xdr:to>
      <xdr:col>10</xdr:col>
      <xdr:colOff>165100</xdr:colOff>
      <xdr:row>58</xdr:row>
      <xdr:rowOff>94615</xdr:rowOff>
    </xdr:to>
    <xdr:sp macro="" textlink="">
      <xdr:nvSpPr>
        <xdr:cNvPr id="193" name="楕円 192">
          <a:extLst>
            <a:ext uri="{FF2B5EF4-FFF2-40B4-BE49-F238E27FC236}">
              <a16:creationId xmlns:a16="http://schemas.microsoft.com/office/drawing/2014/main" id="{7405D1BE-7C96-439A-B5CC-77490D0335C6}"/>
            </a:ext>
          </a:extLst>
        </xdr:cNvPr>
        <xdr:cNvSpPr/>
      </xdr:nvSpPr>
      <xdr:spPr>
        <a:xfrm>
          <a:off x="1739900" y="971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43815</xdr:rowOff>
    </xdr:from>
    <xdr:to>
      <xdr:col>15</xdr:col>
      <xdr:colOff>50800</xdr:colOff>
      <xdr:row>58</xdr:row>
      <xdr:rowOff>131445</xdr:rowOff>
    </xdr:to>
    <xdr:cxnSp macro="">
      <xdr:nvCxnSpPr>
        <xdr:cNvPr id="194" name="直線コネクタ 193">
          <a:extLst>
            <a:ext uri="{FF2B5EF4-FFF2-40B4-BE49-F238E27FC236}">
              <a16:creationId xmlns:a16="http://schemas.microsoft.com/office/drawing/2014/main" id="{C186EDB9-ACBE-4B1C-8422-643E0AD3D842}"/>
            </a:ext>
          </a:extLst>
        </xdr:cNvPr>
        <xdr:cNvCxnSpPr/>
      </xdr:nvCxnSpPr>
      <xdr:spPr>
        <a:xfrm>
          <a:off x="1790700" y="9766935"/>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76835</xdr:rowOff>
    </xdr:from>
    <xdr:to>
      <xdr:col>6</xdr:col>
      <xdr:colOff>38100</xdr:colOff>
      <xdr:row>58</xdr:row>
      <xdr:rowOff>6985</xdr:rowOff>
    </xdr:to>
    <xdr:sp macro="" textlink="">
      <xdr:nvSpPr>
        <xdr:cNvPr id="195" name="楕円 194">
          <a:extLst>
            <a:ext uri="{FF2B5EF4-FFF2-40B4-BE49-F238E27FC236}">
              <a16:creationId xmlns:a16="http://schemas.microsoft.com/office/drawing/2014/main" id="{CBDF8467-8015-4EBC-8379-64F6DF5750AF}"/>
            </a:ext>
          </a:extLst>
        </xdr:cNvPr>
        <xdr:cNvSpPr/>
      </xdr:nvSpPr>
      <xdr:spPr>
        <a:xfrm>
          <a:off x="965200" y="9632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127635</xdr:rowOff>
    </xdr:from>
    <xdr:to>
      <xdr:col>10</xdr:col>
      <xdr:colOff>114300</xdr:colOff>
      <xdr:row>58</xdr:row>
      <xdr:rowOff>43815</xdr:rowOff>
    </xdr:to>
    <xdr:cxnSp macro="">
      <xdr:nvCxnSpPr>
        <xdr:cNvPr id="196" name="直線コネクタ 195">
          <a:extLst>
            <a:ext uri="{FF2B5EF4-FFF2-40B4-BE49-F238E27FC236}">
              <a16:creationId xmlns:a16="http://schemas.microsoft.com/office/drawing/2014/main" id="{45924E1A-0AF0-4AED-9404-6479E51F7BF7}"/>
            </a:ext>
          </a:extLst>
        </xdr:cNvPr>
        <xdr:cNvCxnSpPr/>
      </xdr:nvCxnSpPr>
      <xdr:spPr>
        <a:xfrm>
          <a:off x="1008380" y="9683115"/>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3FE62BC4-EA0D-4614-B2A2-3A0191649881}"/>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60BD9AB2-FF20-4095-9279-C1299D821D33}"/>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27B06575-0406-4839-9C45-36DDF6AADC29}"/>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22FA383C-48B1-44C5-863B-E6B7897D06E9}"/>
            </a:ext>
          </a:extLst>
        </xdr:cNvPr>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1" name="n_1mainValue【体育館・プール】&#10;有形固定資産減価償却率">
          <a:extLst>
            <a:ext uri="{FF2B5EF4-FFF2-40B4-BE49-F238E27FC236}">
              <a16:creationId xmlns:a16="http://schemas.microsoft.com/office/drawing/2014/main" id="{AE4966CE-D596-4725-9165-CDF29BC7DBA5}"/>
            </a:ext>
          </a:extLst>
        </xdr:cNvPr>
        <xdr:cNvSpPr txBox="1"/>
      </xdr:nvSpPr>
      <xdr:spPr>
        <a:xfrm>
          <a:off x="317056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202" name="n_2mainValue【体育館・プール】&#10;有形固定資産減価償却率">
          <a:extLst>
            <a:ext uri="{FF2B5EF4-FFF2-40B4-BE49-F238E27FC236}">
              <a16:creationId xmlns:a16="http://schemas.microsoft.com/office/drawing/2014/main" id="{730A86F3-1E30-4AA1-9FA9-6810ED6A6F5D}"/>
            </a:ext>
          </a:extLst>
        </xdr:cNvPr>
        <xdr:cNvSpPr txBox="1"/>
      </xdr:nvSpPr>
      <xdr:spPr>
        <a:xfrm>
          <a:off x="238570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111142</xdr:rowOff>
    </xdr:from>
    <xdr:ext cx="405111" cy="259045"/>
    <xdr:sp macro="" textlink="">
      <xdr:nvSpPr>
        <xdr:cNvPr id="203" name="n_3mainValue【体育館・プール】&#10;有形固定資産減価償却率">
          <a:extLst>
            <a:ext uri="{FF2B5EF4-FFF2-40B4-BE49-F238E27FC236}">
              <a16:creationId xmlns:a16="http://schemas.microsoft.com/office/drawing/2014/main" id="{E01CF7C7-519E-4A99-8A46-20CF170C8D59}"/>
            </a:ext>
          </a:extLst>
        </xdr:cNvPr>
        <xdr:cNvSpPr txBox="1"/>
      </xdr:nvSpPr>
      <xdr:spPr>
        <a:xfrm>
          <a:off x="161100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23512</xdr:rowOff>
    </xdr:from>
    <xdr:ext cx="405111" cy="259045"/>
    <xdr:sp macro="" textlink="">
      <xdr:nvSpPr>
        <xdr:cNvPr id="204" name="n_4mainValue【体育館・プール】&#10;有形固定資産減価償却率">
          <a:extLst>
            <a:ext uri="{FF2B5EF4-FFF2-40B4-BE49-F238E27FC236}">
              <a16:creationId xmlns:a16="http://schemas.microsoft.com/office/drawing/2014/main" id="{55F5CFD8-B00D-4C39-AED5-5293D6151C16}"/>
            </a:ext>
          </a:extLst>
        </xdr:cNvPr>
        <xdr:cNvSpPr txBox="1"/>
      </xdr:nvSpPr>
      <xdr:spPr>
        <a:xfrm>
          <a:off x="83630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1076678-3FC9-41CB-891D-9974D67C1F7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A71A205-6387-4C65-8370-3AD5EE67180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B25DFA5-479F-4B47-BA76-D5CD885BC63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D1A1936-BC20-4735-BD25-1FC843EA5D7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9A1527B-E0B8-4583-83C6-64B18085A5A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438B5EF-067F-4814-A023-6D9573B8F4A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E9952CB-76DE-41D7-A653-03BF9DD7354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D0D3C04-230E-4816-9A09-1C291B07330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EFF2BEC-4E4F-45F5-98AA-070E7D9C91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9AB19A0-702E-4B51-B2CF-7D3BCB68294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462785B-0FBE-438F-8E84-15FC18EF777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D1B16AF-04CE-454B-A383-427769B7361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57FCE22-5FA2-4FCA-89EA-189A842622C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C83BA07-F1D1-47E9-9C20-EE7285DEC38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AAA624C-F0DF-4EED-954F-9EDC3305143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0803410-6B33-49E5-9946-2DD9D171D85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D77CDEB-EEB4-4C40-AA3A-03AEB30F0D1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EF85B23-E3CF-44BC-A8D7-1BFA8551DAB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4F6396E-24C3-4F4E-A36C-CD85EEDB118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6AED634-E599-408D-9C01-E94601D77C7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847F411-3B3D-4E24-B315-7A6AB49A617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6D05B84-B3D6-47AC-9853-4AE7EF9FD79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BE704ED-E9F3-4D38-BE2B-D1DA54728F0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97900136-3A5E-4935-93C9-E20CDD035EE4}"/>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383E0B8F-8F20-4C15-8071-B6CE56EB8F7A}"/>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6225A28-FD72-4438-814E-438B8F642FD5}"/>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C728FA3A-3066-4D2E-B71C-6540E657FF8A}"/>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A3AFF001-678A-4745-B450-04D3DD64C233}"/>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B7883BF9-DD22-45BE-9B60-8CCDE90CA929}"/>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45A5A87-F66F-4D12-966C-6D281856F302}"/>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73D4D4EC-3120-4A57-8D07-A56E1B79347B}"/>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B04E8B65-A451-4FCE-A394-D52E7610657D}"/>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B936CF2D-A178-4385-B295-B8D9506ACCF7}"/>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A757644A-2AF1-4B66-9DAE-D20C13001ECE}"/>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A16698-0A19-4093-830C-4824FBAE57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4DE993-3FEA-40F1-8534-5BB65D36BA7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DE7A004-6A71-49B1-BD2E-79DB9B4962E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A6A863-8D74-486C-8F4D-70BB9C5DFB7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6CDBA2-16E5-4E07-B802-85F772F46FB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10160</xdr:rowOff>
    </xdr:from>
    <xdr:to>
      <xdr:col>55</xdr:col>
      <xdr:colOff>50800</xdr:colOff>
      <xdr:row>64</xdr:row>
      <xdr:rowOff>111760</xdr:rowOff>
    </xdr:to>
    <xdr:sp macro="" textlink="">
      <xdr:nvSpPr>
        <xdr:cNvPr id="244" name="楕円 243">
          <a:extLst>
            <a:ext uri="{FF2B5EF4-FFF2-40B4-BE49-F238E27FC236}">
              <a16:creationId xmlns:a16="http://schemas.microsoft.com/office/drawing/2014/main" id="{DB28752B-1B19-41FD-865E-688B85D37D2F}"/>
            </a:ext>
          </a:extLst>
        </xdr:cNvPr>
        <xdr:cNvSpPr/>
      </xdr:nvSpPr>
      <xdr:spPr>
        <a:xfrm>
          <a:off x="919226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96537</xdr:rowOff>
    </xdr:from>
    <xdr:ext cx="469744" cy="259045"/>
    <xdr:sp macro="" textlink="">
      <xdr:nvSpPr>
        <xdr:cNvPr id="245" name="【体育館・プール】&#10;一人当たり面積該当値テキスト">
          <a:extLst>
            <a:ext uri="{FF2B5EF4-FFF2-40B4-BE49-F238E27FC236}">
              <a16:creationId xmlns:a16="http://schemas.microsoft.com/office/drawing/2014/main" id="{020CF500-17E5-4FD8-A406-7CCF433E0FFA}"/>
            </a:ext>
          </a:extLst>
        </xdr:cNvPr>
        <xdr:cNvSpPr txBox="1"/>
      </xdr:nvSpPr>
      <xdr:spPr>
        <a:xfrm>
          <a:off x="9258300"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10160</xdr:rowOff>
    </xdr:from>
    <xdr:to>
      <xdr:col>50</xdr:col>
      <xdr:colOff>165100</xdr:colOff>
      <xdr:row>64</xdr:row>
      <xdr:rowOff>111760</xdr:rowOff>
    </xdr:to>
    <xdr:sp macro="" textlink="">
      <xdr:nvSpPr>
        <xdr:cNvPr id="246" name="楕円 245">
          <a:extLst>
            <a:ext uri="{FF2B5EF4-FFF2-40B4-BE49-F238E27FC236}">
              <a16:creationId xmlns:a16="http://schemas.microsoft.com/office/drawing/2014/main" id="{B4C70B66-4601-4919-8D0A-EF3F3906C67E}"/>
            </a:ext>
          </a:extLst>
        </xdr:cNvPr>
        <xdr:cNvSpPr/>
      </xdr:nvSpPr>
      <xdr:spPr>
        <a:xfrm>
          <a:off x="844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60960</xdr:rowOff>
    </xdr:from>
    <xdr:to>
      <xdr:col>55</xdr:col>
      <xdr:colOff>0</xdr:colOff>
      <xdr:row>64</xdr:row>
      <xdr:rowOff>60960</xdr:rowOff>
    </xdr:to>
    <xdr:cxnSp macro="">
      <xdr:nvCxnSpPr>
        <xdr:cNvPr id="247" name="直線コネクタ 246">
          <a:extLst>
            <a:ext uri="{FF2B5EF4-FFF2-40B4-BE49-F238E27FC236}">
              <a16:creationId xmlns:a16="http://schemas.microsoft.com/office/drawing/2014/main" id="{47F635B2-F92B-4A5A-BDAA-9E89AC110D91}"/>
            </a:ext>
          </a:extLst>
        </xdr:cNvPr>
        <xdr:cNvCxnSpPr/>
      </xdr:nvCxnSpPr>
      <xdr:spPr>
        <a:xfrm>
          <a:off x="8496300" y="107899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10160</xdr:rowOff>
    </xdr:from>
    <xdr:to>
      <xdr:col>46</xdr:col>
      <xdr:colOff>38100</xdr:colOff>
      <xdr:row>64</xdr:row>
      <xdr:rowOff>111760</xdr:rowOff>
    </xdr:to>
    <xdr:sp macro="" textlink="">
      <xdr:nvSpPr>
        <xdr:cNvPr id="248" name="楕円 247">
          <a:extLst>
            <a:ext uri="{FF2B5EF4-FFF2-40B4-BE49-F238E27FC236}">
              <a16:creationId xmlns:a16="http://schemas.microsoft.com/office/drawing/2014/main" id="{8189A613-1B93-49B5-B19F-E3B8BB721CFC}"/>
            </a:ext>
          </a:extLst>
        </xdr:cNvPr>
        <xdr:cNvSpPr/>
      </xdr:nvSpPr>
      <xdr:spPr>
        <a:xfrm>
          <a:off x="767080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60960</xdr:rowOff>
    </xdr:from>
    <xdr:to>
      <xdr:col>50</xdr:col>
      <xdr:colOff>114300</xdr:colOff>
      <xdr:row>64</xdr:row>
      <xdr:rowOff>60960</xdr:rowOff>
    </xdr:to>
    <xdr:cxnSp macro="">
      <xdr:nvCxnSpPr>
        <xdr:cNvPr id="249" name="直線コネクタ 248">
          <a:extLst>
            <a:ext uri="{FF2B5EF4-FFF2-40B4-BE49-F238E27FC236}">
              <a16:creationId xmlns:a16="http://schemas.microsoft.com/office/drawing/2014/main" id="{F992DF1D-6D27-41B2-9DF7-76D69ACAE0A6}"/>
            </a:ext>
          </a:extLst>
        </xdr:cNvPr>
        <xdr:cNvCxnSpPr/>
      </xdr:nvCxnSpPr>
      <xdr:spPr>
        <a:xfrm>
          <a:off x="7713980" y="10789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10160</xdr:rowOff>
    </xdr:from>
    <xdr:to>
      <xdr:col>41</xdr:col>
      <xdr:colOff>101600</xdr:colOff>
      <xdr:row>64</xdr:row>
      <xdr:rowOff>111760</xdr:rowOff>
    </xdr:to>
    <xdr:sp macro="" textlink="">
      <xdr:nvSpPr>
        <xdr:cNvPr id="250" name="楕円 249">
          <a:extLst>
            <a:ext uri="{FF2B5EF4-FFF2-40B4-BE49-F238E27FC236}">
              <a16:creationId xmlns:a16="http://schemas.microsoft.com/office/drawing/2014/main" id="{49919784-923F-4C1C-BC5F-F6DCC530F62F}"/>
            </a:ext>
          </a:extLst>
        </xdr:cNvPr>
        <xdr:cNvSpPr/>
      </xdr:nvSpPr>
      <xdr:spPr>
        <a:xfrm>
          <a:off x="687324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60960</xdr:rowOff>
    </xdr:from>
    <xdr:to>
      <xdr:col>45</xdr:col>
      <xdr:colOff>177800</xdr:colOff>
      <xdr:row>64</xdr:row>
      <xdr:rowOff>60960</xdr:rowOff>
    </xdr:to>
    <xdr:cxnSp macro="">
      <xdr:nvCxnSpPr>
        <xdr:cNvPr id="251" name="直線コネクタ 250">
          <a:extLst>
            <a:ext uri="{FF2B5EF4-FFF2-40B4-BE49-F238E27FC236}">
              <a16:creationId xmlns:a16="http://schemas.microsoft.com/office/drawing/2014/main" id="{B3E86606-455D-49DC-878E-075FA45694FA}"/>
            </a:ext>
          </a:extLst>
        </xdr:cNvPr>
        <xdr:cNvCxnSpPr/>
      </xdr:nvCxnSpPr>
      <xdr:spPr>
        <a:xfrm>
          <a:off x="6924040" y="10789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10160</xdr:rowOff>
    </xdr:from>
    <xdr:to>
      <xdr:col>36</xdr:col>
      <xdr:colOff>165100</xdr:colOff>
      <xdr:row>64</xdr:row>
      <xdr:rowOff>111760</xdr:rowOff>
    </xdr:to>
    <xdr:sp macro="" textlink="">
      <xdr:nvSpPr>
        <xdr:cNvPr id="252" name="楕円 251">
          <a:extLst>
            <a:ext uri="{FF2B5EF4-FFF2-40B4-BE49-F238E27FC236}">
              <a16:creationId xmlns:a16="http://schemas.microsoft.com/office/drawing/2014/main" id="{A943F6E3-FAD1-400C-BEBC-4D014D391812}"/>
            </a:ext>
          </a:extLst>
        </xdr:cNvPr>
        <xdr:cNvSpPr/>
      </xdr:nvSpPr>
      <xdr:spPr>
        <a:xfrm>
          <a:off x="609854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60960</xdr:rowOff>
    </xdr:from>
    <xdr:to>
      <xdr:col>41</xdr:col>
      <xdr:colOff>50800</xdr:colOff>
      <xdr:row>64</xdr:row>
      <xdr:rowOff>60960</xdr:rowOff>
    </xdr:to>
    <xdr:cxnSp macro="">
      <xdr:nvCxnSpPr>
        <xdr:cNvPr id="253" name="直線コネクタ 252">
          <a:extLst>
            <a:ext uri="{FF2B5EF4-FFF2-40B4-BE49-F238E27FC236}">
              <a16:creationId xmlns:a16="http://schemas.microsoft.com/office/drawing/2014/main" id="{B913DB33-083C-4881-BD82-98F2434F5453}"/>
            </a:ext>
          </a:extLst>
        </xdr:cNvPr>
        <xdr:cNvCxnSpPr/>
      </xdr:nvCxnSpPr>
      <xdr:spPr>
        <a:xfrm>
          <a:off x="6149340" y="107899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86279A02-243D-4F1A-8C6C-577995ACF133}"/>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6A472F5-12ED-42B9-9F58-F853260BFC07}"/>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B03EB8B7-756C-4B05-97B7-E5FFAAE27E02}"/>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AD8ED6A7-00CB-41A4-93F6-0871D6D56546}"/>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102887</xdr:rowOff>
    </xdr:from>
    <xdr:ext cx="469744" cy="259045"/>
    <xdr:sp macro="" textlink="">
      <xdr:nvSpPr>
        <xdr:cNvPr id="258" name="n_1mainValue【体育館・プール】&#10;一人当たり面積">
          <a:extLst>
            <a:ext uri="{FF2B5EF4-FFF2-40B4-BE49-F238E27FC236}">
              <a16:creationId xmlns:a16="http://schemas.microsoft.com/office/drawing/2014/main" id="{C6729B46-4AC7-457D-8F45-D48F2DCB1B93}"/>
            </a:ext>
          </a:extLst>
        </xdr:cNvPr>
        <xdr:cNvSpPr txBox="1"/>
      </xdr:nvSpPr>
      <xdr:spPr>
        <a:xfrm>
          <a:off x="827158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102887</xdr:rowOff>
    </xdr:from>
    <xdr:ext cx="469744" cy="259045"/>
    <xdr:sp macro="" textlink="">
      <xdr:nvSpPr>
        <xdr:cNvPr id="259" name="n_2mainValue【体育館・プール】&#10;一人当たり面積">
          <a:extLst>
            <a:ext uri="{FF2B5EF4-FFF2-40B4-BE49-F238E27FC236}">
              <a16:creationId xmlns:a16="http://schemas.microsoft.com/office/drawing/2014/main" id="{3A3853EE-746F-4CB8-92DF-B7B9E9E2A993}"/>
            </a:ext>
          </a:extLst>
        </xdr:cNvPr>
        <xdr:cNvSpPr txBox="1"/>
      </xdr:nvSpPr>
      <xdr:spPr>
        <a:xfrm>
          <a:off x="750958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102887</xdr:rowOff>
    </xdr:from>
    <xdr:ext cx="469744" cy="259045"/>
    <xdr:sp macro="" textlink="">
      <xdr:nvSpPr>
        <xdr:cNvPr id="260" name="n_3mainValue【体育館・プール】&#10;一人当たり面積">
          <a:extLst>
            <a:ext uri="{FF2B5EF4-FFF2-40B4-BE49-F238E27FC236}">
              <a16:creationId xmlns:a16="http://schemas.microsoft.com/office/drawing/2014/main" id="{BB235F4C-34D3-4D04-B708-26328A85A6F3}"/>
            </a:ext>
          </a:extLst>
        </xdr:cNvPr>
        <xdr:cNvSpPr txBox="1"/>
      </xdr:nvSpPr>
      <xdr:spPr>
        <a:xfrm>
          <a:off x="67120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102887</xdr:rowOff>
    </xdr:from>
    <xdr:ext cx="469744" cy="259045"/>
    <xdr:sp macro="" textlink="">
      <xdr:nvSpPr>
        <xdr:cNvPr id="261" name="n_4mainValue【体育館・プール】&#10;一人当たり面積">
          <a:extLst>
            <a:ext uri="{FF2B5EF4-FFF2-40B4-BE49-F238E27FC236}">
              <a16:creationId xmlns:a16="http://schemas.microsoft.com/office/drawing/2014/main" id="{BA07091E-CD0C-4D60-8244-2FA719E64102}"/>
            </a:ext>
          </a:extLst>
        </xdr:cNvPr>
        <xdr:cNvSpPr txBox="1"/>
      </xdr:nvSpPr>
      <xdr:spPr>
        <a:xfrm>
          <a:off x="59373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148D79-9F05-4242-A4CD-B5CF52A1F70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E3A62D-72B6-4896-ACBD-2F90F0508DF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9180207-7504-4E5A-9FA1-D4A6A7EE5B3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A482DC4-C372-421F-B7CF-A7013857D17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4CE2D6A-A834-4EC7-96A6-B6B81A71E47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892E81F-49AE-4DC2-9ACF-E92526234A0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FCF77CC-A2ED-452A-B055-12F3D899EDA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41168FC-D9B9-4EFF-B5CE-7AA7D8590B2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7247423-987F-4824-8C06-3B3D2647561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BF0E5C6-C7BA-473D-9705-28F9518264C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2E17A09-AB6F-4BF9-8C70-485BCE6A2E9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E442AFA6-7CCA-434D-BC69-16670153B1F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FD35101-581B-4F5E-8464-C9E78223896B}"/>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35B9BC9-FBFC-4100-A547-12D140D6DBF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FCEA08B-84BD-4A0A-B172-324C83815E1F}"/>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B0D88C0-9CAE-4879-8C16-9D67DA7A47A2}"/>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7256460-95D0-4127-A873-5D70D5976C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E276F26-E73F-433C-9847-35CCE25E01E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23FC369B-C351-4524-BDA7-2D247B16E54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B2E4371-B82B-490D-9B2B-FC7FBF8AE81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0837BCF-66B0-410F-AFDF-E038C44E693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E5C682EF-1565-4FA6-99BD-010AF096CB8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11CAB135-989B-4E1D-8BAC-42D4B969F172}"/>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ABEB171-C0B7-4555-826F-3B0FB2404BA9}"/>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8B0D4AF4-1D65-49F3-B391-E959B73A3FEF}"/>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9D3CE7A-15B4-4D7E-A53E-E33C81CBE549}"/>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D1DAB1F8-FD4E-4565-9817-BA73F46F81DD}"/>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3B031E68-CD14-40F1-A1CB-7A9978324366}"/>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C2069F5-6499-4FA8-A66B-723666D916A5}"/>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356DB71D-9F60-432A-B0EF-84D901BBF14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9BF58470-CCCA-4D74-9695-7640DEA54525}"/>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DF6B8BAD-92C2-469F-ABD4-DE3591FD5793}"/>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7319151E-DC43-481D-B12F-4E821A4B195D}"/>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3E82F41-9823-4743-88E6-9FA2FCDFCB5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E8D92D5-8532-46EF-90C1-CAA97AC74E3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F6BC47B-3CA2-481F-BB0A-5516D0EBC3E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CB67698-C167-4B19-B27C-633F3E019AB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72EE1A-EF48-431A-906B-6C31D036783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0" name="楕円 299">
          <a:extLst>
            <a:ext uri="{FF2B5EF4-FFF2-40B4-BE49-F238E27FC236}">
              <a16:creationId xmlns:a16="http://schemas.microsoft.com/office/drawing/2014/main" id="{5F25A668-C1CB-47BF-9005-145D3FF18D99}"/>
            </a:ext>
          </a:extLst>
        </xdr:cNvPr>
        <xdr:cNvSpPr/>
      </xdr:nvSpPr>
      <xdr:spPr>
        <a:xfrm>
          <a:off x="403606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491F8CB-377C-41BD-8B7C-7560CB15A63A}"/>
            </a:ext>
          </a:extLst>
        </xdr:cNvPr>
        <xdr:cNvSpPr txBox="1"/>
      </xdr:nvSpPr>
      <xdr:spPr>
        <a:xfrm>
          <a:off x="4124960"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35306</xdr:rowOff>
    </xdr:from>
    <xdr:to>
      <xdr:col>20</xdr:col>
      <xdr:colOff>38100</xdr:colOff>
      <xdr:row>84</xdr:row>
      <xdr:rowOff>136906</xdr:rowOff>
    </xdr:to>
    <xdr:sp macro="" textlink="">
      <xdr:nvSpPr>
        <xdr:cNvPr id="302" name="楕円 301">
          <a:extLst>
            <a:ext uri="{FF2B5EF4-FFF2-40B4-BE49-F238E27FC236}">
              <a16:creationId xmlns:a16="http://schemas.microsoft.com/office/drawing/2014/main" id="{8B8ECCCD-4310-4852-8469-F74AA9A62EB4}"/>
            </a:ext>
          </a:extLst>
        </xdr:cNvPr>
        <xdr:cNvSpPr/>
      </xdr:nvSpPr>
      <xdr:spPr>
        <a:xfrm>
          <a:off x="3312160" y="14117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86106</xdr:rowOff>
    </xdr:from>
    <xdr:to>
      <xdr:col>24</xdr:col>
      <xdr:colOff>63500</xdr:colOff>
      <xdr:row>84</xdr:row>
      <xdr:rowOff>106680</xdr:rowOff>
    </xdr:to>
    <xdr:cxnSp macro="">
      <xdr:nvCxnSpPr>
        <xdr:cNvPr id="303" name="直線コネクタ 302">
          <a:extLst>
            <a:ext uri="{FF2B5EF4-FFF2-40B4-BE49-F238E27FC236}">
              <a16:creationId xmlns:a16="http://schemas.microsoft.com/office/drawing/2014/main" id="{42215D83-3A2D-4491-A679-AB747159AB2D}"/>
            </a:ext>
          </a:extLst>
        </xdr:cNvPr>
        <xdr:cNvCxnSpPr/>
      </xdr:nvCxnSpPr>
      <xdr:spPr>
        <a:xfrm>
          <a:off x="3355340" y="14167866"/>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4" name="楕円 303">
          <a:extLst>
            <a:ext uri="{FF2B5EF4-FFF2-40B4-BE49-F238E27FC236}">
              <a16:creationId xmlns:a16="http://schemas.microsoft.com/office/drawing/2014/main" id="{DA5BC6A1-CC19-41DA-9D9C-AEBC70D15656}"/>
            </a:ext>
          </a:extLst>
        </xdr:cNvPr>
        <xdr:cNvSpPr/>
      </xdr:nvSpPr>
      <xdr:spPr>
        <a:xfrm>
          <a:off x="251460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86106</xdr:rowOff>
    </xdr:to>
    <xdr:cxnSp macro="">
      <xdr:nvCxnSpPr>
        <xdr:cNvPr id="305" name="直線コネクタ 304">
          <a:extLst>
            <a:ext uri="{FF2B5EF4-FFF2-40B4-BE49-F238E27FC236}">
              <a16:creationId xmlns:a16="http://schemas.microsoft.com/office/drawing/2014/main" id="{E0F6B28F-0569-45AF-ACD5-264279FEAB5E}"/>
            </a:ext>
          </a:extLst>
        </xdr:cNvPr>
        <xdr:cNvCxnSpPr/>
      </xdr:nvCxnSpPr>
      <xdr:spPr>
        <a:xfrm>
          <a:off x="2565400" y="14142721"/>
          <a:ext cx="78994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156463</xdr:rowOff>
    </xdr:from>
    <xdr:to>
      <xdr:col>10</xdr:col>
      <xdr:colOff>165100</xdr:colOff>
      <xdr:row>84</xdr:row>
      <xdr:rowOff>86613</xdr:rowOff>
    </xdr:to>
    <xdr:sp macro="" textlink="">
      <xdr:nvSpPr>
        <xdr:cNvPr id="306" name="楕円 305">
          <a:extLst>
            <a:ext uri="{FF2B5EF4-FFF2-40B4-BE49-F238E27FC236}">
              <a16:creationId xmlns:a16="http://schemas.microsoft.com/office/drawing/2014/main" id="{7144526B-7F8A-477D-88F6-8975B9CBFDAA}"/>
            </a:ext>
          </a:extLst>
        </xdr:cNvPr>
        <xdr:cNvSpPr/>
      </xdr:nvSpPr>
      <xdr:spPr>
        <a:xfrm>
          <a:off x="1739900" y="14070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35813</xdr:rowOff>
    </xdr:from>
    <xdr:to>
      <xdr:col>15</xdr:col>
      <xdr:colOff>50800</xdr:colOff>
      <xdr:row>84</xdr:row>
      <xdr:rowOff>60961</xdr:rowOff>
    </xdr:to>
    <xdr:cxnSp macro="">
      <xdr:nvCxnSpPr>
        <xdr:cNvPr id="307" name="直線コネクタ 306">
          <a:extLst>
            <a:ext uri="{FF2B5EF4-FFF2-40B4-BE49-F238E27FC236}">
              <a16:creationId xmlns:a16="http://schemas.microsoft.com/office/drawing/2014/main" id="{54CD194F-8128-43E9-AF2B-BFDC64509984}"/>
            </a:ext>
          </a:extLst>
        </xdr:cNvPr>
        <xdr:cNvCxnSpPr/>
      </xdr:nvCxnSpPr>
      <xdr:spPr>
        <a:xfrm>
          <a:off x="1790700" y="14117573"/>
          <a:ext cx="7747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131318</xdr:rowOff>
    </xdr:from>
    <xdr:to>
      <xdr:col>6</xdr:col>
      <xdr:colOff>38100</xdr:colOff>
      <xdr:row>84</xdr:row>
      <xdr:rowOff>61468</xdr:rowOff>
    </xdr:to>
    <xdr:sp macro="" textlink="">
      <xdr:nvSpPr>
        <xdr:cNvPr id="308" name="楕円 307">
          <a:extLst>
            <a:ext uri="{FF2B5EF4-FFF2-40B4-BE49-F238E27FC236}">
              <a16:creationId xmlns:a16="http://schemas.microsoft.com/office/drawing/2014/main" id="{52921AFF-F5C8-4C63-95B2-54DFA6A5E364}"/>
            </a:ext>
          </a:extLst>
        </xdr:cNvPr>
        <xdr:cNvSpPr/>
      </xdr:nvSpPr>
      <xdr:spPr>
        <a:xfrm>
          <a:off x="965200" y="14045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xdr:rowOff>
    </xdr:from>
    <xdr:to>
      <xdr:col>10</xdr:col>
      <xdr:colOff>114300</xdr:colOff>
      <xdr:row>84</xdr:row>
      <xdr:rowOff>35813</xdr:rowOff>
    </xdr:to>
    <xdr:cxnSp macro="">
      <xdr:nvCxnSpPr>
        <xdr:cNvPr id="309" name="直線コネクタ 308">
          <a:extLst>
            <a:ext uri="{FF2B5EF4-FFF2-40B4-BE49-F238E27FC236}">
              <a16:creationId xmlns:a16="http://schemas.microsoft.com/office/drawing/2014/main" id="{FAF547B6-A2B3-4F7B-ADA5-266190239378}"/>
            </a:ext>
          </a:extLst>
        </xdr:cNvPr>
        <xdr:cNvCxnSpPr/>
      </xdr:nvCxnSpPr>
      <xdr:spPr>
        <a:xfrm>
          <a:off x="1008380" y="14092428"/>
          <a:ext cx="78232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65ED7532-A940-4ACE-8E15-41F0FCF41563}"/>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624DD454-BF47-49CC-A41C-D766D9D54D1C}"/>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F38DA572-BE4F-4D04-8179-7AEC7446969D}"/>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66F7C7AB-05DD-4CDB-A283-433318FE49F5}"/>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128033</xdr:rowOff>
    </xdr:from>
    <xdr:ext cx="405111" cy="259045"/>
    <xdr:sp macro="" textlink="">
      <xdr:nvSpPr>
        <xdr:cNvPr id="314" name="n_1mainValue【福祉施設】&#10;有形固定資産減価償却率">
          <a:extLst>
            <a:ext uri="{FF2B5EF4-FFF2-40B4-BE49-F238E27FC236}">
              <a16:creationId xmlns:a16="http://schemas.microsoft.com/office/drawing/2014/main" id="{97D5803B-DDFD-4FF9-A7DD-F821B7415F2F}"/>
            </a:ext>
          </a:extLst>
        </xdr:cNvPr>
        <xdr:cNvSpPr txBox="1"/>
      </xdr:nvSpPr>
      <xdr:spPr>
        <a:xfrm>
          <a:off x="3170564" y="1420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15" name="n_2mainValue【福祉施設】&#10;有形固定資産減価償却率">
          <a:extLst>
            <a:ext uri="{FF2B5EF4-FFF2-40B4-BE49-F238E27FC236}">
              <a16:creationId xmlns:a16="http://schemas.microsoft.com/office/drawing/2014/main" id="{4995827E-9852-4E5E-A433-7DB0CEAED54E}"/>
            </a:ext>
          </a:extLst>
        </xdr:cNvPr>
        <xdr:cNvSpPr txBox="1"/>
      </xdr:nvSpPr>
      <xdr:spPr>
        <a:xfrm>
          <a:off x="238570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77740</xdr:rowOff>
    </xdr:from>
    <xdr:ext cx="405111" cy="259045"/>
    <xdr:sp macro="" textlink="">
      <xdr:nvSpPr>
        <xdr:cNvPr id="316" name="n_3mainValue【福祉施設】&#10;有形固定資産減価償却率">
          <a:extLst>
            <a:ext uri="{FF2B5EF4-FFF2-40B4-BE49-F238E27FC236}">
              <a16:creationId xmlns:a16="http://schemas.microsoft.com/office/drawing/2014/main" id="{C61E7547-6D64-48CB-A278-9A1D819B194A}"/>
            </a:ext>
          </a:extLst>
        </xdr:cNvPr>
        <xdr:cNvSpPr txBox="1"/>
      </xdr:nvSpPr>
      <xdr:spPr>
        <a:xfrm>
          <a:off x="1611004" y="141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52595</xdr:rowOff>
    </xdr:from>
    <xdr:ext cx="405111" cy="259045"/>
    <xdr:sp macro="" textlink="">
      <xdr:nvSpPr>
        <xdr:cNvPr id="317" name="n_4mainValue【福祉施設】&#10;有形固定資産減価償却率">
          <a:extLst>
            <a:ext uri="{FF2B5EF4-FFF2-40B4-BE49-F238E27FC236}">
              <a16:creationId xmlns:a16="http://schemas.microsoft.com/office/drawing/2014/main" id="{D7ACC1DC-65E5-4120-9135-4C0191D56A07}"/>
            </a:ext>
          </a:extLst>
        </xdr:cNvPr>
        <xdr:cNvSpPr txBox="1"/>
      </xdr:nvSpPr>
      <xdr:spPr>
        <a:xfrm>
          <a:off x="83630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9D64C93-94B9-40CA-9A9C-23CE8052473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D1B31DF-1A08-42C0-A395-E3C32E24CF3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FC2C267-CD26-4A0E-ACFA-3BEDC2AC1D8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8F4BFD4-1386-4C6D-B78E-73B3F99F95D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8B1EE96-B092-4B99-8EA7-A29702814FF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258B3FE-CF5A-4944-A463-7D1FBAF111F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F52A217-53D7-4B19-807B-460F6AB155B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3B0E286-B163-499B-81BA-16054A1A319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2ADB87E-5F72-4A98-BFFC-FEAC09CF3C2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FAA5B20-D8E3-40A2-9AF0-6C3FE7A12F5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9DDB720-8BA1-43F5-8300-5F63A381096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572AC1C-C8CC-4D10-8183-2DE3F0EF87A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93E1745-1F7B-4DEE-96C6-E4F5077104AD}"/>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BC29E07-133B-44C6-9296-ECCC5DE3CC8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ED54053-293F-4997-8270-F3D73955AF3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7E6AB95-4492-4F60-A361-7A3D929A4DE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1204B24-D0DE-4A32-AC19-C0707EDA218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D549927-4B86-4A24-BD38-272957FFC66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DEC1DC7-9D5F-4DAE-B2A9-09D359CFE3D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D7B7D6F-C525-4735-8677-086B6BBD1B9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75242EA-62AD-48C7-A6BB-039E71D0623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A776990-10CE-40A5-91C1-5500811ED6D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389B130-32DF-4A2E-B935-4DAAB6F364B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F1E5685A-FE30-4588-8D95-8FA12C4FAAD6}"/>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AD24C739-41F8-4FE5-82D2-6E0439064FC0}"/>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3FAEBA39-AD23-4067-8A8A-520F4BC0DA8E}"/>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BCC33A3B-8DF6-4442-9FAA-87BE9D32B292}"/>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33832138-9300-40C3-AB9F-FAABC7B0FA86}"/>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62422C6E-A655-4718-8791-BB23839132E3}"/>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85D99449-DC35-4D89-A320-F53C9A6B058D}"/>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8B7EBD33-BDED-45DC-B91F-2901AD718CB1}"/>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BA41D07C-8FB4-451D-9D50-CAEFB0A1FD98}"/>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89A01408-CDB8-4574-B6A8-7F6129546CB1}"/>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EFE8DE4B-43C3-43A0-A658-C5D71536BB24}"/>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19E08B-233C-48B3-A89B-10ECB4C9325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87BD3D4-D6D8-4325-9010-1F4A043382E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CC6F342-6C7C-4E11-829E-63F2BF8AD06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392EBF0-F42F-45F5-BC40-051A626CBC8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1DD7EC-4FD8-4678-B91A-BFA5CE4FF81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7" name="楕円 356">
          <a:extLst>
            <a:ext uri="{FF2B5EF4-FFF2-40B4-BE49-F238E27FC236}">
              <a16:creationId xmlns:a16="http://schemas.microsoft.com/office/drawing/2014/main" id="{5A1B43B2-3815-483A-AA39-9CB728683D3E}"/>
            </a:ext>
          </a:extLst>
        </xdr:cNvPr>
        <xdr:cNvSpPr/>
      </xdr:nvSpPr>
      <xdr:spPr>
        <a:xfrm>
          <a:off x="9192260" y="1405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162577</xdr:rowOff>
    </xdr:from>
    <xdr:ext cx="469744" cy="259045"/>
    <xdr:sp macro="" textlink="">
      <xdr:nvSpPr>
        <xdr:cNvPr id="358" name="【福祉施設】&#10;一人当たり面積該当値テキスト">
          <a:extLst>
            <a:ext uri="{FF2B5EF4-FFF2-40B4-BE49-F238E27FC236}">
              <a16:creationId xmlns:a16="http://schemas.microsoft.com/office/drawing/2014/main" id="{6D5B214B-4D01-442C-B4E6-F4F63345A056}"/>
            </a:ext>
          </a:extLst>
        </xdr:cNvPr>
        <xdr:cNvSpPr txBox="1"/>
      </xdr:nvSpPr>
      <xdr:spPr>
        <a:xfrm>
          <a:off x="92583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139700</xdr:rowOff>
    </xdr:from>
    <xdr:to>
      <xdr:col>50</xdr:col>
      <xdr:colOff>165100</xdr:colOff>
      <xdr:row>84</xdr:row>
      <xdr:rowOff>69850</xdr:rowOff>
    </xdr:to>
    <xdr:sp macro="" textlink="">
      <xdr:nvSpPr>
        <xdr:cNvPr id="359" name="楕円 358">
          <a:extLst>
            <a:ext uri="{FF2B5EF4-FFF2-40B4-BE49-F238E27FC236}">
              <a16:creationId xmlns:a16="http://schemas.microsoft.com/office/drawing/2014/main" id="{5DA51422-A635-44E3-B5EB-2D1CB1B0C43B}"/>
            </a:ext>
          </a:extLst>
        </xdr:cNvPr>
        <xdr:cNvSpPr/>
      </xdr:nvSpPr>
      <xdr:spPr>
        <a:xfrm>
          <a:off x="8445500" y="1405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19050</xdr:rowOff>
    </xdr:from>
    <xdr:to>
      <xdr:col>55</xdr:col>
      <xdr:colOff>0</xdr:colOff>
      <xdr:row>84</xdr:row>
      <xdr:rowOff>19050</xdr:rowOff>
    </xdr:to>
    <xdr:cxnSp macro="">
      <xdr:nvCxnSpPr>
        <xdr:cNvPr id="360" name="直線コネクタ 359">
          <a:extLst>
            <a:ext uri="{FF2B5EF4-FFF2-40B4-BE49-F238E27FC236}">
              <a16:creationId xmlns:a16="http://schemas.microsoft.com/office/drawing/2014/main" id="{19F472EB-9B14-4EA1-8A5C-011705E82DE4}"/>
            </a:ext>
          </a:extLst>
        </xdr:cNvPr>
        <xdr:cNvCxnSpPr/>
      </xdr:nvCxnSpPr>
      <xdr:spPr>
        <a:xfrm>
          <a:off x="8496300" y="141008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139700</xdr:rowOff>
    </xdr:from>
    <xdr:to>
      <xdr:col>46</xdr:col>
      <xdr:colOff>38100</xdr:colOff>
      <xdr:row>84</xdr:row>
      <xdr:rowOff>69850</xdr:rowOff>
    </xdr:to>
    <xdr:sp macro="" textlink="">
      <xdr:nvSpPr>
        <xdr:cNvPr id="361" name="楕円 360">
          <a:extLst>
            <a:ext uri="{FF2B5EF4-FFF2-40B4-BE49-F238E27FC236}">
              <a16:creationId xmlns:a16="http://schemas.microsoft.com/office/drawing/2014/main" id="{25400F0A-003B-4372-9A8A-2C2DB0B93860}"/>
            </a:ext>
          </a:extLst>
        </xdr:cNvPr>
        <xdr:cNvSpPr/>
      </xdr:nvSpPr>
      <xdr:spPr>
        <a:xfrm>
          <a:off x="7670800" y="1405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19050</xdr:rowOff>
    </xdr:from>
    <xdr:to>
      <xdr:col>50</xdr:col>
      <xdr:colOff>114300</xdr:colOff>
      <xdr:row>84</xdr:row>
      <xdr:rowOff>19050</xdr:rowOff>
    </xdr:to>
    <xdr:cxnSp macro="">
      <xdr:nvCxnSpPr>
        <xdr:cNvPr id="362" name="直線コネクタ 361">
          <a:extLst>
            <a:ext uri="{FF2B5EF4-FFF2-40B4-BE49-F238E27FC236}">
              <a16:creationId xmlns:a16="http://schemas.microsoft.com/office/drawing/2014/main" id="{8DB1E72F-7733-496A-B0C7-4E641300BF27}"/>
            </a:ext>
          </a:extLst>
        </xdr:cNvPr>
        <xdr:cNvCxnSpPr/>
      </xdr:nvCxnSpPr>
      <xdr:spPr>
        <a:xfrm>
          <a:off x="7713980" y="141008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143511</xdr:rowOff>
    </xdr:from>
    <xdr:to>
      <xdr:col>41</xdr:col>
      <xdr:colOff>101600</xdr:colOff>
      <xdr:row>84</xdr:row>
      <xdr:rowOff>73661</xdr:rowOff>
    </xdr:to>
    <xdr:sp macro="" textlink="">
      <xdr:nvSpPr>
        <xdr:cNvPr id="363" name="楕円 362">
          <a:extLst>
            <a:ext uri="{FF2B5EF4-FFF2-40B4-BE49-F238E27FC236}">
              <a16:creationId xmlns:a16="http://schemas.microsoft.com/office/drawing/2014/main" id="{0E2B1B5C-4630-44B4-AC53-6A3798A7A5BD}"/>
            </a:ext>
          </a:extLst>
        </xdr:cNvPr>
        <xdr:cNvSpPr/>
      </xdr:nvSpPr>
      <xdr:spPr>
        <a:xfrm>
          <a:off x="6873240" y="14057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19050</xdr:rowOff>
    </xdr:from>
    <xdr:to>
      <xdr:col>45</xdr:col>
      <xdr:colOff>177800</xdr:colOff>
      <xdr:row>84</xdr:row>
      <xdr:rowOff>22861</xdr:rowOff>
    </xdr:to>
    <xdr:cxnSp macro="">
      <xdr:nvCxnSpPr>
        <xdr:cNvPr id="364" name="直線コネクタ 363">
          <a:extLst>
            <a:ext uri="{FF2B5EF4-FFF2-40B4-BE49-F238E27FC236}">
              <a16:creationId xmlns:a16="http://schemas.microsoft.com/office/drawing/2014/main" id="{08D5A281-1AAF-4245-BF15-1F1BE3DD2CD7}"/>
            </a:ext>
          </a:extLst>
        </xdr:cNvPr>
        <xdr:cNvCxnSpPr/>
      </xdr:nvCxnSpPr>
      <xdr:spPr>
        <a:xfrm flipV="1">
          <a:off x="6924040" y="1410081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65" name="楕円 364">
          <a:extLst>
            <a:ext uri="{FF2B5EF4-FFF2-40B4-BE49-F238E27FC236}">
              <a16:creationId xmlns:a16="http://schemas.microsoft.com/office/drawing/2014/main" id="{FC2E4D2E-FE9E-4A4E-A6D7-59CFB436A430}"/>
            </a:ext>
          </a:extLst>
        </xdr:cNvPr>
        <xdr:cNvSpPr/>
      </xdr:nvSpPr>
      <xdr:spPr>
        <a:xfrm>
          <a:off x="6098540" y="1406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22861</xdr:rowOff>
    </xdr:from>
    <xdr:to>
      <xdr:col>41</xdr:col>
      <xdr:colOff>50800</xdr:colOff>
      <xdr:row>84</xdr:row>
      <xdr:rowOff>26670</xdr:rowOff>
    </xdr:to>
    <xdr:cxnSp macro="">
      <xdr:nvCxnSpPr>
        <xdr:cNvPr id="366" name="直線コネクタ 365">
          <a:extLst>
            <a:ext uri="{FF2B5EF4-FFF2-40B4-BE49-F238E27FC236}">
              <a16:creationId xmlns:a16="http://schemas.microsoft.com/office/drawing/2014/main" id="{03532485-9292-4EAE-965C-B2FC7711F398}"/>
            </a:ext>
          </a:extLst>
        </xdr:cNvPr>
        <xdr:cNvCxnSpPr/>
      </xdr:nvCxnSpPr>
      <xdr:spPr>
        <a:xfrm flipV="1">
          <a:off x="6149340" y="1410462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5258F496-7438-455E-BF78-85BF97E03B59}"/>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5A3E4243-DDDC-4157-88B1-0D31BBEBFD84}"/>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670A4A97-9C67-4DF7-B994-EC929468B930}"/>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7A98F427-D363-43DC-A49A-8F1821459965}"/>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86377</xdr:rowOff>
    </xdr:from>
    <xdr:ext cx="469744" cy="259045"/>
    <xdr:sp macro="" textlink="">
      <xdr:nvSpPr>
        <xdr:cNvPr id="371" name="n_1mainValue【福祉施設】&#10;一人当たり面積">
          <a:extLst>
            <a:ext uri="{FF2B5EF4-FFF2-40B4-BE49-F238E27FC236}">
              <a16:creationId xmlns:a16="http://schemas.microsoft.com/office/drawing/2014/main" id="{FC094D03-3922-4C7F-BB1C-1B36B7CF84F5}"/>
            </a:ext>
          </a:extLst>
        </xdr:cNvPr>
        <xdr:cNvSpPr txBox="1"/>
      </xdr:nvSpPr>
      <xdr:spPr>
        <a:xfrm>
          <a:off x="827158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86377</xdr:rowOff>
    </xdr:from>
    <xdr:ext cx="469744" cy="259045"/>
    <xdr:sp macro="" textlink="">
      <xdr:nvSpPr>
        <xdr:cNvPr id="372" name="n_2mainValue【福祉施設】&#10;一人当たり面積">
          <a:extLst>
            <a:ext uri="{FF2B5EF4-FFF2-40B4-BE49-F238E27FC236}">
              <a16:creationId xmlns:a16="http://schemas.microsoft.com/office/drawing/2014/main" id="{03BCE726-29CD-4DC5-AB82-DA300B91FCF7}"/>
            </a:ext>
          </a:extLst>
        </xdr:cNvPr>
        <xdr:cNvSpPr txBox="1"/>
      </xdr:nvSpPr>
      <xdr:spPr>
        <a:xfrm>
          <a:off x="750958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90188</xdr:rowOff>
    </xdr:from>
    <xdr:ext cx="469744" cy="259045"/>
    <xdr:sp macro="" textlink="">
      <xdr:nvSpPr>
        <xdr:cNvPr id="373" name="n_3mainValue【福祉施設】&#10;一人当たり面積">
          <a:extLst>
            <a:ext uri="{FF2B5EF4-FFF2-40B4-BE49-F238E27FC236}">
              <a16:creationId xmlns:a16="http://schemas.microsoft.com/office/drawing/2014/main" id="{F890F58A-9378-4C69-A3DB-13C169BA95A4}"/>
            </a:ext>
          </a:extLst>
        </xdr:cNvPr>
        <xdr:cNvSpPr txBox="1"/>
      </xdr:nvSpPr>
      <xdr:spPr>
        <a:xfrm>
          <a:off x="6712027" y="138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74" name="n_4mainValue【福祉施設】&#10;一人当たり面積">
          <a:extLst>
            <a:ext uri="{FF2B5EF4-FFF2-40B4-BE49-F238E27FC236}">
              <a16:creationId xmlns:a16="http://schemas.microsoft.com/office/drawing/2014/main" id="{2F4A2971-5B44-4D82-92A0-0C863964D955}"/>
            </a:ext>
          </a:extLst>
        </xdr:cNvPr>
        <xdr:cNvSpPr txBox="1"/>
      </xdr:nvSpPr>
      <xdr:spPr>
        <a:xfrm>
          <a:off x="59373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43595EA-C919-41B9-99FC-E5831658259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BCACFAD-DBD3-4842-86EF-D19AB14BA06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6321825-9844-44FE-971D-CBE371461EE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BFDEBCC-7020-4DCB-8356-02ECB7A2DC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71453D6-F352-44A1-BB9D-9DE6B68F117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84D5E53-8EA9-4BC5-BAD2-4FCE36B37B2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06463AE-5448-4405-899A-14379EB5550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1495377-DE85-499D-91A0-099C906A606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A3F9935-E435-46BD-8B60-33E7E02665D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0FED997-DE61-40CE-A56C-62A86ED889E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428991C-A336-4302-B072-534EE5EDB4D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2EE51D7-15BB-4228-924A-8F535B88DB49}"/>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A5997A2F-A8F2-4245-848B-4BEFEDB8152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EF8CA386-479B-4719-BE1D-9CEF1292502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E6FC395-5B98-4F46-BE7D-D61504BD895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6B7E3B0-6333-4883-BA0A-C298370A0E8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16EA892-DA5B-45AF-A372-44BB18CB1E1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7064AF5-9EE1-4BDA-AFDF-218514C5771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AD107565-2292-40DC-90C2-710A7A86B6B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3266F6D2-7812-4680-A99D-48BC903CF57D}"/>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3BB0AAE2-E523-438B-9106-0AA7F4E8CBF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76895F3A-2F55-43A6-906F-05D1D32F38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26B3815-B908-4FA1-BC7D-3A81F9DACD87}"/>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9C2846AA-C711-40A7-9D44-17416180D5C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ACBA1534-226F-44C0-B56C-221D3ED7BB40}"/>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7DBFAAC8-5018-4E3F-B053-50217C20FDB9}"/>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31A115F-CB68-47F1-891E-971EB35ED77A}"/>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C8F0BD26-B100-499E-BC3E-3ACF5BCEEF1D}"/>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6474D5BC-26C7-418A-BEA1-85122CEA7EA7}"/>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4B9EC1D6-8DB8-471A-9EBC-00ECBDBA04E2}"/>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3CE2C58A-F0B2-4FA9-8F1C-088EC8892299}"/>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3114ECAD-3244-470E-AB66-09B9DA07C3DB}"/>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769777D8-858C-49DC-99DD-800CB71A1728}"/>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E5C42CD3-303A-4D46-A016-EDFD12845806}"/>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C930B94F-E72E-4E15-B49B-2B6F520321F5}"/>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16225D1-F5B0-4CD3-8A0C-929D12CC7F7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F760A1F-5968-40E9-A2DA-55A4BA03A39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B794FEA-9920-4144-AFE1-63E029438BC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D1BCA67-4DCF-4D7F-B95B-1E4EED97D3C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30D9BEB-FA44-444D-B77D-6A84765113E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15" name="楕円 414">
          <a:extLst>
            <a:ext uri="{FF2B5EF4-FFF2-40B4-BE49-F238E27FC236}">
              <a16:creationId xmlns:a16="http://schemas.microsoft.com/office/drawing/2014/main" id="{1E6A0116-DF94-49EF-850F-987C9E7ADB52}"/>
            </a:ext>
          </a:extLst>
        </xdr:cNvPr>
        <xdr:cNvSpPr/>
      </xdr:nvSpPr>
      <xdr:spPr>
        <a:xfrm>
          <a:off x="403606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E0652B4-4DBD-4C40-B4A3-95D83278B39A}"/>
            </a:ext>
          </a:extLst>
        </xdr:cNvPr>
        <xdr:cNvSpPr txBox="1"/>
      </xdr:nvSpPr>
      <xdr:spPr>
        <a:xfrm>
          <a:off x="4124960"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69214</xdr:rowOff>
    </xdr:from>
    <xdr:to>
      <xdr:col>20</xdr:col>
      <xdr:colOff>38100</xdr:colOff>
      <xdr:row>104</xdr:row>
      <xdr:rowOff>170814</xdr:rowOff>
    </xdr:to>
    <xdr:sp macro="" textlink="">
      <xdr:nvSpPr>
        <xdr:cNvPr id="417" name="楕円 416">
          <a:extLst>
            <a:ext uri="{FF2B5EF4-FFF2-40B4-BE49-F238E27FC236}">
              <a16:creationId xmlns:a16="http://schemas.microsoft.com/office/drawing/2014/main" id="{5F7E0552-ADF2-4BB2-B394-6D1418995FA9}"/>
            </a:ext>
          </a:extLst>
        </xdr:cNvPr>
        <xdr:cNvSpPr/>
      </xdr:nvSpPr>
      <xdr:spPr>
        <a:xfrm>
          <a:off x="3312160" y="17503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120014</xdr:rowOff>
    </xdr:from>
    <xdr:to>
      <xdr:col>24</xdr:col>
      <xdr:colOff>63500</xdr:colOff>
      <xdr:row>104</xdr:row>
      <xdr:rowOff>152400</xdr:rowOff>
    </xdr:to>
    <xdr:cxnSp macro="">
      <xdr:nvCxnSpPr>
        <xdr:cNvPr id="418" name="直線コネクタ 417">
          <a:extLst>
            <a:ext uri="{FF2B5EF4-FFF2-40B4-BE49-F238E27FC236}">
              <a16:creationId xmlns:a16="http://schemas.microsoft.com/office/drawing/2014/main" id="{C1DE4E7B-C4AE-4F8B-8543-9E85F5ACFB61}"/>
            </a:ext>
          </a:extLst>
        </xdr:cNvPr>
        <xdr:cNvCxnSpPr/>
      </xdr:nvCxnSpPr>
      <xdr:spPr>
        <a:xfrm>
          <a:off x="3355340" y="17554574"/>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38736</xdr:rowOff>
    </xdr:from>
    <xdr:to>
      <xdr:col>15</xdr:col>
      <xdr:colOff>101600</xdr:colOff>
      <xdr:row>104</xdr:row>
      <xdr:rowOff>140336</xdr:rowOff>
    </xdr:to>
    <xdr:sp macro="" textlink="">
      <xdr:nvSpPr>
        <xdr:cNvPr id="419" name="楕円 418">
          <a:extLst>
            <a:ext uri="{FF2B5EF4-FFF2-40B4-BE49-F238E27FC236}">
              <a16:creationId xmlns:a16="http://schemas.microsoft.com/office/drawing/2014/main" id="{26A6A6ED-AC5B-40EE-9F4A-44B3C547A985}"/>
            </a:ext>
          </a:extLst>
        </xdr:cNvPr>
        <xdr:cNvSpPr/>
      </xdr:nvSpPr>
      <xdr:spPr>
        <a:xfrm>
          <a:off x="2514600" y="174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89536</xdr:rowOff>
    </xdr:from>
    <xdr:to>
      <xdr:col>19</xdr:col>
      <xdr:colOff>177800</xdr:colOff>
      <xdr:row>104</xdr:row>
      <xdr:rowOff>120014</xdr:rowOff>
    </xdr:to>
    <xdr:cxnSp macro="">
      <xdr:nvCxnSpPr>
        <xdr:cNvPr id="420" name="直線コネクタ 419">
          <a:extLst>
            <a:ext uri="{FF2B5EF4-FFF2-40B4-BE49-F238E27FC236}">
              <a16:creationId xmlns:a16="http://schemas.microsoft.com/office/drawing/2014/main" id="{7FEF01AE-69B2-4FF3-B8F4-C6E6DA16AA81}"/>
            </a:ext>
          </a:extLst>
        </xdr:cNvPr>
        <xdr:cNvCxnSpPr/>
      </xdr:nvCxnSpPr>
      <xdr:spPr>
        <a:xfrm>
          <a:off x="2565400" y="17524096"/>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21" name="楕円 420">
          <a:extLst>
            <a:ext uri="{FF2B5EF4-FFF2-40B4-BE49-F238E27FC236}">
              <a16:creationId xmlns:a16="http://schemas.microsoft.com/office/drawing/2014/main" id="{BBB0DA3E-D9F0-4367-83E8-A9ACFB885E19}"/>
            </a:ext>
          </a:extLst>
        </xdr:cNvPr>
        <xdr:cNvSpPr/>
      </xdr:nvSpPr>
      <xdr:spPr>
        <a:xfrm>
          <a:off x="17399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89536</xdr:rowOff>
    </xdr:to>
    <xdr:cxnSp macro="">
      <xdr:nvCxnSpPr>
        <xdr:cNvPr id="422" name="直線コネクタ 421">
          <a:extLst>
            <a:ext uri="{FF2B5EF4-FFF2-40B4-BE49-F238E27FC236}">
              <a16:creationId xmlns:a16="http://schemas.microsoft.com/office/drawing/2014/main" id="{8E6A3AB5-2155-4AED-ABEB-47CF1D0361FA}"/>
            </a:ext>
          </a:extLst>
        </xdr:cNvPr>
        <xdr:cNvCxnSpPr/>
      </xdr:nvCxnSpPr>
      <xdr:spPr>
        <a:xfrm>
          <a:off x="1790700" y="17499330"/>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162561</xdr:rowOff>
    </xdr:from>
    <xdr:to>
      <xdr:col>6</xdr:col>
      <xdr:colOff>38100</xdr:colOff>
      <xdr:row>105</xdr:row>
      <xdr:rowOff>92711</xdr:rowOff>
    </xdr:to>
    <xdr:sp macro="" textlink="">
      <xdr:nvSpPr>
        <xdr:cNvPr id="423" name="楕円 422">
          <a:extLst>
            <a:ext uri="{FF2B5EF4-FFF2-40B4-BE49-F238E27FC236}">
              <a16:creationId xmlns:a16="http://schemas.microsoft.com/office/drawing/2014/main" id="{259F62BC-5D50-4B1F-9EEB-5846C5A2B36F}"/>
            </a:ext>
          </a:extLst>
        </xdr:cNvPr>
        <xdr:cNvSpPr/>
      </xdr:nvSpPr>
      <xdr:spPr>
        <a:xfrm>
          <a:off x="96520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105</xdr:row>
      <xdr:rowOff>41911</xdr:rowOff>
    </xdr:to>
    <xdr:cxnSp macro="">
      <xdr:nvCxnSpPr>
        <xdr:cNvPr id="424" name="直線コネクタ 423">
          <a:extLst>
            <a:ext uri="{FF2B5EF4-FFF2-40B4-BE49-F238E27FC236}">
              <a16:creationId xmlns:a16="http://schemas.microsoft.com/office/drawing/2014/main" id="{011346AC-C79D-45EF-9B77-F8F9B4A580BF}"/>
            </a:ext>
          </a:extLst>
        </xdr:cNvPr>
        <xdr:cNvCxnSpPr/>
      </xdr:nvCxnSpPr>
      <xdr:spPr>
        <a:xfrm flipV="1">
          <a:off x="1008380" y="17499330"/>
          <a:ext cx="78232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F5575A69-D8D1-4F53-A291-3C2AA3DE3DEC}"/>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49F65C1B-294F-4355-9E66-D716DE15EE84}"/>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6D0BE535-A03A-4F81-83B4-A788F6BC3343}"/>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9F055690-81D6-49BF-89C0-0EF525ECD38A}"/>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161941</xdr:rowOff>
    </xdr:from>
    <xdr:ext cx="405111" cy="259045"/>
    <xdr:sp macro="" textlink="">
      <xdr:nvSpPr>
        <xdr:cNvPr id="429" name="n_1mainValue【市民会館】&#10;有形固定資産減価償却率">
          <a:extLst>
            <a:ext uri="{FF2B5EF4-FFF2-40B4-BE49-F238E27FC236}">
              <a16:creationId xmlns:a16="http://schemas.microsoft.com/office/drawing/2014/main" id="{2AAE5C7A-B421-481E-806D-E60724294034}"/>
            </a:ext>
          </a:extLst>
        </xdr:cNvPr>
        <xdr:cNvSpPr txBox="1"/>
      </xdr:nvSpPr>
      <xdr:spPr>
        <a:xfrm>
          <a:off x="3170564" y="175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131463</xdr:rowOff>
    </xdr:from>
    <xdr:ext cx="405111" cy="259045"/>
    <xdr:sp macro="" textlink="">
      <xdr:nvSpPr>
        <xdr:cNvPr id="430" name="n_2mainValue【市民会館】&#10;有形固定資産減価償却率">
          <a:extLst>
            <a:ext uri="{FF2B5EF4-FFF2-40B4-BE49-F238E27FC236}">
              <a16:creationId xmlns:a16="http://schemas.microsoft.com/office/drawing/2014/main" id="{39DE6AF5-351B-4FB4-9C11-3612DAF0743F}"/>
            </a:ext>
          </a:extLst>
        </xdr:cNvPr>
        <xdr:cNvSpPr txBox="1"/>
      </xdr:nvSpPr>
      <xdr:spPr>
        <a:xfrm>
          <a:off x="2385704" y="175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1" name="n_3mainValue【市民会館】&#10;有形固定資産減価償却率">
          <a:extLst>
            <a:ext uri="{FF2B5EF4-FFF2-40B4-BE49-F238E27FC236}">
              <a16:creationId xmlns:a16="http://schemas.microsoft.com/office/drawing/2014/main" id="{CE07D900-8C4A-4847-B95A-122A9EF39F7E}"/>
            </a:ext>
          </a:extLst>
        </xdr:cNvPr>
        <xdr:cNvSpPr txBox="1"/>
      </xdr:nvSpPr>
      <xdr:spPr>
        <a:xfrm>
          <a:off x="161100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83838</xdr:rowOff>
    </xdr:from>
    <xdr:ext cx="405111" cy="259045"/>
    <xdr:sp macro="" textlink="">
      <xdr:nvSpPr>
        <xdr:cNvPr id="432" name="n_4mainValue【市民会館】&#10;有形固定資産減価償却率">
          <a:extLst>
            <a:ext uri="{FF2B5EF4-FFF2-40B4-BE49-F238E27FC236}">
              <a16:creationId xmlns:a16="http://schemas.microsoft.com/office/drawing/2014/main" id="{BCA1D7F2-9A9A-4AAC-9230-9E3FBDDB03B8}"/>
            </a:ext>
          </a:extLst>
        </xdr:cNvPr>
        <xdr:cNvSpPr txBox="1"/>
      </xdr:nvSpPr>
      <xdr:spPr>
        <a:xfrm>
          <a:off x="83630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AF21BE0-B36C-4341-868F-0DA885A836C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7D8CEF1-EF1C-4929-9DA1-BD16F8B1F3E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C68B7D0-FA75-42C0-8945-5F8F30426FE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38605467-FE5B-421F-89A0-195CC5EB3E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5D3E4F4-7B14-4968-8E0E-08E7F6E6B2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D7EBB0D-A541-40B2-AF3F-03147FFBE40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2B0F100-61A4-49FD-AD46-55B7AE4AF0C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51911AB-2E88-4142-96AC-67D65EB4180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23BD089D-99C5-40DD-9E3C-A784E6E30E0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491AA96-90D5-4A69-B0C3-2E8C597E2ED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DCB1670-9205-4947-8058-8443F74E0C1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D6B81A9E-854C-4EC6-B1B5-48D62D11157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1787BB0-BBE3-40AB-9BED-A7B0F8A815C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0DF2F41-BDFB-4BE2-8E4E-C593EC07597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C87B737F-9F5E-4C91-8336-28C3C9D38B3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68BE84F8-9A9E-4B53-838E-CC78EFE8453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D9F5C3C-C497-47AA-B71F-85B3AD04236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A90BD54-3039-49F9-8E73-A60106CB023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3E81219-8009-4C9D-BDEF-24952C1623E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985E660B-703E-44BB-B796-E2AD0C0675D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2A2B127-1D3D-4E8E-BEF5-D2B9F45E795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B6D0A79A-46E8-4D0C-A826-8AE6EF61DC5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A516B015-5A06-4ACD-8E84-A836D4E9AD9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C394239B-AF15-4FB3-9344-E73A89663E4E}"/>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A4BF6D9A-47D8-46EF-B920-A09BB557851F}"/>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E3E0B04-657F-4240-9170-F58E5A02D26C}"/>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3BBCB2FA-27A6-4F35-A11B-A1692AFEA268}"/>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F3E04FAC-5FF0-4837-B269-791BCF5CD9CB}"/>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3897C441-CD6F-4B75-BAAD-0BB7AC5FCF6B}"/>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B1F5527A-C351-4DB5-A2BF-598C1CF6107D}"/>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8B0D0721-DA2E-4EF6-9DC4-C1F841DE4B4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2A2796C3-D61E-4761-A7E8-5DBF48991163}"/>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42E60F28-F3D9-48C2-9EBE-E27F3EE9187E}"/>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BA310002-9539-43D0-ADB3-675C0AD49F56}"/>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3C20677-800E-4474-B16F-886A3597F85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A5B95DE-30C8-4CB8-BB95-307787E9945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477C545-C8A3-4C33-BE22-F1C01DB6CC9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28661B8-53FF-4FB7-BDDD-510940EA641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22045CA-345B-4038-A4EB-07BFF1EDA2E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113030</xdr:rowOff>
    </xdr:from>
    <xdr:to>
      <xdr:col>55</xdr:col>
      <xdr:colOff>50800</xdr:colOff>
      <xdr:row>103</xdr:row>
      <xdr:rowOff>43180</xdr:rowOff>
    </xdr:to>
    <xdr:sp macro="" textlink="">
      <xdr:nvSpPr>
        <xdr:cNvPr id="472" name="楕円 471">
          <a:extLst>
            <a:ext uri="{FF2B5EF4-FFF2-40B4-BE49-F238E27FC236}">
              <a16:creationId xmlns:a16="http://schemas.microsoft.com/office/drawing/2014/main" id="{788F67BD-697D-4798-B40B-D5671FA5714E}"/>
            </a:ext>
          </a:extLst>
        </xdr:cNvPr>
        <xdr:cNvSpPr/>
      </xdr:nvSpPr>
      <xdr:spPr>
        <a:xfrm>
          <a:off x="9192260" y="1721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135907</xdr:rowOff>
    </xdr:from>
    <xdr:ext cx="469744" cy="259045"/>
    <xdr:sp macro="" textlink="">
      <xdr:nvSpPr>
        <xdr:cNvPr id="473" name="【市民会館】&#10;一人当たり面積該当値テキスト">
          <a:extLst>
            <a:ext uri="{FF2B5EF4-FFF2-40B4-BE49-F238E27FC236}">
              <a16:creationId xmlns:a16="http://schemas.microsoft.com/office/drawing/2014/main" id="{311481D2-F71C-454A-87A2-CDB441223D94}"/>
            </a:ext>
          </a:extLst>
        </xdr:cNvPr>
        <xdr:cNvSpPr txBox="1"/>
      </xdr:nvSpPr>
      <xdr:spPr>
        <a:xfrm>
          <a:off x="9258300"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120650</xdr:rowOff>
    </xdr:from>
    <xdr:to>
      <xdr:col>50</xdr:col>
      <xdr:colOff>165100</xdr:colOff>
      <xdr:row>103</xdr:row>
      <xdr:rowOff>50800</xdr:rowOff>
    </xdr:to>
    <xdr:sp macro="" textlink="">
      <xdr:nvSpPr>
        <xdr:cNvPr id="474" name="楕円 473">
          <a:extLst>
            <a:ext uri="{FF2B5EF4-FFF2-40B4-BE49-F238E27FC236}">
              <a16:creationId xmlns:a16="http://schemas.microsoft.com/office/drawing/2014/main" id="{7C83705F-4DB5-4EB3-85C9-942987D889A1}"/>
            </a:ext>
          </a:extLst>
        </xdr:cNvPr>
        <xdr:cNvSpPr/>
      </xdr:nvSpPr>
      <xdr:spPr>
        <a:xfrm>
          <a:off x="8445500" y="1721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163830</xdr:rowOff>
    </xdr:from>
    <xdr:to>
      <xdr:col>55</xdr:col>
      <xdr:colOff>0</xdr:colOff>
      <xdr:row>103</xdr:row>
      <xdr:rowOff>0</xdr:rowOff>
    </xdr:to>
    <xdr:cxnSp macro="">
      <xdr:nvCxnSpPr>
        <xdr:cNvPr id="475" name="直線コネクタ 474">
          <a:extLst>
            <a:ext uri="{FF2B5EF4-FFF2-40B4-BE49-F238E27FC236}">
              <a16:creationId xmlns:a16="http://schemas.microsoft.com/office/drawing/2014/main" id="{B4B2EC9F-96B2-47BE-86EC-0BD864D3A6BB}"/>
            </a:ext>
          </a:extLst>
        </xdr:cNvPr>
        <xdr:cNvCxnSpPr/>
      </xdr:nvCxnSpPr>
      <xdr:spPr>
        <a:xfrm flipV="1">
          <a:off x="8496300" y="172631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120650</xdr:rowOff>
    </xdr:from>
    <xdr:to>
      <xdr:col>46</xdr:col>
      <xdr:colOff>38100</xdr:colOff>
      <xdr:row>103</xdr:row>
      <xdr:rowOff>50800</xdr:rowOff>
    </xdr:to>
    <xdr:sp macro="" textlink="">
      <xdr:nvSpPr>
        <xdr:cNvPr id="476" name="楕円 475">
          <a:extLst>
            <a:ext uri="{FF2B5EF4-FFF2-40B4-BE49-F238E27FC236}">
              <a16:creationId xmlns:a16="http://schemas.microsoft.com/office/drawing/2014/main" id="{5C868780-216E-49D9-880D-84294B44AB43}"/>
            </a:ext>
          </a:extLst>
        </xdr:cNvPr>
        <xdr:cNvSpPr/>
      </xdr:nvSpPr>
      <xdr:spPr>
        <a:xfrm>
          <a:off x="7670800" y="17219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0</xdr:rowOff>
    </xdr:from>
    <xdr:to>
      <xdr:col>50</xdr:col>
      <xdr:colOff>114300</xdr:colOff>
      <xdr:row>103</xdr:row>
      <xdr:rowOff>0</xdr:rowOff>
    </xdr:to>
    <xdr:cxnSp macro="">
      <xdr:nvCxnSpPr>
        <xdr:cNvPr id="477" name="直線コネクタ 476">
          <a:extLst>
            <a:ext uri="{FF2B5EF4-FFF2-40B4-BE49-F238E27FC236}">
              <a16:creationId xmlns:a16="http://schemas.microsoft.com/office/drawing/2014/main" id="{A8BECBFD-42CB-4CF8-9367-2A4F0F68604F}"/>
            </a:ext>
          </a:extLst>
        </xdr:cNvPr>
        <xdr:cNvCxnSpPr/>
      </xdr:nvCxnSpPr>
      <xdr:spPr>
        <a:xfrm>
          <a:off x="7713980" y="17266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128270</xdr:rowOff>
    </xdr:from>
    <xdr:to>
      <xdr:col>41</xdr:col>
      <xdr:colOff>101600</xdr:colOff>
      <xdr:row>103</xdr:row>
      <xdr:rowOff>58420</xdr:rowOff>
    </xdr:to>
    <xdr:sp macro="" textlink="">
      <xdr:nvSpPr>
        <xdr:cNvPr id="478" name="楕円 477">
          <a:extLst>
            <a:ext uri="{FF2B5EF4-FFF2-40B4-BE49-F238E27FC236}">
              <a16:creationId xmlns:a16="http://schemas.microsoft.com/office/drawing/2014/main" id="{41325C8B-4EE1-43A9-8FE7-44CE8BF2102F}"/>
            </a:ext>
          </a:extLst>
        </xdr:cNvPr>
        <xdr:cNvSpPr/>
      </xdr:nvSpPr>
      <xdr:spPr>
        <a:xfrm>
          <a:off x="6873240" y="1722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0</xdr:rowOff>
    </xdr:from>
    <xdr:to>
      <xdr:col>45</xdr:col>
      <xdr:colOff>177800</xdr:colOff>
      <xdr:row>103</xdr:row>
      <xdr:rowOff>7620</xdr:rowOff>
    </xdr:to>
    <xdr:cxnSp macro="">
      <xdr:nvCxnSpPr>
        <xdr:cNvPr id="479" name="直線コネクタ 478">
          <a:extLst>
            <a:ext uri="{FF2B5EF4-FFF2-40B4-BE49-F238E27FC236}">
              <a16:creationId xmlns:a16="http://schemas.microsoft.com/office/drawing/2014/main" id="{6C4C065E-C89E-4C5B-87B0-3B999E77EB20}"/>
            </a:ext>
          </a:extLst>
        </xdr:cNvPr>
        <xdr:cNvCxnSpPr/>
      </xdr:nvCxnSpPr>
      <xdr:spPr>
        <a:xfrm flipV="1">
          <a:off x="6924040" y="172669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71120</xdr:rowOff>
    </xdr:from>
    <xdr:to>
      <xdr:col>36</xdr:col>
      <xdr:colOff>165100</xdr:colOff>
      <xdr:row>108</xdr:row>
      <xdr:rowOff>1270</xdr:rowOff>
    </xdr:to>
    <xdr:sp macro="" textlink="">
      <xdr:nvSpPr>
        <xdr:cNvPr id="480" name="楕円 479">
          <a:extLst>
            <a:ext uri="{FF2B5EF4-FFF2-40B4-BE49-F238E27FC236}">
              <a16:creationId xmlns:a16="http://schemas.microsoft.com/office/drawing/2014/main" id="{61938F26-3085-4C7E-A416-928DDA04EC25}"/>
            </a:ext>
          </a:extLst>
        </xdr:cNvPr>
        <xdr:cNvSpPr/>
      </xdr:nvSpPr>
      <xdr:spPr>
        <a:xfrm>
          <a:off x="609854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7620</xdr:rowOff>
    </xdr:from>
    <xdr:to>
      <xdr:col>41</xdr:col>
      <xdr:colOff>50800</xdr:colOff>
      <xdr:row>107</xdr:row>
      <xdr:rowOff>121920</xdr:rowOff>
    </xdr:to>
    <xdr:cxnSp macro="">
      <xdr:nvCxnSpPr>
        <xdr:cNvPr id="481" name="直線コネクタ 480">
          <a:extLst>
            <a:ext uri="{FF2B5EF4-FFF2-40B4-BE49-F238E27FC236}">
              <a16:creationId xmlns:a16="http://schemas.microsoft.com/office/drawing/2014/main" id="{221916A4-4B2A-47A2-8540-617DA31F1204}"/>
            </a:ext>
          </a:extLst>
        </xdr:cNvPr>
        <xdr:cNvCxnSpPr/>
      </xdr:nvCxnSpPr>
      <xdr:spPr>
        <a:xfrm flipV="1">
          <a:off x="6149340" y="17274540"/>
          <a:ext cx="774700" cy="7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999132CD-1C39-46F1-8FA1-B5BD0BBE1FB4}"/>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4812AFC8-BDA2-40F0-8BA5-B1DDD74F6954}"/>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2FA289B7-A650-4940-A155-2C5C87EC278F}"/>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B5BBC060-EEE3-415C-9E50-569B589D702F}"/>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67327</xdr:rowOff>
    </xdr:from>
    <xdr:ext cx="469744" cy="259045"/>
    <xdr:sp macro="" textlink="">
      <xdr:nvSpPr>
        <xdr:cNvPr id="486" name="n_1mainValue【市民会館】&#10;一人当たり面積">
          <a:extLst>
            <a:ext uri="{FF2B5EF4-FFF2-40B4-BE49-F238E27FC236}">
              <a16:creationId xmlns:a16="http://schemas.microsoft.com/office/drawing/2014/main" id="{0D4B285D-EF0A-4634-B4E9-875F9AE96BBB}"/>
            </a:ext>
          </a:extLst>
        </xdr:cNvPr>
        <xdr:cNvSpPr txBox="1"/>
      </xdr:nvSpPr>
      <xdr:spPr>
        <a:xfrm>
          <a:off x="8271587" y="1699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67327</xdr:rowOff>
    </xdr:from>
    <xdr:ext cx="469744" cy="259045"/>
    <xdr:sp macro="" textlink="">
      <xdr:nvSpPr>
        <xdr:cNvPr id="487" name="n_2mainValue【市民会館】&#10;一人当たり面積">
          <a:extLst>
            <a:ext uri="{FF2B5EF4-FFF2-40B4-BE49-F238E27FC236}">
              <a16:creationId xmlns:a16="http://schemas.microsoft.com/office/drawing/2014/main" id="{1F1CED79-229B-44B4-8B25-E0041ACA6926}"/>
            </a:ext>
          </a:extLst>
        </xdr:cNvPr>
        <xdr:cNvSpPr txBox="1"/>
      </xdr:nvSpPr>
      <xdr:spPr>
        <a:xfrm>
          <a:off x="7509587" y="1699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74947</xdr:rowOff>
    </xdr:from>
    <xdr:ext cx="469744" cy="259045"/>
    <xdr:sp macro="" textlink="">
      <xdr:nvSpPr>
        <xdr:cNvPr id="488" name="n_3mainValue【市民会館】&#10;一人当たり面積">
          <a:extLst>
            <a:ext uri="{FF2B5EF4-FFF2-40B4-BE49-F238E27FC236}">
              <a16:creationId xmlns:a16="http://schemas.microsoft.com/office/drawing/2014/main" id="{A8F7AEC1-AA1D-4F06-896E-5E4554230839}"/>
            </a:ext>
          </a:extLst>
        </xdr:cNvPr>
        <xdr:cNvSpPr txBox="1"/>
      </xdr:nvSpPr>
      <xdr:spPr>
        <a:xfrm>
          <a:off x="6712027" y="1700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163847</xdr:rowOff>
    </xdr:from>
    <xdr:ext cx="469744" cy="259045"/>
    <xdr:sp macro="" textlink="">
      <xdr:nvSpPr>
        <xdr:cNvPr id="489" name="n_4mainValue【市民会館】&#10;一人当たり面積">
          <a:extLst>
            <a:ext uri="{FF2B5EF4-FFF2-40B4-BE49-F238E27FC236}">
              <a16:creationId xmlns:a16="http://schemas.microsoft.com/office/drawing/2014/main" id="{4836E846-B4B5-4E70-93D0-102AFCF61276}"/>
            </a:ext>
          </a:extLst>
        </xdr:cNvPr>
        <xdr:cNvSpPr txBox="1"/>
      </xdr:nvSpPr>
      <xdr:spPr>
        <a:xfrm>
          <a:off x="59373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8478037-52A8-4FA4-A163-EAD004C5C66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D34BC42-8022-42CC-8C2B-CA21D731468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9475385B-95C0-4F9B-87EA-EF70A13A628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7BCF94AB-9765-49EE-88B0-39AC3D75F72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728F2D50-322E-459D-BDCB-344DF65ABBD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F3E0292-B237-4B59-8F11-0843F1A2FE5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EDE0DFA-CBAC-4FEB-A091-F4E4BE422DD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328C221-0CD8-410F-9768-7DDF8AE5662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C2A4D9BE-973C-47FB-9DEB-6A85AFC93F6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1B91F17-0D79-482A-AF37-2782528A694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771F6970-9A2A-46AC-AED0-A13D85A579B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762B6DAF-CBB4-4621-A78B-418C30756D7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D0353E1A-C49A-4713-BBC1-869671CBF28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732BA793-A25B-4DC4-AB27-1086299945F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E66F6234-8FF3-4D5D-9B06-B8D275F0ECA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AABD682A-D496-4EA0-82CD-A0206418750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1DC22325-D399-4A9F-ACFD-A93B565D20A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7123361B-F055-48F0-A5B1-3C195F6ABDE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E95B941C-40C2-4D9D-96C5-37A7111264A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15D83FED-BA5D-4C2D-BD55-ECD96C3DB05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F562D1B0-B245-4F30-AD1F-8DAB53F8B07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3412AE6B-A1D5-4563-959D-81384AC7186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8B39B794-109B-446E-B319-2FE2BB04068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455B897-9BB5-41F6-9DD7-6A9F183554A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1CE146C-AACB-4C0E-A110-6B454186770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1DB385C4-CACA-465F-B72B-99F993936EFC}"/>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8D1F9C29-11AC-4660-98A7-E3244D80C04B}"/>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4E01004E-E88B-4CBE-9EC7-D52FF8130B1F}"/>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649AEF6-5437-4004-8AEE-E5CD61198D52}"/>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37E32F8-2054-4976-9B10-21D14693FA86}"/>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F0DF229-AD61-46AA-AD3A-A326E651CF2B}"/>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AE9AB35D-994E-4BBC-BD27-4E6507B4F3D6}"/>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46E191B-B23F-46D6-965D-C54A9E5B3B0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E24975D-4BE5-48D7-8A4B-98D4E8C69C05}"/>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847131D1-E01E-4049-B76E-B86DA5A468F7}"/>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6C83EE66-CFDF-405F-A94F-32BA44ED2B93}"/>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C976055-EAB9-47DD-B1E1-4BBFF8795E9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A3362AE-E9BF-480E-A4F7-6246E35B4C2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180DACF-22D4-4738-8A8B-E007A90F514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82FD04F-1F4D-4B81-833B-4FD123387A9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C5C972-B1FB-477B-86AE-14A2F07048C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80917</xdr:rowOff>
    </xdr:from>
    <xdr:to>
      <xdr:col>85</xdr:col>
      <xdr:colOff>177800</xdr:colOff>
      <xdr:row>42</xdr:row>
      <xdr:rowOff>11067</xdr:rowOff>
    </xdr:to>
    <xdr:sp macro="" textlink="">
      <xdr:nvSpPr>
        <xdr:cNvPr id="531" name="楕円 530">
          <a:extLst>
            <a:ext uri="{FF2B5EF4-FFF2-40B4-BE49-F238E27FC236}">
              <a16:creationId xmlns:a16="http://schemas.microsoft.com/office/drawing/2014/main" id="{21742DA8-52F2-4E25-8A66-9B0C53AA3F70}"/>
            </a:ext>
          </a:extLst>
        </xdr:cNvPr>
        <xdr:cNvSpPr/>
      </xdr:nvSpPr>
      <xdr:spPr>
        <a:xfrm>
          <a:off x="14325600" y="69541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167294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AABC422-D5B2-4DC3-A26E-614568FD4BE5}"/>
            </a:ext>
          </a:extLst>
        </xdr:cNvPr>
        <xdr:cNvSpPr txBox="1"/>
      </xdr:nvSpPr>
      <xdr:spPr>
        <a:xfrm>
          <a:off x="14414500" y="687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61323</xdr:rowOff>
    </xdr:from>
    <xdr:to>
      <xdr:col>81</xdr:col>
      <xdr:colOff>101600</xdr:colOff>
      <xdr:row>41</xdr:row>
      <xdr:rowOff>162923</xdr:rowOff>
    </xdr:to>
    <xdr:sp macro="" textlink="">
      <xdr:nvSpPr>
        <xdr:cNvPr id="533" name="楕円 532">
          <a:extLst>
            <a:ext uri="{FF2B5EF4-FFF2-40B4-BE49-F238E27FC236}">
              <a16:creationId xmlns:a16="http://schemas.microsoft.com/office/drawing/2014/main" id="{9471A569-EC25-429C-B097-D148F67CC1E7}"/>
            </a:ext>
          </a:extLst>
        </xdr:cNvPr>
        <xdr:cNvSpPr/>
      </xdr:nvSpPr>
      <xdr:spPr>
        <a:xfrm>
          <a:off x="1357884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112123</xdr:rowOff>
    </xdr:from>
    <xdr:to>
      <xdr:col>85</xdr:col>
      <xdr:colOff>127000</xdr:colOff>
      <xdr:row>41</xdr:row>
      <xdr:rowOff>131717</xdr:rowOff>
    </xdr:to>
    <xdr:cxnSp macro="">
      <xdr:nvCxnSpPr>
        <xdr:cNvPr id="534" name="直線コネクタ 533">
          <a:extLst>
            <a:ext uri="{FF2B5EF4-FFF2-40B4-BE49-F238E27FC236}">
              <a16:creationId xmlns:a16="http://schemas.microsoft.com/office/drawing/2014/main" id="{D2E14A4B-F412-407C-AF63-A0C50B48FB3E}"/>
            </a:ext>
          </a:extLst>
        </xdr:cNvPr>
        <xdr:cNvCxnSpPr/>
      </xdr:nvCxnSpPr>
      <xdr:spPr>
        <a:xfrm>
          <a:off x="13629640" y="6985363"/>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535" name="楕円 534">
          <a:extLst>
            <a:ext uri="{FF2B5EF4-FFF2-40B4-BE49-F238E27FC236}">
              <a16:creationId xmlns:a16="http://schemas.microsoft.com/office/drawing/2014/main" id="{10A241A0-615B-4A5F-AE9F-F1036DD684BA}"/>
            </a:ext>
          </a:extLst>
        </xdr:cNvPr>
        <xdr:cNvSpPr/>
      </xdr:nvSpPr>
      <xdr:spPr>
        <a:xfrm>
          <a:off x="12804140" y="69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112123</xdr:rowOff>
    </xdr:to>
    <xdr:cxnSp macro="">
      <xdr:nvCxnSpPr>
        <xdr:cNvPr id="536" name="直線コネクタ 535">
          <a:extLst>
            <a:ext uri="{FF2B5EF4-FFF2-40B4-BE49-F238E27FC236}">
              <a16:creationId xmlns:a16="http://schemas.microsoft.com/office/drawing/2014/main" id="{A505BEC7-F126-4660-BA79-CAC5E5D09CE5}"/>
            </a:ext>
          </a:extLst>
        </xdr:cNvPr>
        <xdr:cNvCxnSpPr/>
      </xdr:nvCxnSpPr>
      <xdr:spPr>
        <a:xfrm>
          <a:off x="12854940" y="695923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9072</xdr:rowOff>
    </xdr:from>
    <xdr:to>
      <xdr:col>72</xdr:col>
      <xdr:colOff>38100</xdr:colOff>
      <xdr:row>41</xdr:row>
      <xdr:rowOff>110672</xdr:rowOff>
    </xdr:to>
    <xdr:sp macro="" textlink="">
      <xdr:nvSpPr>
        <xdr:cNvPr id="537" name="楕円 536">
          <a:extLst>
            <a:ext uri="{FF2B5EF4-FFF2-40B4-BE49-F238E27FC236}">
              <a16:creationId xmlns:a16="http://schemas.microsoft.com/office/drawing/2014/main" id="{6CAF7749-237D-455E-84DA-394C4B52285E}"/>
            </a:ext>
          </a:extLst>
        </xdr:cNvPr>
        <xdr:cNvSpPr/>
      </xdr:nvSpPr>
      <xdr:spPr>
        <a:xfrm>
          <a:off x="12029440" y="6882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59872</xdr:rowOff>
    </xdr:from>
    <xdr:to>
      <xdr:col>76</xdr:col>
      <xdr:colOff>114300</xdr:colOff>
      <xdr:row>41</xdr:row>
      <xdr:rowOff>85997</xdr:rowOff>
    </xdr:to>
    <xdr:cxnSp macro="">
      <xdr:nvCxnSpPr>
        <xdr:cNvPr id="538" name="直線コネクタ 537">
          <a:extLst>
            <a:ext uri="{FF2B5EF4-FFF2-40B4-BE49-F238E27FC236}">
              <a16:creationId xmlns:a16="http://schemas.microsoft.com/office/drawing/2014/main" id="{888C559B-AA73-4AD2-98DC-6E7F2DF729FD}"/>
            </a:ext>
          </a:extLst>
        </xdr:cNvPr>
        <xdr:cNvCxnSpPr/>
      </xdr:nvCxnSpPr>
      <xdr:spPr>
        <a:xfrm>
          <a:off x="12072620" y="6933112"/>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152763</xdr:rowOff>
    </xdr:from>
    <xdr:to>
      <xdr:col>67</xdr:col>
      <xdr:colOff>101600</xdr:colOff>
      <xdr:row>41</xdr:row>
      <xdr:rowOff>82913</xdr:rowOff>
    </xdr:to>
    <xdr:sp macro="" textlink="">
      <xdr:nvSpPr>
        <xdr:cNvPr id="539" name="楕円 538">
          <a:extLst>
            <a:ext uri="{FF2B5EF4-FFF2-40B4-BE49-F238E27FC236}">
              <a16:creationId xmlns:a16="http://schemas.microsoft.com/office/drawing/2014/main" id="{892536A3-7BA2-4F79-B004-DFBBA7B45FDC}"/>
            </a:ext>
          </a:extLst>
        </xdr:cNvPr>
        <xdr:cNvSpPr/>
      </xdr:nvSpPr>
      <xdr:spPr>
        <a:xfrm>
          <a:off x="1123188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32113</xdr:rowOff>
    </xdr:from>
    <xdr:to>
      <xdr:col>71</xdr:col>
      <xdr:colOff>177800</xdr:colOff>
      <xdr:row>41</xdr:row>
      <xdr:rowOff>59872</xdr:rowOff>
    </xdr:to>
    <xdr:cxnSp macro="">
      <xdr:nvCxnSpPr>
        <xdr:cNvPr id="540" name="直線コネクタ 539">
          <a:extLst>
            <a:ext uri="{FF2B5EF4-FFF2-40B4-BE49-F238E27FC236}">
              <a16:creationId xmlns:a16="http://schemas.microsoft.com/office/drawing/2014/main" id="{A91223B0-5170-4197-93F0-B8638AB90385}"/>
            </a:ext>
          </a:extLst>
        </xdr:cNvPr>
        <xdr:cNvCxnSpPr/>
      </xdr:nvCxnSpPr>
      <xdr:spPr>
        <a:xfrm>
          <a:off x="11282680" y="6905353"/>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8D3F721-D4E5-4BBC-86EE-1F6B993D012F}"/>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9EABFED-62D5-4678-95F3-F82F2CB7713B}"/>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FF5CA57-1985-4F9B-845E-AACDCC1F7DF0}"/>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FEC2038-859E-4988-926B-61F9357B7E3F}"/>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154050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7A0F4BF-9654-488E-8967-5A9260A90AEE}"/>
            </a:ext>
          </a:extLst>
        </xdr:cNvPr>
        <xdr:cNvSpPr txBox="1"/>
      </xdr:nvSpPr>
      <xdr:spPr>
        <a:xfrm>
          <a:off x="13437244" y="702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4362BC7-2863-4428-8F41-6AA0131F5369}"/>
            </a:ext>
          </a:extLst>
        </xdr:cNvPr>
        <xdr:cNvSpPr txBox="1"/>
      </xdr:nvSpPr>
      <xdr:spPr>
        <a:xfrm>
          <a:off x="12675244" y="700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101799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6766532-A34E-49A2-85F6-32F27C7B735C}"/>
            </a:ext>
          </a:extLst>
        </xdr:cNvPr>
        <xdr:cNvSpPr txBox="1"/>
      </xdr:nvSpPr>
      <xdr:spPr>
        <a:xfrm>
          <a:off x="11900544"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74040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23282C2-579E-415F-9DDC-259963EAC078}"/>
            </a:ext>
          </a:extLst>
        </xdr:cNvPr>
        <xdr:cNvSpPr txBox="1"/>
      </xdr:nvSpPr>
      <xdr:spPr>
        <a:xfrm>
          <a:off x="1110298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314A3D7-C3C3-4C82-B4F6-E6BC982F656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7C06BC6-9B2F-4C9F-8195-8F96E99BB4D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7ABC4D3-60D2-424C-B0AD-3F116748179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4D86EFC-9716-4260-B21C-1E589B2745D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71826C1-34F4-466F-8693-21439BC284A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981865D-06F3-4E18-9449-EB7B66D7B3D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24933A4-1A85-4C0F-8B21-9D3269A0277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9FD09FE1-6F92-4262-B861-620E6237B38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D4CFA23-7312-4B92-833B-7E60B1CC0A0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80F3771-3215-46AB-A887-9398925E82B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B9377A7-8075-48E3-8CFB-0FDD6E2B413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2D7528A-A3C8-4683-A679-4918BE2EA4DD}"/>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5F4AB03-3CAE-4849-AE74-ACCF42A83F2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92B100D-A181-4568-98D9-A82F14E25B7F}"/>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FC040C9-A2F6-47A3-9166-FBF45CEA1DA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3171961-8634-435B-9924-CE18ECD114F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BECC3C4-2F39-4218-97E8-3550D041E9B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CEA2D99-0109-454C-AB77-0813702D851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C36BF00-1471-429B-B8CC-601320C76DC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4246346A-0E80-41D5-95C5-21A0F6F168CD}"/>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E3CEC068-ADF3-4425-8A3F-4F64203D5F0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34B96BF7-B608-490A-837F-61CBAECE1EF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B43B6C1-7624-4A25-95FF-DA9117A5D35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2366AD5A-4121-41DB-B420-CC91F7144507}"/>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9C111544-4A9F-415B-8847-419BB41CB2A9}"/>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901A1A4C-5614-4955-839E-6C3F92E609DA}"/>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A305A01-B464-41E1-A683-E14C7565F91A}"/>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241BBEC-B430-44F7-A601-D63A970A5952}"/>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52C8F4E8-F5F9-4D47-84FC-F86E8AA43D79}"/>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D0EE31E4-DDCE-4ABA-8F57-F4EA1BEEA4B8}"/>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B3530716-722A-4146-B1E7-8F985BD53415}"/>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B1B2BEE3-1073-43BB-969F-1B8DC2156E3F}"/>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D5AC6EBA-2F9F-4673-8738-72A88AFC496B}"/>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C75801E5-1CCE-4140-A846-379237EB1DF3}"/>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A5F22E5-5F40-49E4-B1E9-21095A9015B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D39A869-22E7-4203-ADA7-FFE62C624C3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162ADC3-7BCE-4C1E-96B9-16A661B66F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50045B6-BD15-4DB0-BF9B-D871356AC7B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A0FE0D6-CE1A-47E1-8248-F3DBF627ADE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27797</xdr:rowOff>
    </xdr:from>
    <xdr:to>
      <xdr:col>116</xdr:col>
      <xdr:colOff>114300</xdr:colOff>
      <xdr:row>40</xdr:row>
      <xdr:rowOff>129397</xdr:rowOff>
    </xdr:to>
    <xdr:sp macro="" textlink="">
      <xdr:nvSpPr>
        <xdr:cNvPr id="588" name="楕円 587">
          <a:extLst>
            <a:ext uri="{FF2B5EF4-FFF2-40B4-BE49-F238E27FC236}">
              <a16:creationId xmlns:a16="http://schemas.microsoft.com/office/drawing/2014/main" id="{8906AAE3-AD88-403B-9C98-58A14763BBDE}"/>
            </a:ext>
          </a:extLst>
        </xdr:cNvPr>
        <xdr:cNvSpPr/>
      </xdr:nvSpPr>
      <xdr:spPr>
        <a:xfrm>
          <a:off x="19458940" y="67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DA040301-2704-408A-8465-C04A8C5EA07B}"/>
            </a:ext>
          </a:extLst>
        </xdr:cNvPr>
        <xdr:cNvSpPr txBox="1"/>
      </xdr:nvSpPr>
      <xdr:spPr>
        <a:xfrm>
          <a:off x="19547840" y="67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30551</xdr:rowOff>
    </xdr:from>
    <xdr:to>
      <xdr:col>112</xdr:col>
      <xdr:colOff>38100</xdr:colOff>
      <xdr:row>40</xdr:row>
      <xdr:rowOff>132151</xdr:rowOff>
    </xdr:to>
    <xdr:sp macro="" textlink="">
      <xdr:nvSpPr>
        <xdr:cNvPr id="590" name="楕円 589">
          <a:extLst>
            <a:ext uri="{FF2B5EF4-FFF2-40B4-BE49-F238E27FC236}">
              <a16:creationId xmlns:a16="http://schemas.microsoft.com/office/drawing/2014/main" id="{805B7344-5AA4-4579-B29A-D5DA36276A6A}"/>
            </a:ext>
          </a:extLst>
        </xdr:cNvPr>
        <xdr:cNvSpPr/>
      </xdr:nvSpPr>
      <xdr:spPr>
        <a:xfrm>
          <a:off x="18735040" y="673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78597</xdr:rowOff>
    </xdr:from>
    <xdr:to>
      <xdr:col>116</xdr:col>
      <xdr:colOff>63500</xdr:colOff>
      <xdr:row>40</xdr:row>
      <xdr:rowOff>81351</xdr:rowOff>
    </xdr:to>
    <xdr:cxnSp macro="">
      <xdr:nvCxnSpPr>
        <xdr:cNvPr id="591" name="直線コネクタ 590">
          <a:extLst>
            <a:ext uri="{FF2B5EF4-FFF2-40B4-BE49-F238E27FC236}">
              <a16:creationId xmlns:a16="http://schemas.microsoft.com/office/drawing/2014/main" id="{9906D503-ABB4-4A8D-A751-763C231A286A}"/>
            </a:ext>
          </a:extLst>
        </xdr:cNvPr>
        <xdr:cNvCxnSpPr/>
      </xdr:nvCxnSpPr>
      <xdr:spPr>
        <a:xfrm flipV="1">
          <a:off x="18778220" y="6784197"/>
          <a:ext cx="73152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31004</xdr:rowOff>
    </xdr:from>
    <xdr:to>
      <xdr:col>107</xdr:col>
      <xdr:colOff>101600</xdr:colOff>
      <xdr:row>40</xdr:row>
      <xdr:rowOff>132604</xdr:rowOff>
    </xdr:to>
    <xdr:sp macro="" textlink="">
      <xdr:nvSpPr>
        <xdr:cNvPr id="592" name="楕円 591">
          <a:extLst>
            <a:ext uri="{FF2B5EF4-FFF2-40B4-BE49-F238E27FC236}">
              <a16:creationId xmlns:a16="http://schemas.microsoft.com/office/drawing/2014/main" id="{7CAC734A-89C0-4A99-902C-CCEC792DBD9E}"/>
            </a:ext>
          </a:extLst>
        </xdr:cNvPr>
        <xdr:cNvSpPr/>
      </xdr:nvSpPr>
      <xdr:spPr>
        <a:xfrm>
          <a:off x="17937480" y="67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81351</xdr:rowOff>
    </xdr:from>
    <xdr:to>
      <xdr:col>111</xdr:col>
      <xdr:colOff>177800</xdr:colOff>
      <xdr:row>40</xdr:row>
      <xdr:rowOff>81804</xdr:rowOff>
    </xdr:to>
    <xdr:cxnSp macro="">
      <xdr:nvCxnSpPr>
        <xdr:cNvPr id="593" name="直線コネクタ 592">
          <a:extLst>
            <a:ext uri="{FF2B5EF4-FFF2-40B4-BE49-F238E27FC236}">
              <a16:creationId xmlns:a16="http://schemas.microsoft.com/office/drawing/2014/main" id="{67418CF9-B3AE-4BD7-BDFF-5F2ECE48C35E}"/>
            </a:ext>
          </a:extLst>
        </xdr:cNvPr>
        <xdr:cNvCxnSpPr/>
      </xdr:nvCxnSpPr>
      <xdr:spPr>
        <a:xfrm flipV="1">
          <a:off x="17988280" y="6786951"/>
          <a:ext cx="78994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33169</xdr:rowOff>
    </xdr:from>
    <xdr:to>
      <xdr:col>102</xdr:col>
      <xdr:colOff>165100</xdr:colOff>
      <xdr:row>40</xdr:row>
      <xdr:rowOff>134769</xdr:rowOff>
    </xdr:to>
    <xdr:sp macro="" textlink="">
      <xdr:nvSpPr>
        <xdr:cNvPr id="594" name="楕円 593">
          <a:extLst>
            <a:ext uri="{FF2B5EF4-FFF2-40B4-BE49-F238E27FC236}">
              <a16:creationId xmlns:a16="http://schemas.microsoft.com/office/drawing/2014/main" id="{F6A64B91-F392-4E90-BBF3-32033605574D}"/>
            </a:ext>
          </a:extLst>
        </xdr:cNvPr>
        <xdr:cNvSpPr/>
      </xdr:nvSpPr>
      <xdr:spPr>
        <a:xfrm>
          <a:off x="17162780" y="67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81804</xdr:rowOff>
    </xdr:from>
    <xdr:to>
      <xdr:col>107</xdr:col>
      <xdr:colOff>50800</xdr:colOff>
      <xdr:row>40</xdr:row>
      <xdr:rowOff>83969</xdr:rowOff>
    </xdr:to>
    <xdr:cxnSp macro="">
      <xdr:nvCxnSpPr>
        <xdr:cNvPr id="595" name="直線コネクタ 594">
          <a:extLst>
            <a:ext uri="{FF2B5EF4-FFF2-40B4-BE49-F238E27FC236}">
              <a16:creationId xmlns:a16="http://schemas.microsoft.com/office/drawing/2014/main" id="{8EEB46A5-63E2-4ACF-9AA7-55DBA83562E4}"/>
            </a:ext>
          </a:extLst>
        </xdr:cNvPr>
        <xdr:cNvCxnSpPr/>
      </xdr:nvCxnSpPr>
      <xdr:spPr>
        <a:xfrm flipV="1">
          <a:off x="17213580" y="6787404"/>
          <a:ext cx="7747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34098</xdr:rowOff>
    </xdr:from>
    <xdr:to>
      <xdr:col>98</xdr:col>
      <xdr:colOff>38100</xdr:colOff>
      <xdr:row>40</xdr:row>
      <xdr:rowOff>135698</xdr:rowOff>
    </xdr:to>
    <xdr:sp macro="" textlink="">
      <xdr:nvSpPr>
        <xdr:cNvPr id="596" name="楕円 595">
          <a:extLst>
            <a:ext uri="{FF2B5EF4-FFF2-40B4-BE49-F238E27FC236}">
              <a16:creationId xmlns:a16="http://schemas.microsoft.com/office/drawing/2014/main" id="{C0A0F456-0D7D-4816-8617-6F7710491792}"/>
            </a:ext>
          </a:extLst>
        </xdr:cNvPr>
        <xdr:cNvSpPr/>
      </xdr:nvSpPr>
      <xdr:spPr>
        <a:xfrm>
          <a:off x="16388080" y="67396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83969</xdr:rowOff>
    </xdr:from>
    <xdr:to>
      <xdr:col>102</xdr:col>
      <xdr:colOff>114300</xdr:colOff>
      <xdr:row>40</xdr:row>
      <xdr:rowOff>84898</xdr:rowOff>
    </xdr:to>
    <xdr:cxnSp macro="">
      <xdr:nvCxnSpPr>
        <xdr:cNvPr id="597" name="直線コネクタ 596">
          <a:extLst>
            <a:ext uri="{FF2B5EF4-FFF2-40B4-BE49-F238E27FC236}">
              <a16:creationId xmlns:a16="http://schemas.microsoft.com/office/drawing/2014/main" id="{36884EE8-43B0-49DA-8173-75A1063E6F6E}"/>
            </a:ext>
          </a:extLst>
        </xdr:cNvPr>
        <xdr:cNvCxnSpPr/>
      </xdr:nvCxnSpPr>
      <xdr:spPr>
        <a:xfrm flipV="1">
          <a:off x="16431260" y="6789569"/>
          <a:ext cx="78232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32CE3A6E-0344-4767-B785-0459EE987C2C}"/>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9E92E314-8E92-4DB4-B416-BCBCAFDD55C2}"/>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32A6DA04-A0A1-4D4D-875E-C8D4C1382DD8}"/>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6BB73CF-F7B3-440C-98E4-6017417C7FEA}"/>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123278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9E12078-EB6D-4ECD-A87D-56790962A331}"/>
            </a:ext>
          </a:extLst>
        </xdr:cNvPr>
        <xdr:cNvSpPr txBox="1"/>
      </xdr:nvSpPr>
      <xdr:spPr>
        <a:xfrm>
          <a:off x="18528811" y="68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123731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94D4541-30AD-42D1-9C37-BAF0F1ABE607}"/>
            </a:ext>
          </a:extLst>
        </xdr:cNvPr>
        <xdr:cNvSpPr txBox="1"/>
      </xdr:nvSpPr>
      <xdr:spPr>
        <a:xfrm>
          <a:off x="17766811" y="68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125896</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3B1E1A61-8EA2-437F-AFB9-D355697EFF7B}"/>
            </a:ext>
          </a:extLst>
        </xdr:cNvPr>
        <xdr:cNvSpPr txBox="1"/>
      </xdr:nvSpPr>
      <xdr:spPr>
        <a:xfrm>
          <a:off x="16969251" y="68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126825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F906D0C-B143-43D9-8909-E8129DCF0937}"/>
            </a:ext>
          </a:extLst>
        </xdr:cNvPr>
        <xdr:cNvSpPr txBox="1"/>
      </xdr:nvSpPr>
      <xdr:spPr>
        <a:xfrm>
          <a:off x="16194551" y="68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4E870E3-67F9-4508-9D96-F5F56C84406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1BD824A-7FA0-4FE7-85F0-5B093E4447D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DB68CEF-E0F4-43CC-BEA3-83956A55D3D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5E2FFD0-D4EC-4AD5-B2CB-306879CE416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46FF897-0D46-4CC9-958C-EC528448F81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523D125-6E7B-4A5E-99DD-C8BC2B1AA0E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F030D9A-BD82-48A1-9BAF-BDEF93B9665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F3A9F0F-D19E-4B26-B024-2649DAEDD9F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65C60003-AA45-4ED3-B6C3-782DE9B333A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DBCE2042-02A8-439E-8ECE-87E42BB72DF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DDB314A-5E50-47C4-BA7B-2755A35DB53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FF2D9006-82F4-4481-A534-432C1E0A9B3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DC6FFA14-CDA2-4D2F-A4B3-877BD30854D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8CEF3251-50F1-4DAE-951F-566ADFA42B6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D29A887B-66B6-4E36-BCE2-6532692BF7E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89394D0B-EFB8-4A02-88F7-7AD967CB272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E0878E84-125D-480A-93F9-B06A88BFCD5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56B78066-9BE6-4438-8F03-56F62AEB3FB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2DC2EACE-8759-4A40-8C84-FB3DF898B5F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77768B9F-043A-4BB7-8ED9-F94A6BA1A93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CB314CD3-8B92-47C1-9ECC-C728D8528BC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B997196-4DED-4745-9657-D481D4DF3ED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10DC2184-517B-4941-AC03-7999740544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CBD1CBC-5397-4C55-8133-BC621857A5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C17F9177-C06D-4D77-AD09-ADAB589E7F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CBA6DBBB-2D19-4356-A5D8-10F514B1D723}"/>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CAD30A92-13B0-4AE3-904F-F529B6968E17}"/>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A1447B9E-014A-43B4-ABE9-8A4602292D84}"/>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DE9010B9-DAA4-4887-A849-543C29B164DD}"/>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19D6132E-0F99-46BA-BBA7-56619C07C341}"/>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FBFD7962-31C1-4311-A8E5-EAFD0732AE36}"/>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C477DED0-A68E-449D-AC70-0A902D01F815}"/>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6ABD960D-E348-4706-B0F0-6CF5C26888BB}"/>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5AFDFAB5-0781-4817-9E2D-8B51BBFC26F7}"/>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436FBF96-69EC-4A62-9487-353D1DD194C6}"/>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44BBEE86-AC02-4456-9A22-B03BE4F52985}"/>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43BDF27-2F86-400B-A100-4FB37116F57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AFB4549-D4EC-4890-BC2C-E1A4453AB09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8B6616E-49E7-4568-B0C8-220C841D807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1990BF6-6E7E-4464-A751-EF64D78773C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8A19A5F-046B-4DB8-A9EE-BC08CCFBCB0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647" name="楕円 646">
          <a:extLst>
            <a:ext uri="{FF2B5EF4-FFF2-40B4-BE49-F238E27FC236}">
              <a16:creationId xmlns:a16="http://schemas.microsoft.com/office/drawing/2014/main" id="{F441F0BD-3315-44D6-92E5-4B4168FD5097}"/>
            </a:ext>
          </a:extLst>
        </xdr:cNvPr>
        <xdr:cNvSpPr/>
      </xdr:nvSpPr>
      <xdr:spPr>
        <a:xfrm>
          <a:off x="14325600" y="10560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91D349CF-4BBF-47CA-8CC1-E8133CFAD719}"/>
            </a:ext>
          </a:extLst>
        </xdr:cNvPr>
        <xdr:cNvSpPr txBox="1"/>
      </xdr:nvSpPr>
      <xdr:spPr>
        <a:xfrm>
          <a:off x="144145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151674</xdr:rowOff>
    </xdr:from>
    <xdr:to>
      <xdr:col>81</xdr:col>
      <xdr:colOff>101600</xdr:colOff>
      <xdr:row>63</xdr:row>
      <xdr:rowOff>81824</xdr:rowOff>
    </xdr:to>
    <xdr:sp macro="" textlink="">
      <xdr:nvSpPr>
        <xdr:cNvPr id="649" name="楕円 648">
          <a:extLst>
            <a:ext uri="{FF2B5EF4-FFF2-40B4-BE49-F238E27FC236}">
              <a16:creationId xmlns:a16="http://schemas.microsoft.com/office/drawing/2014/main" id="{A458BAD5-8074-4D92-9476-773DD3F0797B}"/>
            </a:ext>
          </a:extLst>
        </xdr:cNvPr>
        <xdr:cNvSpPr/>
      </xdr:nvSpPr>
      <xdr:spPr>
        <a:xfrm>
          <a:off x="13578840" y="10545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31024</xdr:rowOff>
    </xdr:from>
    <xdr:to>
      <xdr:col>85</xdr:col>
      <xdr:colOff>127000</xdr:colOff>
      <xdr:row>63</xdr:row>
      <xdr:rowOff>45720</xdr:rowOff>
    </xdr:to>
    <xdr:cxnSp macro="">
      <xdr:nvCxnSpPr>
        <xdr:cNvPr id="650" name="直線コネクタ 649">
          <a:extLst>
            <a:ext uri="{FF2B5EF4-FFF2-40B4-BE49-F238E27FC236}">
              <a16:creationId xmlns:a16="http://schemas.microsoft.com/office/drawing/2014/main" id="{6BAF461C-7C05-4C78-B67D-6AD0691E2ADB}"/>
            </a:ext>
          </a:extLst>
        </xdr:cNvPr>
        <xdr:cNvCxnSpPr/>
      </xdr:nvCxnSpPr>
      <xdr:spPr>
        <a:xfrm>
          <a:off x="13629640" y="10592344"/>
          <a:ext cx="7467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130447</xdr:rowOff>
    </xdr:from>
    <xdr:to>
      <xdr:col>76</xdr:col>
      <xdr:colOff>165100</xdr:colOff>
      <xdr:row>63</xdr:row>
      <xdr:rowOff>60597</xdr:rowOff>
    </xdr:to>
    <xdr:sp macro="" textlink="">
      <xdr:nvSpPr>
        <xdr:cNvPr id="651" name="楕円 650">
          <a:extLst>
            <a:ext uri="{FF2B5EF4-FFF2-40B4-BE49-F238E27FC236}">
              <a16:creationId xmlns:a16="http://schemas.microsoft.com/office/drawing/2014/main" id="{E8BD0CA9-6D56-48A2-8973-D0BAE8722EF4}"/>
            </a:ext>
          </a:extLst>
        </xdr:cNvPr>
        <xdr:cNvSpPr/>
      </xdr:nvSpPr>
      <xdr:spPr>
        <a:xfrm>
          <a:off x="12804140" y="10524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9797</xdr:rowOff>
    </xdr:from>
    <xdr:to>
      <xdr:col>81</xdr:col>
      <xdr:colOff>50800</xdr:colOff>
      <xdr:row>63</xdr:row>
      <xdr:rowOff>31024</xdr:rowOff>
    </xdr:to>
    <xdr:cxnSp macro="">
      <xdr:nvCxnSpPr>
        <xdr:cNvPr id="652" name="直線コネクタ 651">
          <a:extLst>
            <a:ext uri="{FF2B5EF4-FFF2-40B4-BE49-F238E27FC236}">
              <a16:creationId xmlns:a16="http://schemas.microsoft.com/office/drawing/2014/main" id="{7CAF1DB1-3CD7-49E5-89FE-8206E15835C7}"/>
            </a:ext>
          </a:extLst>
        </xdr:cNvPr>
        <xdr:cNvCxnSpPr/>
      </xdr:nvCxnSpPr>
      <xdr:spPr>
        <a:xfrm>
          <a:off x="12854940" y="1057111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653" name="楕円 652">
          <a:extLst>
            <a:ext uri="{FF2B5EF4-FFF2-40B4-BE49-F238E27FC236}">
              <a16:creationId xmlns:a16="http://schemas.microsoft.com/office/drawing/2014/main" id="{F1BD10C1-6EE0-4ACF-9313-9A12DDBFCA15}"/>
            </a:ext>
          </a:extLst>
        </xdr:cNvPr>
        <xdr:cNvSpPr/>
      </xdr:nvSpPr>
      <xdr:spPr>
        <a:xfrm>
          <a:off x="1202944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63</xdr:row>
      <xdr:rowOff>9797</xdr:rowOff>
    </xdr:to>
    <xdr:cxnSp macro="">
      <xdr:nvCxnSpPr>
        <xdr:cNvPr id="654" name="直線コネクタ 653">
          <a:extLst>
            <a:ext uri="{FF2B5EF4-FFF2-40B4-BE49-F238E27FC236}">
              <a16:creationId xmlns:a16="http://schemas.microsoft.com/office/drawing/2014/main" id="{6E13702C-AC53-4DBF-A375-77C53066A245}"/>
            </a:ext>
          </a:extLst>
        </xdr:cNvPr>
        <xdr:cNvCxnSpPr/>
      </xdr:nvCxnSpPr>
      <xdr:spPr>
        <a:xfrm>
          <a:off x="12072620" y="10553700"/>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158206</xdr:rowOff>
    </xdr:from>
    <xdr:to>
      <xdr:col>67</xdr:col>
      <xdr:colOff>101600</xdr:colOff>
      <xdr:row>63</xdr:row>
      <xdr:rowOff>88356</xdr:rowOff>
    </xdr:to>
    <xdr:sp macro="" textlink="">
      <xdr:nvSpPr>
        <xdr:cNvPr id="655" name="楕円 654">
          <a:extLst>
            <a:ext uri="{FF2B5EF4-FFF2-40B4-BE49-F238E27FC236}">
              <a16:creationId xmlns:a16="http://schemas.microsoft.com/office/drawing/2014/main" id="{E94E7F08-6417-41C0-9389-F9F422E6C878}"/>
            </a:ext>
          </a:extLst>
        </xdr:cNvPr>
        <xdr:cNvSpPr/>
      </xdr:nvSpPr>
      <xdr:spPr>
        <a:xfrm>
          <a:off x="11231880" y="10551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37556</xdr:rowOff>
    </xdr:to>
    <xdr:cxnSp macro="">
      <xdr:nvCxnSpPr>
        <xdr:cNvPr id="656" name="直線コネクタ 655">
          <a:extLst>
            <a:ext uri="{FF2B5EF4-FFF2-40B4-BE49-F238E27FC236}">
              <a16:creationId xmlns:a16="http://schemas.microsoft.com/office/drawing/2014/main" id="{6EC2C9E3-B3A7-4C4C-96A7-44399DE73585}"/>
            </a:ext>
          </a:extLst>
        </xdr:cNvPr>
        <xdr:cNvCxnSpPr/>
      </xdr:nvCxnSpPr>
      <xdr:spPr>
        <a:xfrm flipV="1">
          <a:off x="11282680" y="10553700"/>
          <a:ext cx="78994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FA489112-A08F-41E0-9A4A-8DEF5A557DB7}"/>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ED1F1EB-68F0-4408-ABA8-F75E8717F6B5}"/>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68E7A9FC-971B-4791-A742-06CE3DE7D26B}"/>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E391B60C-F5E0-4C69-A033-5D3F3CB30F7D}"/>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72951</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DE94FCA-1D69-4717-B3B3-D7ECBC1232D4}"/>
            </a:ext>
          </a:extLst>
        </xdr:cNvPr>
        <xdr:cNvSpPr txBox="1"/>
      </xdr:nvSpPr>
      <xdr:spPr>
        <a:xfrm>
          <a:off x="134372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51724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3ED890C4-53F4-42DE-AB24-EE41A4111E67}"/>
            </a:ext>
          </a:extLst>
        </xdr:cNvPr>
        <xdr:cNvSpPr txBox="1"/>
      </xdr:nvSpPr>
      <xdr:spPr>
        <a:xfrm>
          <a:off x="126752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AFAAFB7B-623B-49D7-9479-7B62D42F572B}"/>
            </a:ext>
          </a:extLst>
        </xdr:cNvPr>
        <xdr:cNvSpPr txBox="1"/>
      </xdr:nvSpPr>
      <xdr:spPr>
        <a:xfrm>
          <a:off x="119005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79483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9C878185-E934-4136-9B0C-7504296786BB}"/>
            </a:ext>
          </a:extLst>
        </xdr:cNvPr>
        <xdr:cNvSpPr txBox="1"/>
      </xdr:nvSpPr>
      <xdr:spPr>
        <a:xfrm>
          <a:off x="1110298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D2B876A4-B249-4C7B-A56E-8CADCF218E6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E69572B-BF25-4EB9-9343-D0765625A74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BF0F3E6F-E77E-45FA-96CF-397349F5BA5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583A0D4F-DEAE-496A-B5F8-C2270949B46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349E080-14F9-4028-B3FE-D5E36452DF9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46A979C-2BE4-42A8-A7D9-3214218032F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4F4A4D5-8D9F-455E-9765-3534BBF3F2A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F339710-5E06-48E2-A67D-0EF1AB8F7A6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311E63D-2ABE-4B33-A900-030DD8153CF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93B1153-7D04-4F30-A9B3-0DAB9013EE6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395376FC-D46D-4490-AD95-6F810641DE2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52B53DF2-C7A6-4361-8F1C-EBFF20DFEFE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A0384BA5-19EC-4B9F-95D0-6C8011AF1AA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5119345B-BA58-46FF-BA3C-8F73516B5E5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1751BD8-27A2-4E08-8CA1-27273A46E72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94A9A175-D528-4C26-8E69-0C0798C5A48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610FE2B-8BBD-4260-A8F1-D6C71B6CD5D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5A2CFB9F-66A6-4216-8958-0570F1E5F7D4}"/>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865A8341-B455-4D4C-ABA5-378D53B742CE}"/>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3F6EE27E-FFB6-4300-9F9E-18E931020F3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3D86254C-44B4-459E-8FD5-A5F7717E944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FF931A21-A927-43B2-AAE7-95411D7E626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698CBC3-CA1B-45A2-85CC-47A9F63EC54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A9E082AA-5181-4A96-A42D-FCB187F2D1E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CE5143B1-A193-4BF5-8111-F5A343A5D09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3B36A072-3123-4149-9B54-B502896E6225}"/>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AFF8B477-2235-440F-A391-FF8B02C317DE}"/>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AD1928D0-4B42-4AE3-9C74-3C02A8A8A995}"/>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D7AA244-C566-4149-92D2-CAEF161FC4D5}"/>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644CFDF1-029D-4B6A-860F-A186DA22EF35}"/>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F6DDA6A5-1B21-4380-BC9F-649845074829}"/>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469ACD91-AB99-4C83-94DB-6D80CADDBCC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811B48FF-F509-4F0F-822E-6A8B0E4C723D}"/>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B3F863CE-44F1-4841-B914-0EC12E54A9BA}"/>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4391D0A2-D4F6-4A7E-BF78-422D1E11FBF2}"/>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A142CCF-BB7D-4FE8-B767-18BEE849C4B7}"/>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5472213-E04F-41EC-B0C3-163F36012E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1987D32-AE6F-4E2B-8115-CB628EAE87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4FB0D20-2E90-4F9E-9C3B-59C0D0C1DDF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01B3315-6252-4977-BA4C-E52CE4B7589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F4E0D5D-0E3B-44E4-AF2D-BB4BB143526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6" name="楕円 705">
          <a:extLst>
            <a:ext uri="{FF2B5EF4-FFF2-40B4-BE49-F238E27FC236}">
              <a16:creationId xmlns:a16="http://schemas.microsoft.com/office/drawing/2014/main" id="{1692544C-7459-47DE-9A1F-EB5A0897A5EE}"/>
            </a:ext>
          </a:extLst>
        </xdr:cNvPr>
        <xdr:cNvSpPr/>
      </xdr:nvSpPr>
      <xdr:spPr>
        <a:xfrm>
          <a:off x="1945894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491FF1BD-C0C3-4D6F-80AC-88A1E4C5C432}"/>
            </a:ext>
          </a:extLst>
        </xdr:cNvPr>
        <xdr:cNvSpPr txBox="1"/>
      </xdr:nvSpPr>
      <xdr:spPr>
        <a:xfrm>
          <a:off x="1954784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8" name="楕円 707">
          <a:extLst>
            <a:ext uri="{FF2B5EF4-FFF2-40B4-BE49-F238E27FC236}">
              <a16:creationId xmlns:a16="http://schemas.microsoft.com/office/drawing/2014/main" id="{880C3151-A8F9-483C-B1F9-17909CFBC625}"/>
            </a:ext>
          </a:extLst>
        </xdr:cNvPr>
        <xdr:cNvSpPr/>
      </xdr:nvSpPr>
      <xdr:spPr>
        <a:xfrm>
          <a:off x="1873504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09" name="直線コネクタ 708">
          <a:extLst>
            <a:ext uri="{FF2B5EF4-FFF2-40B4-BE49-F238E27FC236}">
              <a16:creationId xmlns:a16="http://schemas.microsoft.com/office/drawing/2014/main" id="{399AFAF5-9208-4D33-89CB-533D53A0A58B}"/>
            </a:ext>
          </a:extLst>
        </xdr:cNvPr>
        <xdr:cNvCxnSpPr/>
      </xdr:nvCxnSpPr>
      <xdr:spPr>
        <a:xfrm>
          <a:off x="18778220" y="10728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0" name="楕円 709">
          <a:extLst>
            <a:ext uri="{FF2B5EF4-FFF2-40B4-BE49-F238E27FC236}">
              <a16:creationId xmlns:a16="http://schemas.microsoft.com/office/drawing/2014/main" id="{E5976602-5E39-4999-B3BC-FD5F8DA5E588}"/>
            </a:ext>
          </a:extLst>
        </xdr:cNvPr>
        <xdr:cNvSpPr/>
      </xdr:nvSpPr>
      <xdr:spPr>
        <a:xfrm>
          <a:off x="179374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1" name="直線コネクタ 710">
          <a:extLst>
            <a:ext uri="{FF2B5EF4-FFF2-40B4-BE49-F238E27FC236}">
              <a16:creationId xmlns:a16="http://schemas.microsoft.com/office/drawing/2014/main" id="{A548D78D-B7CA-4F4F-97F2-3D747457D8E3}"/>
            </a:ext>
          </a:extLst>
        </xdr:cNvPr>
        <xdr:cNvCxnSpPr/>
      </xdr:nvCxnSpPr>
      <xdr:spPr>
        <a:xfrm>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2" name="楕円 711">
          <a:extLst>
            <a:ext uri="{FF2B5EF4-FFF2-40B4-BE49-F238E27FC236}">
              <a16:creationId xmlns:a16="http://schemas.microsoft.com/office/drawing/2014/main" id="{334F42C8-7AE4-4E27-ACEB-EE0464577DF5}"/>
            </a:ext>
          </a:extLst>
        </xdr:cNvPr>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3" name="直線コネクタ 712">
          <a:extLst>
            <a:ext uri="{FF2B5EF4-FFF2-40B4-BE49-F238E27FC236}">
              <a16:creationId xmlns:a16="http://schemas.microsoft.com/office/drawing/2014/main" id="{730459CD-41E9-481E-9E95-41093C8A319E}"/>
            </a:ext>
          </a:extLst>
        </xdr:cNvPr>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4" name="楕円 713">
          <a:extLst>
            <a:ext uri="{FF2B5EF4-FFF2-40B4-BE49-F238E27FC236}">
              <a16:creationId xmlns:a16="http://schemas.microsoft.com/office/drawing/2014/main" id="{4FBE01A7-ACBE-4552-AE00-066FA05588AE}"/>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5" name="直線コネクタ 714">
          <a:extLst>
            <a:ext uri="{FF2B5EF4-FFF2-40B4-BE49-F238E27FC236}">
              <a16:creationId xmlns:a16="http://schemas.microsoft.com/office/drawing/2014/main" id="{62A66745-EB4E-41FA-A836-99FE12394358}"/>
            </a:ext>
          </a:extLst>
        </xdr:cNvPr>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E5D5F67D-5035-495D-A5AF-68804E17167A}"/>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BD7D8103-92D6-424A-B331-FC2800942E79}"/>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A25295B8-7116-4E52-9B28-6EDF092F2D9F}"/>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D101DCF1-2082-4A55-8BAE-68FB0F72C2C8}"/>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0" name="n_1mainValue【保健センター・保健所】&#10;一人当たり面積">
          <a:extLst>
            <a:ext uri="{FF2B5EF4-FFF2-40B4-BE49-F238E27FC236}">
              <a16:creationId xmlns:a16="http://schemas.microsoft.com/office/drawing/2014/main" id="{705FE79C-7150-4EBE-A5B2-2BB7D603B708}"/>
            </a:ext>
          </a:extLst>
        </xdr:cNvPr>
        <xdr:cNvSpPr txBox="1"/>
      </xdr:nvSpPr>
      <xdr:spPr>
        <a:xfrm>
          <a:off x="185611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1" name="n_2mainValue【保健センター・保健所】&#10;一人当たり面積">
          <a:extLst>
            <a:ext uri="{FF2B5EF4-FFF2-40B4-BE49-F238E27FC236}">
              <a16:creationId xmlns:a16="http://schemas.microsoft.com/office/drawing/2014/main" id="{6C1D58C1-DDDA-4446-B652-1A955821ED9E}"/>
            </a:ext>
          </a:extLst>
        </xdr:cNvPr>
        <xdr:cNvSpPr txBox="1"/>
      </xdr:nvSpPr>
      <xdr:spPr>
        <a:xfrm>
          <a:off x="177762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2" name="n_3mainValue【保健センター・保健所】&#10;一人当たり面積">
          <a:extLst>
            <a:ext uri="{FF2B5EF4-FFF2-40B4-BE49-F238E27FC236}">
              <a16:creationId xmlns:a16="http://schemas.microsoft.com/office/drawing/2014/main" id="{F1DDA6A7-8EA6-4AF1-9D9F-8E7949142506}"/>
            </a:ext>
          </a:extLst>
        </xdr:cNvPr>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3" name="n_4mainValue【保健センター・保健所】&#10;一人当たり面積">
          <a:extLst>
            <a:ext uri="{FF2B5EF4-FFF2-40B4-BE49-F238E27FC236}">
              <a16:creationId xmlns:a16="http://schemas.microsoft.com/office/drawing/2014/main" id="{A59B427C-976F-4360-9801-62F1EF324DF6}"/>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30768F58-74B2-4647-8108-094BAE6CC64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D5610B18-ECE0-4888-A1AF-FC97B581BE9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972C4108-45B1-466A-A132-1EB01D783BB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2577381-AAF9-497C-BA48-E4944BDCDF7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50A3728-3756-431E-932C-C15F7D8C61D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E2791ADD-A7FC-4A3E-855D-4C7656F7801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12DBD6B-F9F9-4C16-A0FF-012D6AD8B8F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6D11622-C7C5-4505-9475-430DC1CB577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9C4F2259-9881-4969-B614-6739F1626EC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65FE4FA6-2CEF-490B-A0AF-92BBC0025D0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F8367708-492D-4894-8BC9-BD362AEBC9E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F0641908-4F07-4473-B0AF-03DDD2EB7D0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288C3EBF-1F1A-4E23-BB68-D578B62FE60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15B5032-8903-417E-9B0B-BAEAEA6F341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CF474103-030A-4392-8721-BE59B493A2D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239D837-060B-4E5A-A261-C0250039AA1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35A149D4-70BF-4B5E-946A-2DAAB22856F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E3B33EB7-AEC0-4B64-8FE3-717F598D634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14931A0D-297E-4755-B8EF-61BF2CA8E5D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2A0B622A-1B06-4016-8472-117CCB861A6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532E8E95-1991-4790-BED6-B5F842C587B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BB3E945-EDDC-4838-AB90-EC1C8F75E3A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4F8E8866-7F32-421A-9D08-947082A86EB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883D3EC0-675B-49F1-A6D5-4A342F88602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5B03AE50-7917-4398-9F13-038BFEEDF061}"/>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94AB02B8-E80A-42F7-970B-93E6B6BE411C}"/>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B3CB477C-81E1-4B36-9D31-F86F8CD3E1ED}"/>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E03E614D-EC00-41ED-84D4-DFBB2E3AA651}"/>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648F07A0-732C-4D9D-855C-230758118E3C}"/>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F792ECA3-B6E8-4747-B5CC-6E5F5BE1C901}"/>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5B1C346-6817-4DFA-B804-B813B8A98820}"/>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84DEDF8-3537-466E-B66B-98AED0B4C1F7}"/>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4DF2F319-D704-406C-84F3-24251888791D}"/>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B89C5B4F-25FE-4306-8E80-6BC27EED4C1D}"/>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E8E845AB-720C-4BE3-A8FE-1E2EE6D0A86F}"/>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0D076A6-EE7C-4536-9D1B-8FB1DD56EB8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C932AE0-6D83-426E-B1AC-B00BD6A2ED4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BC73171-9547-4445-93D8-A0E1D2DA70E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D3EB3D2-24EC-44F2-AF72-FC6DB1DAED4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3ABCE70-46AE-40B4-A81D-5A4B6C14238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107314</xdr:rowOff>
    </xdr:from>
    <xdr:to>
      <xdr:col>85</xdr:col>
      <xdr:colOff>177800</xdr:colOff>
      <xdr:row>81</xdr:row>
      <xdr:rowOff>37464</xdr:rowOff>
    </xdr:to>
    <xdr:sp macro="" textlink="">
      <xdr:nvSpPr>
        <xdr:cNvPr id="764" name="楕円 763">
          <a:extLst>
            <a:ext uri="{FF2B5EF4-FFF2-40B4-BE49-F238E27FC236}">
              <a16:creationId xmlns:a16="http://schemas.microsoft.com/office/drawing/2014/main" id="{0EE54750-42FF-4AE4-9F5A-5126C017E451}"/>
            </a:ext>
          </a:extLst>
        </xdr:cNvPr>
        <xdr:cNvSpPr/>
      </xdr:nvSpPr>
      <xdr:spPr>
        <a:xfrm>
          <a:off x="14325600" y="135185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130191</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BAFD6428-CCC2-48CB-B1A9-C074D954A825}"/>
            </a:ext>
          </a:extLst>
        </xdr:cNvPr>
        <xdr:cNvSpPr txBox="1"/>
      </xdr:nvSpPr>
      <xdr:spPr>
        <a:xfrm>
          <a:off x="14414500"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766" name="楕円 765">
          <a:extLst>
            <a:ext uri="{FF2B5EF4-FFF2-40B4-BE49-F238E27FC236}">
              <a16:creationId xmlns:a16="http://schemas.microsoft.com/office/drawing/2014/main" id="{02A16D8B-1ABE-4351-8B04-1CE91160ECE6}"/>
            </a:ext>
          </a:extLst>
        </xdr:cNvPr>
        <xdr:cNvSpPr/>
      </xdr:nvSpPr>
      <xdr:spPr>
        <a:xfrm>
          <a:off x="1357884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158114</xdr:rowOff>
    </xdr:to>
    <xdr:cxnSp macro="">
      <xdr:nvCxnSpPr>
        <xdr:cNvPr id="767" name="直線コネクタ 766">
          <a:extLst>
            <a:ext uri="{FF2B5EF4-FFF2-40B4-BE49-F238E27FC236}">
              <a16:creationId xmlns:a16="http://schemas.microsoft.com/office/drawing/2014/main" id="{5262BED4-3702-4DF6-8670-A842CB6A4814}"/>
            </a:ext>
          </a:extLst>
        </xdr:cNvPr>
        <xdr:cNvCxnSpPr/>
      </xdr:nvCxnSpPr>
      <xdr:spPr>
        <a:xfrm>
          <a:off x="13629640" y="13495020"/>
          <a:ext cx="74676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768" name="楕円 767">
          <a:extLst>
            <a:ext uri="{FF2B5EF4-FFF2-40B4-BE49-F238E27FC236}">
              <a16:creationId xmlns:a16="http://schemas.microsoft.com/office/drawing/2014/main" id="{16FBD6CF-E20A-4B56-9346-6A1B2A16A434}"/>
            </a:ext>
          </a:extLst>
        </xdr:cNvPr>
        <xdr:cNvSpPr/>
      </xdr:nvSpPr>
      <xdr:spPr>
        <a:xfrm>
          <a:off x="1280414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80</xdr:row>
      <xdr:rowOff>83820</xdr:rowOff>
    </xdr:to>
    <xdr:cxnSp macro="">
      <xdr:nvCxnSpPr>
        <xdr:cNvPr id="769" name="直線コネクタ 768">
          <a:extLst>
            <a:ext uri="{FF2B5EF4-FFF2-40B4-BE49-F238E27FC236}">
              <a16:creationId xmlns:a16="http://schemas.microsoft.com/office/drawing/2014/main" id="{1FAC78D9-D4FA-4283-A31C-6321A52D9DC7}"/>
            </a:ext>
          </a:extLst>
        </xdr:cNvPr>
        <xdr:cNvCxnSpPr/>
      </xdr:nvCxnSpPr>
      <xdr:spPr>
        <a:xfrm>
          <a:off x="12854940" y="13495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770" name="楕円 769">
          <a:extLst>
            <a:ext uri="{FF2B5EF4-FFF2-40B4-BE49-F238E27FC236}">
              <a16:creationId xmlns:a16="http://schemas.microsoft.com/office/drawing/2014/main" id="{20D9C31C-AC24-4BB3-806C-C2454186B6F7}"/>
            </a:ext>
          </a:extLst>
        </xdr:cNvPr>
        <xdr:cNvSpPr/>
      </xdr:nvSpPr>
      <xdr:spPr>
        <a:xfrm>
          <a:off x="12029440" y="13390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83820</xdr:rowOff>
    </xdr:to>
    <xdr:cxnSp macro="">
      <xdr:nvCxnSpPr>
        <xdr:cNvPr id="771" name="直線コネクタ 770">
          <a:extLst>
            <a:ext uri="{FF2B5EF4-FFF2-40B4-BE49-F238E27FC236}">
              <a16:creationId xmlns:a16="http://schemas.microsoft.com/office/drawing/2014/main" id="{E777103B-D2A5-43C2-AAA1-A6A7DB336A81}"/>
            </a:ext>
          </a:extLst>
        </xdr:cNvPr>
        <xdr:cNvCxnSpPr/>
      </xdr:nvCxnSpPr>
      <xdr:spPr>
        <a:xfrm>
          <a:off x="12072620" y="1343787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772" name="楕円 771">
          <a:extLst>
            <a:ext uri="{FF2B5EF4-FFF2-40B4-BE49-F238E27FC236}">
              <a16:creationId xmlns:a16="http://schemas.microsoft.com/office/drawing/2014/main" id="{1A4A1ED3-D37D-4AE9-BC4D-AC6985068FFF}"/>
            </a:ext>
          </a:extLst>
        </xdr:cNvPr>
        <xdr:cNvSpPr/>
      </xdr:nvSpPr>
      <xdr:spPr>
        <a:xfrm>
          <a:off x="112318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38100</xdr:rowOff>
    </xdr:to>
    <xdr:cxnSp macro="">
      <xdr:nvCxnSpPr>
        <xdr:cNvPr id="773" name="直線コネクタ 772">
          <a:extLst>
            <a:ext uri="{FF2B5EF4-FFF2-40B4-BE49-F238E27FC236}">
              <a16:creationId xmlns:a16="http://schemas.microsoft.com/office/drawing/2014/main" id="{5108DE7C-580E-41C5-AC1E-43ED294EE86F}"/>
            </a:ext>
          </a:extLst>
        </xdr:cNvPr>
        <xdr:cNvCxnSpPr/>
      </xdr:nvCxnSpPr>
      <xdr:spPr>
        <a:xfrm flipV="1">
          <a:off x="11282680" y="134378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6E92EC48-14A7-40EF-B1E5-C4B1F5256F7A}"/>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A6215F5A-AA97-4573-AF0E-08631360A894}"/>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AB74642D-5B67-4362-AF2B-53E0B41D57B6}"/>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78135CE6-92CB-40AC-8254-23B5989B1EA8}"/>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778" name="n_1mainValue【消防施設】&#10;有形固定資産減価償却率">
          <a:extLst>
            <a:ext uri="{FF2B5EF4-FFF2-40B4-BE49-F238E27FC236}">
              <a16:creationId xmlns:a16="http://schemas.microsoft.com/office/drawing/2014/main" id="{A5902098-FBBE-4FB9-8DEE-BB2FD369B519}"/>
            </a:ext>
          </a:extLst>
        </xdr:cNvPr>
        <xdr:cNvSpPr txBox="1"/>
      </xdr:nvSpPr>
      <xdr:spPr>
        <a:xfrm>
          <a:off x="1343724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779" name="n_2mainValue【消防施設】&#10;有形固定資産減価償却率">
          <a:extLst>
            <a:ext uri="{FF2B5EF4-FFF2-40B4-BE49-F238E27FC236}">
              <a16:creationId xmlns:a16="http://schemas.microsoft.com/office/drawing/2014/main" id="{94BC1B6F-FBF1-4C9B-8086-9D653EC3FFC4}"/>
            </a:ext>
          </a:extLst>
        </xdr:cNvPr>
        <xdr:cNvSpPr txBox="1"/>
      </xdr:nvSpPr>
      <xdr:spPr>
        <a:xfrm>
          <a:off x="1267524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780" name="n_3mainValue【消防施設】&#10;有形固定資産減価償却率">
          <a:extLst>
            <a:ext uri="{FF2B5EF4-FFF2-40B4-BE49-F238E27FC236}">
              <a16:creationId xmlns:a16="http://schemas.microsoft.com/office/drawing/2014/main" id="{6C61E480-D57A-4355-AC91-629425B2A2A1}"/>
            </a:ext>
          </a:extLst>
        </xdr:cNvPr>
        <xdr:cNvSpPr txBox="1"/>
      </xdr:nvSpPr>
      <xdr:spPr>
        <a:xfrm>
          <a:off x="1190054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781" name="n_4mainValue【消防施設】&#10;有形固定資産減価償却率">
          <a:extLst>
            <a:ext uri="{FF2B5EF4-FFF2-40B4-BE49-F238E27FC236}">
              <a16:creationId xmlns:a16="http://schemas.microsoft.com/office/drawing/2014/main" id="{A00379C1-02CD-4E66-8115-C293877370C5}"/>
            </a:ext>
          </a:extLst>
        </xdr:cNvPr>
        <xdr:cNvSpPr txBox="1"/>
      </xdr:nvSpPr>
      <xdr:spPr>
        <a:xfrm>
          <a:off x="1110298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6E7ED6C8-99B0-4942-99BB-5C13BF6CFBE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A0AA4081-C7C2-44ED-8BC5-C69FEF044DE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E179480-07CF-4BC0-8F61-D1E3B72A9D8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0B45636-8302-4D3B-BC79-3DF3A1E4174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A28BA5E-F3B7-442A-A063-7E0699B5DA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F69BF74-F336-4218-BA33-692B86D0E0F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497C6B25-4B58-4780-A629-617AC844CF0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B100481F-343F-4D83-B341-4CC85F9ED7E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14CCD4AD-5B23-4470-91D7-BCCBC981B42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626EDE49-B784-48F1-9856-129B490E473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2A1E5C3B-B674-404E-BFED-81F83B14AD76}"/>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AED740B5-FBAF-4C79-98B6-50FA31B24782}"/>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C4CF38FC-BF03-4006-962C-85B42CD815F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3CCF317C-ABEA-4B48-B108-4C498025A00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D34A7E19-C6EF-4082-8A37-F3240A0C0E43}"/>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9E56222E-1AA6-4AB4-B357-6262B2C2AB65}"/>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002B60E-8312-40F2-A273-A8CAF5524B9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6DD72D71-A713-47F8-B433-FF0BBB2727C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369199C-1C59-4D87-A41E-DC9FF92185D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2355AB0A-33A1-4429-9C21-327B562544A1}"/>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5F1022E1-2A4E-43B6-BD87-7B7B524F7D32}"/>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4D4E343-CFCD-48EB-A4E0-20C3F99AB7F7}"/>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17A8240-E4A3-4F25-A3C6-460625BC8CAE}"/>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474FB5D1-38C2-4E84-A10A-4423B8CC797C}"/>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3F7470A4-0139-46A2-ACA7-90FD35CBB038}"/>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14214D03-08FF-49E8-983D-8E9107BF26C0}"/>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F803761E-0F49-427A-AB0F-49589653B135}"/>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439DF26E-BBBF-4AAA-A21D-F3B8244509CA}"/>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4927C53F-5560-43A8-92EE-45AB59C64EFA}"/>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106C2ED2-72EC-42DB-800E-4C26831A9605}"/>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945EBC8-D4DF-45DD-9372-41F1D993130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182FA9C-D0C8-4D4F-A7CB-ACEBE2D17E4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EA98638-23C0-469B-8175-0B077445631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D8C397B-4FBB-4E37-BF01-24F360E2DC3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64BEBA8-D3CC-466D-A822-8010AD8DEB4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147320</xdr:rowOff>
    </xdr:from>
    <xdr:to>
      <xdr:col>116</xdr:col>
      <xdr:colOff>114300</xdr:colOff>
      <xdr:row>79</xdr:row>
      <xdr:rowOff>77470</xdr:rowOff>
    </xdr:to>
    <xdr:sp macro="" textlink="">
      <xdr:nvSpPr>
        <xdr:cNvPr id="817" name="楕円 816">
          <a:extLst>
            <a:ext uri="{FF2B5EF4-FFF2-40B4-BE49-F238E27FC236}">
              <a16:creationId xmlns:a16="http://schemas.microsoft.com/office/drawing/2014/main" id="{C37EE435-CC6B-441F-BD5F-EC27C62DF1BA}"/>
            </a:ext>
          </a:extLst>
        </xdr:cNvPr>
        <xdr:cNvSpPr/>
      </xdr:nvSpPr>
      <xdr:spPr>
        <a:xfrm>
          <a:off x="1945894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170197</xdr:rowOff>
    </xdr:from>
    <xdr:ext cx="469744" cy="259045"/>
    <xdr:sp macro="" textlink="">
      <xdr:nvSpPr>
        <xdr:cNvPr id="818" name="【消防施設】&#10;一人当たり面積該当値テキスト">
          <a:extLst>
            <a:ext uri="{FF2B5EF4-FFF2-40B4-BE49-F238E27FC236}">
              <a16:creationId xmlns:a16="http://schemas.microsoft.com/office/drawing/2014/main" id="{74FB2B66-3999-4E99-9CB9-C4F44B8CEC81}"/>
            </a:ext>
          </a:extLst>
        </xdr:cNvPr>
        <xdr:cNvSpPr txBox="1"/>
      </xdr:nvSpPr>
      <xdr:spPr>
        <a:xfrm>
          <a:off x="19547840"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153036</xdr:rowOff>
    </xdr:from>
    <xdr:to>
      <xdr:col>112</xdr:col>
      <xdr:colOff>38100</xdr:colOff>
      <xdr:row>79</xdr:row>
      <xdr:rowOff>83186</xdr:rowOff>
    </xdr:to>
    <xdr:sp macro="" textlink="">
      <xdr:nvSpPr>
        <xdr:cNvPr id="819" name="楕円 818">
          <a:extLst>
            <a:ext uri="{FF2B5EF4-FFF2-40B4-BE49-F238E27FC236}">
              <a16:creationId xmlns:a16="http://schemas.microsoft.com/office/drawing/2014/main" id="{042AA4BE-0707-41C8-8663-3520D5E97A85}"/>
            </a:ext>
          </a:extLst>
        </xdr:cNvPr>
        <xdr:cNvSpPr/>
      </xdr:nvSpPr>
      <xdr:spPr>
        <a:xfrm>
          <a:off x="18735040" y="13228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26670</xdr:rowOff>
    </xdr:from>
    <xdr:to>
      <xdr:col>116</xdr:col>
      <xdr:colOff>63500</xdr:colOff>
      <xdr:row>79</xdr:row>
      <xdr:rowOff>32386</xdr:rowOff>
    </xdr:to>
    <xdr:cxnSp macro="">
      <xdr:nvCxnSpPr>
        <xdr:cNvPr id="820" name="直線コネクタ 819">
          <a:extLst>
            <a:ext uri="{FF2B5EF4-FFF2-40B4-BE49-F238E27FC236}">
              <a16:creationId xmlns:a16="http://schemas.microsoft.com/office/drawing/2014/main" id="{06BAC8F3-CEB5-4155-93D9-6638180DCDDB}"/>
            </a:ext>
          </a:extLst>
        </xdr:cNvPr>
        <xdr:cNvCxnSpPr/>
      </xdr:nvCxnSpPr>
      <xdr:spPr>
        <a:xfrm flipV="1">
          <a:off x="18778220" y="13270230"/>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153036</xdr:rowOff>
    </xdr:from>
    <xdr:to>
      <xdr:col>107</xdr:col>
      <xdr:colOff>101600</xdr:colOff>
      <xdr:row>79</xdr:row>
      <xdr:rowOff>83186</xdr:rowOff>
    </xdr:to>
    <xdr:sp macro="" textlink="">
      <xdr:nvSpPr>
        <xdr:cNvPr id="821" name="楕円 820">
          <a:extLst>
            <a:ext uri="{FF2B5EF4-FFF2-40B4-BE49-F238E27FC236}">
              <a16:creationId xmlns:a16="http://schemas.microsoft.com/office/drawing/2014/main" id="{A1AD9A8D-1661-4ACA-9E77-FF98C8FE442D}"/>
            </a:ext>
          </a:extLst>
        </xdr:cNvPr>
        <xdr:cNvSpPr/>
      </xdr:nvSpPr>
      <xdr:spPr>
        <a:xfrm>
          <a:off x="17937480" y="132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32386</xdr:rowOff>
    </xdr:from>
    <xdr:to>
      <xdr:col>111</xdr:col>
      <xdr:colOff>177800</xdr:colOff>
      <xdr:row>79</xdr:row>
      <xdr:rowOff>32386</xdr:rowOff>
    </xdr:to>
    <xdr:cxnSp macro="">
      <xdr:nvCxnSpPr>
        <xdr:cNvPr id="822" name="直線コネクタ 821">
          <a:extLst>
            <a:ext uri="{FF2B5EF4-FFF2-40B4-BE49-F238E27FC236}">
              <a16:creationId xmlns:a16="http://schemas.microsoft.com/office/drawing/2014/main" id="{55CB3345-877F-407A-BD0D-5C5C3A502BBD}"/>
            </a:ext>
          </a:extLst>
        </xdr:cNvPr>
        <xdr:cNvCxnSpPr/>
      </xdr:nvCxnSpPr>
      <xdr:spPr>
        <a:xfrm>
          <a:off x="17988280" y="132759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164464</xdr:rowOff>
    </xdr:from>
    <xdr:to>
      <xdr:col>102</xdr:col>
      <xdr:colOff>165100</xdr:colOff>
      <xdr:row>79</xdr:row>
      <xdr:rowOff>94614</xdr:rowOff>
    </xdr:to>
    <xdr:sp macro="" textlink="">
      <xdr:nvSpPr>
        <xdr:cNvPr id="823" name="楕円 822">
          <a:extLst>
            <a:ext uri="{FF2B5EF4-FFF2-40B4-BE49-F238E27FC236}">
              <a16:creationId xmlns:a16="http://schemas.microsoft.com/office/drawing/2014/main" id="{2AC7DA49-EE72-4244-8FD0-3B7132983B54}"/>
            </a:ext>
          </a:extLst>
        </xdr:cNvPr>
        <xdr:cNvSpPr/>
      </xdr:nvSpPr>
      <xdr:spPr>
        <a:xfrm>
          <a:off x="17162780" y="13240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32386</xdr:rowOff>
    </xdr:from>
    <xdr:to>
      <xdr:col>107</xdr:col>
      <xdr:colOff>50800</xdr:colOff>
      <xdr:row>79</xdr:row>
      <xdr:rowOff>43814</xdr:rowOff>
    </xdr:to>
    <xdr:cxnSp macro="">
      <xdr:nvCxnSpPr>
        <xdr:cNvPr id="824" name="直線コネクタ 823">
          <a:extLst>
            <a:ext uri="{FF2B5EF4-FFF2-40B4-BE49-F238E27FC236}">
              <a16:creationId xmlns:a16="http://schemas.microsoft.com/office/drawing/2014/main" id="{BB80DAF8-5F0E-4F1A-AEE3-5BA16099AD26}"/>
            </a:ext>
          </a:extLst>
        </xdr:cNvPr>
        <xdr:cNvCxnSpPr/>
      </xdr:nvCxnSpPr>
      <xdr:spPr>
        <a:xfrm flipV="1">
          <a:off x="17213580" y="1327594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164464</xdr:rowOff>
    </xdr:from>
    <xdr:to>
      <xdr:col>98</xdr:col>
      <xdr:colOff>38100</xdr:colOff>
      <xdr:row>79</xdr:row>
      <xdr:rowOff>94614</xdr:rowOff>
    </xdr:to>
    <xdr:sp macro="" textlink="">
      <xdr:nvSpPr>
        <xdr:cNvPr id="825" name="楕円 824">
          <a:extLst>
            <a:ext uri="{FF2B5EF4-FFF2-40B4-BE49-F238E27FC236}">
              <a16:creationId xmlns:a16="http://schemas.microsoft.com/office/drawing/2014/main" id="{D4027DE3-3A4F-4C11-B3B7-1C6DCE84656D}"/>
            </a:ext>
          </a:extLst>
        </xdr:cNvPr>
        <xdr:cNvSpPr/>
      </xdr:nvSpPr>
      <xdr:spPr>
        <a:xfrm>
          <a:off x="16388080" y="13240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43814</xdr:rowOff>
    </xdr:from>
    <xdr:to>
      <xdr:col>102</xdr:col>
      <xdr:colOff>114300</xdr:colOff>
      <xdr:row>79</xdr:row>
      <xdr:rowOff>43814</xdr:rowOff>
    </xdr:to>
    <xdr:cxnSp macro="">
      <xdr:nvCxnSpPr>
        <xdr:cNvPr id="826" name="直線コネクタ 825">
          <a:extLst>
            <a:ext uri="{FF2B5EF4-FFF2-40B4-BE49-F238E27FC236}">
              <a16:creationId xmlns:a16="http://schemas.microsoft.com/office/drawing/2014/main" id="{9CFE6A0E-123A-4BA3-83BD-F8B69D4C2D97}"/>
            </a:ext>
          </a:extLst>
        </xdr:cNvPr>
        <xdr:cNvCxnSpPr/>
      </xdr:nvCxnSpPr>
      <xdr:spPr>
        <a:xfrm>
          <a:off x="16431260" y="132873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BC20FA77-EC6F-455B-B434-6300EF635A12}"/>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3B179B7C-1E28-48F4-B4EE-8E7D5ACFA77B}"/>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D8C98A9C-1464-4957-BC21-86FDEA64E8DA}"/>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1E1397D6-6603-4097-A85F-92C6DC3455F2}"/>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99713</xdr:rowOff>
    </xdr:from>
    <xdr:ext cx="469744" cy="259045"/>
    <xdr:sp macro="" textlink="">
      <xdr:nvSpPr>
        <xdr:cNvPr id="831" name="n_1mainValue【消防施設】&#10;一人当たり面積">
          <a:extLst>
            <a:ext uri="{FF2B5EF4-FFF2-40B4-BE49-F238E27FC236}">
              <a16:creationId xmlns:a16="http://schemas.microsoft.com/office/drawing/2014/main" id="{C08E704F-8E96-44BF-90EE-9211379AD106}"/>
            </a:ext>
          </a:extLst>
        </xdr:cNvPr>
        <xdr:cNvSpPr txBox="1"/>
      </xdr:nvSpPr>
      <xdr:spPr>
        <a:xfrm>
          <a:off x="18561127" y="130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99713</xdr:rowOff>
    </xdr:from>
    <xdr:ext cx="469744" cy="259045"/>
    <xdr:sp macro="" textlink="">
      <xdr:nvSpPr>
        <xdr:cNvPr id="832" name="n_2mainValue【消防施設】&#10;一人当たり面積">
          <a:extLst>
            <a:ext uri="{FF2B5EF4-FFF2-40B4-BE49-F238E27FC236}">
              <a16:creationId xmlns:a16="http://schemas.microsoft.com/office/drawing/2014/main" id="{8C072AA2-A34E-42CE-900F-C5B1A87FE06F}"/>
            </a:ext>
          </a:extLst>
        </xdr:cNvPr>
        <xdr:cNvSpPr txBox="1"/>
      </xdr:nvSpPr>
      <xdr:spPr>
        <a:xfrm>
          <a:off x="17776267" y="130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111141</xdr:rowOff>
    </xdr:from>
    <xdr:ext cx="469744" cy="259045"/>
    <xdr:sp macro="" textlink="">
      <xdr:nvSpPr>
        <xdr:cNvPr id="833" name="n_3mainValue【消防施設】&#10;一人当たり面積">
          <a:extLst>
            <a:ext uri="{FF2B5EF4-FFF2-40B4-BE49-F238E27FC236}">
              <a16:creationId xmlns:a16="http://schemas.microsoft.com/office/drawing/2014/main" id="{C031A3AE-D54E-44C1-9DB5-6F0FA7EC4FC0}"/>
            </a:ext>
          </a:extLst>
        </xdr:cNvPr>
        <xdr:cNvSpPr txBox="1"/>
      </xdr:nvSpPr>
      <xdr:spPr>
        <a:xfrm>
          <a:off x="17001567" y="1301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111141</xdr:rowOff>
    </xdr:from>
    <xdr:ext cx="469744" cy="259045"/>
    <xdr:sp macro="" textlink="">
      <xdr:nvSpPr>
        <xdr:cNvPr id="834" name="n_4mainValue【消防施設】&#10;一人当たり面積">
          <a:extLst>
            <a:ext uri="{FF2B5EF4-FFF2-40B4-BE49-F238E27FC236}">
              <a16:creationId xmlns:a16="http://schemas.microsoft.com/office/drawing/2014/main" id="{946407DB-658C-490C-A7FC-D908846BA4C2}"/>
            </a:ext>
          </a:extLst>
        </xdr:cNvPr>
        <xdr:cNvSpPr txBox="1"/>
      </xdr:nvSpPr>
      <xdr:spPr>
        <a:xfrm>
          <a:off x="16226867" y="1301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79D237F4-1512-49B4-82FD-B2041C76624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F144CDF1-15DB-43FC-B471-6B01CF87F25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B8B6838A-ED51-4D8E-BE49-A140D5D521D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9788DAAF-E54E-4119-A2A7-F8B61881EE8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61D594E9-C218-4881-A876-484AF49814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D35ED201-39EA-4195-AAEE-9C25FBFADF4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F9DA006F-7881-4C49-AD46-83E5A5FE69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74A92FDB-EEFD-447D-A337-95C44489DAE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4255DAF9-1C41-4BCE-A230-C4A26AB6D53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54B51E8-A6C6-4F16-91B7-2D2405B5D08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5FE69DB3-866B-484A-9D0E-6A5C09BDAD9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37274844-031F-4CE6-A806-E79D34F5238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1D52EFD5-23BA-444E-9B6A-1C2D7AE3ED5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5C77C296-8CE3-46A7-A5AC-CB29B839DE5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ED8C3586-D92B-4050-BD9D-D5388067585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3E8A3076-95A7-4C02-9CA0-A4E71808B2C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40243625-7047-4E8A-BC14-B9511600EAC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19E6D316-6078-4FC6-8D34-09680B3FCB2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627A0A0E-02F1-48F5-B9DE-A9AB803CD02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6475DB43-6841-4B35-8FC3-B0532819376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A46C2F04-9FCF-4F79-8BF7-FDF64E3CF1B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BE59FB83-C60F-4FE0-99CE-754F1E64939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B1DBD2A-C2AE-4D88-BF9D-1F1F2653EB2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9B0F0F76-0948-48A0-8428-3F83BEBD627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9E74E90-C8C0-47F0-BDB3-919ECE4E595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B571DB4C-0238-49EA-81C8-1FC0B956B6AA}"/>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31695779-45BA-4763-A547-20250A40117F}"/>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81D98D2A-C642-470B-8689-395001B16303}"/>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A2489D82-2372-429D-B10D-6411F2723E12}"/>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EB0DDE4-94E3-4EE6-804A-0837093E4DBA}"/>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536BF19F-E324-4D35-9679-B39E26A7BC15}"/>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3E5A35F4-C8ED-46F2-A49C-B80CB71035E5}"/>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F479FB11-866B-4444-9C94-F26B4BFE4CF4}"/>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B37D0C4D-BA10-4798-88C3-0E497B02712B}"/>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A575EA0F-F20D-459B-AAD1-38CD3B746303}"/>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D2D276A3-1796-4DFE-A3B0-AE4AFE6A299A}"/>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B74E03C-D14E-4EB5-ADAA-DD478F07F84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15BEB6D-4109-4E32-AB28-9182F207343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A9C0EC3-75B0-4A4A-B38F-59956F06502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ED5C54F-3B54-46A8-B0FA-EAAE86818C4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0BDD3BD-AA33-45E4-8DF6-2CCDD02E12E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118473</xdr:rowOff>
    </xdr:from>
    <xdr:to>
      <xdr:col>85</xdr:col>
      <xdr:colOff>177800</xdr:colOff>
      <xdr:row>102</xdr:row>
      <xdr:rowOff>48623</xdr:rowOff>
    </xdr:to>
    <xdr:sp macro="" textlink="">
      <xdr:nvSpPr>
        <xdr:cNvPr id="876" name="楕円 875">
          <a:extLst>
            <a:ext uri="{FF2B5EF4-FFF2-40B4-BE49-F238E27FC236}">
              <a16:creationId xmlns:a16="http://schemas.microsoft.com/office/drawing/2014/main" id="{AAFD1873-1CB3-4D0A-B052-55ED0BF1A628}"/>
            </a:ext>
          </a:extLst>
        </xdr:cNvPr>
        <xdr:cNvSpPr/>
      </xdr:nvSpPr>
      <xdr:spPr>
        <a:xfrm>
          <a:off x="14325600" y="170501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141350</xdr:rowOff>
    </xdr:from>
    <xdr:ext cx="405111" cy="259045"/>
    <xdr:sp macro="" textlink="">
      <xdr:nvSpPr>
        <xdr:cNvPr id="877" name="【庁舎】&#10;有形固定資産減価償却率該当値テキスト">
          <a:extLst>
            <a:ext uri="{FF2B5EF4-FFF2-40B4-BE49-F238E27FC236}">
              <a16:creationId xmlns:a16="http://schemas.microsoft.com/office/drawing/2014/main" id="{EDC1BB2A-1B8B-4A6D-A16F-90E6BA419085}"/>
            </a:ext>
          </a:extLst>
        </xdr:cNvPr>
        <xdr:cNvSpPr txBox="1"/>
      </xdr:nvSpPr>
      <xdr:spPr>
        <a:xfrm>
          <a:off x="14414500" y="1690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69487</xdr:rowOff>
    </xdr:from>
    <xdr:to>
      <xdr:col>81</xdr:col>
      <xdr:colOff>101600</xdr:colOff>
      <xdr:row>101</xdr:row>
      <xdr:rowOff>171087</xdr:rowOff>
    </xdr:to>
    <xdr:sp macro="" textlink="">
      <xdr:nvSpPr>
        <xdr:cNvPr id="878" name="楕円 877">
          <a:extLst>
            <a:ext uri="{FF2B5EF4-FFF2-40B4-BE49-F238E27FC236}">
              <a16:creationId xmlns:a16="http://schemas.microsoft.com/office/drawing/2014/main" id="{ECCD7BD5-B158-4142-8BE7-039A76237C7D}"/>
            </a:ext>
          </a:extLst>
        </xdr:cNvPr>
        <xdr:cNvSpPr/>
      </xdr:nvSpPr>
      <xdr:spPr>
        <a:xfrm>
          <a:off x="13578840" y="170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120287</xdr:rowOff>
    </xdr:from>
    <xdr:to>
      <xdr:col>85</xdr:col>
      <xdr:colOff>127000</xdr:colOff>
      <xdr:row>101</xdr:row>
      <xdr:rowOff>169273</xdr:rowOff>
    </xdr:to>
    <xdr:cxnSp macro="">
      <xdr:nvCxnSpPr>
        <xdr:cNvPr id="879" name="直線コネクタ 878">
          <a:extLst>
            <a:ext uri="{FF2B5EF4-FFF2-40B4-BE49-F238E27FC236}">
              <a16:creationId xmlns:a16="http://schemas.microsoft.com/office/drawing/2014/main" id="{29880E9C-8D1F-4E20-AF7E-8593F3B400CF}"/>
            </a:ext>
          </a:extLst>
        </xdr:cNvPr>
        <xdr:cNvCxnSpPr/>
      </xdr:nvCxnSpPr>
      <xdr:spPr>
        <a:xfrm>
          <a:off x="13629640" y="17051927"/>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22134</xdr:rowOff>
    </xdr:from>
    <xdr:to>
      <xdr:col>76</xdr:col>
      <xdr:colOff>165100</xdr:colOff>
      <xdr:row>101</xdr:row>
      <xdr:rowOff>123734</xdr:rowOff>
    </xdr:to>
    <xdr:sp macro="" textlink="">
      <xdr:nvSpPr>
        <xdr:cNvPr id="880" name="楕円 879">
          <a:extLst>
            <a:ext uri="{FF2B5EF4-FFF2-40B4-BE49-F238E27FC236}">
              <a16:creationId xmlns:a16="http://schemas.microsoft.com/office/drawing/2014/main" id="{BC27A2DA-4394-4D83-B600-410989432809}"/>
            </a:ext>
          </a:extLst>
        </xdr:cNvPr>
        <xdr:cNvSpPr/>
      </xdr:nvSpPr>
      <xdr:spPr>
        <a:xfrm>
          <a:off x="12804140" y="169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72934</xdr:rowOff>
    </xdr:from>
    <xdr:to>
      <xdr:col>81</xdr:col>
      <xdr:colOff>50800</xdr:colOff>
      <xdr:row>101</xdr:row>
      <xdr:rowOff>120287</xdr:rowOff>
    </xdr:to>
    <xdr:cxnSp macro="">
      <xdr:nvCxnSpPr>
        <xdr:cNvPr id="881" name="直線コネクタ 880">
          <a:extLst>
            <a:ext uri="{FF2B5EF4-FFF2-40B4-BE49-F238E27FC236}">
              <a16:creationId xmlns:a16="http://schemas.microsoft.com/office/drawing/2014/main" id="{8956ACC0-6A15-4A85-8BE0-791C3CDD92EC}"/>
            </a:ext>
          </a:extLst>
        </xdr:cNvPr>
        <xdr:cNvCxnSpPr/>
      </xdr:nvCxnSpPr>
      <xdr:spPr>
        <a:xfrm>
          <a:off x="12854940" y="17004574"/>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882" name="楕円 881">
          <a:extLst>
            <a:ext uri="{FF2B5EF4-FFF2-40B4-BE49-F238E27FC236}">
              <a16:creationId xmlns:a16="http://schemas.microsoft.com/office/drawing/2014/main" id="{BB89A936-465B-4B47-8592-445157B96BCA}"/>
            </a:ext>
          </a:extLst>
        </xdr:cNvPr>
        <xdr:cNvSpPr/>
      </xdr:nvSpPr>
      <xdr:spPr>
        <a:xfrm>
          <a:off x="12029440" y="1819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72934</xdr:rowOff>
    </xdr:from>
    <xdr:to>
      <xdr:col>76</xdr:col>
      <xdr:colOff>114300</xdr:colOff>
      <xdr:row>108</xdr:row>
      <xdr:rowOff>139881</xdr:rowOff>
    </xdr:to>
    <xdr:cxnSp macro="">
      <xdr:nvCxnSpPr>
        <xdr:cNvPr id="883" name="直線コネクタ 882">
          <a:extLst>
            <a:ext uri="{FF2B5EF4-FFF2-40B4-BE49-F238E27FC236}">
              <a16:creationId xmlns:a16="http://schemas.microsoft.com/office/drawing/2014/main" id="{1BFA9A0E-B8E3-455F-BB69-D1B55FB43A46}"/>
            </a:ext>
          </a:extLst>
        </xdr:cNvPr>
        <xdr:cNvCxnSpPr/>
      </xdr:nvCxnSpPr>
      <xdr:spPr>
        <a:xfrm flipV="1">
          <a:off x="12072620" y="17004574"/>
          <a:ext cx="782320" cy="12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85816</xdr:rowOff>
    </xdr:from>
    <xdr:to>
      <xdr:col>67</xdr:col>
      <xdr:colOff>101600</xdr:colOff>
      <xdr:row>109</xdr:row>
      <xdr:rowOff>15966</xdr:rowOff>
    </xdr:to>
    <xdr:sp macro="" textlink="">
      <xdr:nvSpPr>
        <xdr:cNvPr id="884" name="楕円 883">
          <a:extLst>
            <a:ext uri="{FF2B5EF4-FFF2-40B4-BE49-F238E27FC236}">
              <a16:creationId xmlns:a16="http://schemas.microsoft.com/office/drawing/2014/main" id="{3A79A854-C83B-4B3B-809C-4BC80E53CE03}"/>
            </a:ext>
          </a:extLst>
        </xdr:cNvPr>
        <xdr:cNvSpPr/>
      </xdr:nvSpPr>
      <xdr:spPr>
        <a:xfrm>
          <a:off x="11231880" y="18190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136616</xdr:rowOff>
    </xdr:from>
    <xdr:to>
      <xdr:col>71</xdr:col>
      <xdr:colOff>177800</xdr:colOff>
      <xdr:row>108</xdr:row>
      <xdr:rowOff>139881</xdr:rowOff>
    </xdr:to>
    <xdr:cxnSp macro="">
      <xdr:nvCxnSpPr>
        <xdr:cNvPr id="885" name="直線コネクタ 884">
          <a:extLst>
            <a:ext uri="{FF2B5EF4-FFF2-40B4-BE49-F238E27FC236}">
              <a16:creationId xmlns:a16="http://schemas.microsoft.com/office/drawing/2014/main" id="{2E43C442-F0EE-4C0F-8FC5-6E42C3A0E96A}"/>
            </a:ext>
          </a:extLst>
        </xdr:cNvPr>
        <xdr:cNvCxnSpPr/>
      </xdr:nvCxnSpPr>
      <xdr:spPr>
        <a:xfrm>
          <a:off x="11282680" y="1824173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91786784-6527-4D90-B70A-7349F2356A0E}"/>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07D6812D-007B-403F-92DE-955E655E71F7}"/>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777CFABA-ADEE-46E4-B4E8-2566F862454F}"/>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E1839B41-CF41-4941-B7FB-752404A99951}"/>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16164</xdr:rowOff>
    </xdr:from>
    <xdr:ext cx="405111" cy="259045"/>
    <xdr:sp macro="" textlink="">
      <xdr:nvSpPr>
        <xdr:cNvPr id="890" name="n_1mainValue【庁舎】&#10;有形固定資産減価償却率">
          <a:extLst>
            <a:ext uri="{FF2B5EF4-FFF2-40B4-BE49-F238E27FC236}">
              <a16:creationId xmlns:a16="http://schemas.microsoft.com/office/drawing/2014/main" id="{8E1C11F5-F0FD-4786-BB62-E1F532FB793D}"/>
            </a:ext>
          </a:extLst>
        </xdr:cNvPr>
        <xdr:cNvSpPr txBox="1"/>
      </xdr:nvSpPr>
      <xdr:spPr>
        <a:xfrm>
          <a:off x="13437244" y="1678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140261</xdr:rowOff>
    </xdr:from>
    <xdr:ext cx="405111" cy="259045"/>
    <xdr:sp macro="" textlink="">
      <xdr:nvSpPr>
        <xdr:cNvPr id="891" name="n_2mainValue【庁舎】&#10;有形固定資産減価償却率">
          <a:extLst>
            <a:ext uri="{FF2B5EF4-FFF2-40B4-BE49-F238E27FC236}">
              <a16:creationId xmlns:a16="http://schemas.microsoft.com/office/drawing/2014/main" id="{B8DB59C6-A5E7-4EA6-BC30-F9E14832F662}"/>
            </a:ext>
          </a:extLst>
        </xdr:cNvPr>
        <xdr:cNvSpPr txBox="1"/>
      </xdr:nvSpPr>
      <xdr:spPr>
        <a:xfrm>
          <a:off x="12675244" y="1673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892" name="n_3mainValue【庁舎】&#10;有形固定資産減価償却率">
          <a:extLst>
            <a:ext uri="{FF2B5EF4-FFF2-40B4-BE49-F238E27FC236}">
              <a16:creationId xmlns:a16="http://schemas.microsoft.com/office/drawing/2014/main" id="{6EC04F60-B024-4A9C-9ABC-07E00D1224E6}"/>
            </a:ext>
          </a:extLst>
        </xdr:cNvPr>
        <xdr:cNvSpPr txBox="1"/>
      </xdr:nvSpPr>
      <xdr:spPr>
        <a:xfrm>
          <a:off x="11900544" y="182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7093</xdr:rowOff>
    </xdr:from>
    <xdr:ext cx="405111" cy="259045"/>
    <xdr:sp macro="" textlink="">
      <xdr:nvSpPr>
        <xdr:cNvPr id="893" name="n_4mainValue【庁舎】&#10;有形固定資産減価償却率">
          <a:extLst>
            <a:ext uri="{FF2B5EF4-FFF2-40B4-BE49-F238E27FC236}">
              <a16:creationId xmlns:a16="http://schemas.microsoft.com/office/drawing/2014/main" id="{0D7A6B7F-70F6-4BF2-B964-A5377BF999F4}"/>
            </a:ext>
          </a:extLst>
        </xdr:cNvPr>
        <xdr:cNvSpPr txBox="1"/>
      </xdr:nvSpPr>
      <xdr:spPr>
        <a:xfrm>
          <a:off x="11102984" y="182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3C574E35-7DD8-4C1F-ACCD-4438275302E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8EEC260-E628-4381-9725-75DBC09A825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EE986B5B-8E15-44BD-BBDC-C5105395C1A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9C4420DC-A998-4CEE-97D4-73137F0C4B5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C70B2D53-7DFA-4858-9746-61E052DB1BD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CAFB01DD-C3AB-4369-BF53-41384F59CD2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CBAD79E2-F40F-44DE-8B07-846332A7574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2C073A9-A1C9-4811-B1A9-7866FEDB7C5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373D9DED-8A87-452A-A801-B0D0BC54946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68C82B29-91F2-446F-A211-9CD4405EC1B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7480546E-D6A8-4EAE-972C-D4F87779380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29315E61-4D0D-4820-849C-9579C665EFD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92E33315-F337-4852-B71A-A39A47162AE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F87AB1CF-24E5-44D7-BAE9-4C68C87329B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F42503FE-7781-49E1-8595-2C1FDB138A5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11941B66-E08F-46FF-A929-2A34C62563C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3ACA7BF5-0164-4DA4-BF35-50BE943BDB5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1C20E82A-F978-49A2-A6C8-793851980E2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CB94733B-8543-4AF1-8656-58ECF5AA134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63B1745D-5289-4921-83A6-D917C7B95DA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E5AFF238-F909-4CEF-9E60-47E9E5C6528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9A85D7B9-B5F8-4600-83F0-A075FF9DBDB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A3B1EE02-E2B7-4975-95D9-1ED0F83E0E0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217A3424-2FCC-4FC6-833B-0942E86E6E1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C9ED0B2-D554-45A9-A662-14BDFF963DD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A7096044-3DCE-46B0-949D-8EC94465847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76E7883A-0E5D-4126-845B-B8FEC73C3F13}"/>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30883C62-32CF-4178-86FA-A2E33849C2CD}"/>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DC9AE22A-C444-49E6-94CC-A566D55DF5EF}"/>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28A81B8E-C7CE-4EAD-90D7-12B92C6B00C9}"/>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51D9980D-9F89-4A7D-AA29-32833216B59D}"/>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CD3A48FE-3F8F-43C9-BB2F-263B7B14D4CE}"/>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B1D41C7D-D074-4898-8982-A1420AA8D35F}"/>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BF244FCC-F021-46B3-AD9C-A3DAA7FA77E0}"/>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7D8AB48B-8FB6-4660-88C0-A8A51BFB7E17}"/>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44A64529-EB71-41EF-AEDB-C3E0C6308490}"/>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D722F243-8FF8-4544-9A16-7821DF3F0517}"/>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929E604-F022-4693-90D7-6CFCE2ADDC1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353C6A5-9EE6-46A2-B9AC-45B9B3630EE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0EF6808-6A5D-4BE1-8D32-B161C8009AB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13A46DC-5F0B-410C-8B37-B8E9D665991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FFE12E2-7DA4-40D4-BDA5-B65290CCA47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936" name="楕円 935">
          <a:extLst>
            <a:ext uri="{FF2B5EF4-FFF2-40B4-BE49-F238E27FC236}">
              <a16:creationId xmlns:a16="http://schemas.microsoft.com/office/drawing/2014/main" id="{4BF1A414-3DC6-43B0-80D2-4185CB178FF8}"/>
            </a:ext>
          </a:extLst>
        </xdr:cNvPr>
        <xdr:cNvSpPr/>
      </xdr:nvSpPr>
      <xdr:spPr>
        <a:xfrm>
          <a:off x="19458940" y="17766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937" name="【庁舎】&#10;一人当たり面積該当値テキスト">
          <a:extLst>
            <a:ext uri="{FF2B5EF4-FFF2-40B4-BE49-F238E27FC236}">
              <a16:creationId xmlns:a16="http://schemas.microsoft.com/office/drawing/2014/main" id="{C417570B-F56E-4C23-B39E-115D5E8A3532}"/>
            </a:ext>
          </a:extLst>
        </xdr:cNvPr>
        <xdr:cNvSpPr txBox="1"/>
      </xdr:nvSpPr>
      <xdr:spPr>
        <a:xfrm>
          <a:off x="19547840"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38" name="楕円 937">
          <a:extLst>
            <a:ext uri="{FF2B5EF4-FFF2-40B4-BE49-F238E27FC236}">
              <a16:creationId xmlns:a16="http://schemas.microsoft.com/office/drawing/2014/main" id="{F8DDF7FC-F24C-4538-B14C-5116D606327B}"/>
            </a:ext>
          </a:extLst>
        </xdr:cNvPr>
        <xdr:cNvSpPr/>
      </xdr:nvSpPr>
      <xdr:spPr>
        <a:xfrm>
          <a:off x="18735040" y="1776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46808</xdr:rowOff>
    </xdr:to>
    <xdr:cxnSp macro="">
      <xdr:nvCxnSpPr>
        <xdr:cNvPr id="939" name="直線コネクタ 938">
          <a:extLst>
            <a:ext uri="{FF2B5EF4-FFF2-40B4-BE49-F238E27FC236}">
              <a16:creationId xmlns:a16="http://schemas.microsoft.com/office/drawing/2014/main" id="{7211C8FC-1538-4640-8EE8-2468C63BD6CD}"/>
            </a:ext>
          </a:extLst>
        </xdr:cNvPr>
        <xdr:cNvCxnSpPr/>
      </xdr:nvCxnSpPr>
      <xdr:spPr>
        <a:xfrm flipV="1">
          <a:off x="18778220" y="1781338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160927</xdr:rowOff>
    </xdr:from>
    <xdr:to>
      <xdr:col>107</xdr:col>
      <xdr:colOff>101600</xdr:colOff>
      <xdr:row>106</xdr:row>
      <xdr:rowOff>91077</xdr:rowOff>
    </xdr:to>
    <xdr:sp macro="" textlink="">
      <xdr:nvSpPr>
        <xdr:cNvPr id="940" name="楕円 939">
          <a:extLst>
            <a:ext uri="{FF2B5EF4-FFF2-40B4-BE49-F238E27FC236}">
              <a16:creationId xmlns:a16="http://schemas.microsoft.com/office/drawing/2014/main" id="{CC41CD0D-9093-4395-950F-E68E4134D4A6}"/>
            </a:ext>
          </a:extLst>
        </xdr:cNvPr>
        <xdr:cNvSpPr/>
      </xdr:nvSpPr>
      <xdr:spPr>
        <a:xfrm>
          <a:off x="1793748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40277</xdr:rowOff>
    </xdr:from>
    <xdr:to>
      <xdr:col>111</xdr:col>
      <xdr:colOff>177800</xdr:colOff>
      <xdr:row>106</xdr:row>
      <xdr:rowOff>46808</xdr:rowOff>
    </xdr:to>
    <xdr:cxnSp macro="">
      <xdr:nvCxnSpPr>
        <xdr:cNvPr id="941" name="直線コネクタ 940">
          <a:extLst>
            <a:ext uri="{FF2B5EF4-FFF2-40B4-BE49-F238E27FC236}">
              <a16:creationId xmlns:a16="http://schemas.microsoft.com/office/drawing/2014/main" id="{A220E601-8732-4DA4-9F87-0D4647E4B33F}"/>
            </a:ext>
          </a:extLst>
        </xdr:cNvPr>
        <xdr:cNvCxnSpPr/>
      </xdr:nvCxnSpPr>
      <xdr:spPr>
        <a:xfrm>
          <a:off x="17988280" y="1781011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126637</xdr:rowOff>
    </xdr:from>
    <xdr:to>
      <xdr:col>102</xdr:col>
      <xdr:colOff>165100</xdr:colOff>
      <xdr:row>109</xdr:row>
      <xdr:rowOff>56787</xdr:rowOff>
    </xdr:to>
    <xdr:sp macro="" textlink="">
      <xdr:nvSpPr>
        <xdr:cNvPr id="942" name="楕円 941">
          <a:extLst>
            <a:ext uri="{FF2B5EF4-FFF2-40B4-BE49-F238E27FC236}">
              <a16:creationId xmlns:a16="http://schemas.microsoft.com/office/drawing/2014/main" id="{417A2327-ED0B-47BD-8A24-286375043CE3}"/>
            </a:ext>
          </a:extLst>
        </xdr:cNvPr>
        <xdr:cNvSpPr/>
      </xdr:nvSpPr>
      <xdr:spPr>
        <a:xfrm>
          <a:off x="17162780" y="18231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40277</xdr:rowOff>
    </xdr:from>
    <xdr:to>
      <xdr:col>107</xdr:col>
      <xdr:colOff>50800</xdr:colOff>
      <xdr:row>109</xdr:row>
      <xdr:rowOff>5987</xdr:rowOff>
    </xdr:to>
    <xdr:cxnSp macro="">
      <xdr:nvCxnSpPr>
        <xdr:cNvPr id="943" name="直線コネクタ 942">
          <a:extLst>
            <a:ext uri="{FF2B5EF4-FFF2-40B4-BE49-F238E27FC236}">
              <a16:creationId xmlns:a16="http://schemas.microsoft.com/office/drawing/2014/main" id="{6BFADA0F-2521-4E73-8779-A83D921B2462}"/>
            </a:ext>
          </a:extLst>
        </xdr:cNvPr>
        <xdr:cNvCxnSpPr/>
      </xdr:nvCxnSpPr>
      <xdr:spPr>
        <a:xfrm flipV="1">
          <a:off x="17213580" y="17810117"/>
          <a:ext cx="7747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126637</xdr:rowOff>
    </xdr:from>
    <xdr:to>
      <xdr:col>98</xdr:col>
      <xdr:colOff>38100</xdr:colOff>
      <xdr:row>109</xdr:row>
      <xdr:rowOff>56787</xdr:rowOff>
    </xdr:to>
    <xdr:sp macro="" textlink="">
      <xdr:nvSpPr>
        <xdr:cNvPr id="944" name="楕円 943">
          <a:extLst>
            <a:ext uri="{FF2B5EF4-FFF2-40B4-BE49-F238E27FC236}">
              <a16:creationId xmlns:a16="http://schemas.microsoft.com/office/drawing/2014/main" id="{A7EB2A43-9368-482D-BACF-CE9CC1D7D44C}"/>
            </a:ext>
          </a:extLst>
        </xdr:cNvPr>
        <xdr:cNvSpPr/>
      </xdr:nvSpPr>
      <xdr:spPr>
        <a:xfrm>
          <a:off x="16388080" y="18231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5987</xdr:rowOff>
    </xdr:from>
    <xdr:to>
      <xdr:col>102</xdr:col>
      <xdr:colOff>114300</xdr:colOff>
      <xdr:row>109</xdr:row>
      <xdr:rowOff>5987</xdr:rowOff>
    </xdr:to>
    <xdr:cxnSp macro="">
      <xdr:nvCxnSpPr>
        <xdr:cNvPr id="945" name="直線コネクタ 944">
          <a:extLst>
            <a:ext uri="{FF2B5EF4-FFF2-40B4-BE49-F238E27FC236}">
              <a16:creationId xmlns:a16="http://schemas.microsoft.com/office/drawing/2014/main" id="{0AC31BFE-B317-45AC-83A6-5BD3E1DE4F02}"/>
            </a:ext>
          </a:extLst>
        </xdr:cNvPr>
        <xdr:cNvCxnSpPr/>
      </xdr:nvCxnSpPr>
      <xdr:spPr>
        <a:xfrm>
          <a:off x="16431260" y="1827874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85854401-04DD-4E06-8915-E8B4EA9C8D16}"/>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9EDB64D1-FCE5-4130-9B8D-21E59ADB693D}"/>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045370D4-44FC-4C16-A84B-D264EA0AA668}"/>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63A1A88-272B-4D98-B5A4-882F97270608}"/>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114135</xdr:rowOff>
    </xdr:from>
    <xdr:ext cx="469744" cy="259045"/>
    <xdr:sp macro="" textlink="">
      <xdr:nvSpPr>
        <xdr:cNvPr id="950" name="n_1mainValue【庁舎】&#10;一人当たり面積">
          <a:extLst>
            <a:ext uri="{FF2B5EF4-FFF2-40B4-BE49-F238E27FC236}">
              <a16:creationId xmlns:a16="http://schemas.microsoft.com/office/drawing/2014/main" id="{FC11A78D-6617-4EF9-BD8D-01D1FE7589FB}"/>
            </a:ext>
          </a:extLst>
        </xdr:cNvPr>
        <xdr:cNvSpPr txBox="1"/>
      </xdr:nvSpPr>
      <xdr:spPr>
        <a:xfrm>
          <a:off x="18561127" y="175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107604</xdr:rowOff>
    </xdr:from>
    <xdr:ext cx="469744" cy="259045"/>
    <xdr:sp macro="" textlink="">
      <xdr:nvSpPr>
        <xdr:cNvPr id="951" name="n_2mainValue【庁舎】&#10;一人当たり面積">
          <a:extLst>
            <a:ext uri="{FF2B5EF4-FFF2-40B4-BE49-F238E27FC236}">
              <a16:creationId xmlns:a16="http://schemas.microsoft.com/office/drawing/2014/main" id="{DBC30D45-474E-4E3F-9B80-9C152E728DD0}"/>
            </a:ext>
          </a:extLst>
        </xdr:cNvPr>
        <xdr:cNvSpPr txBox="1"/>
      </xdr:nvSpPr>
      <xdr:spPr>
        <a:xfrm>
          <a:off x="17776267" y="1754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47914</xdr:rowOff>
    </xdr:from>
    <xdr:ext cx="469744" cy="259045"/>
    <xdr:sp macro="" textlink="">
      <xdr:nvSpPr>
        <xdr:cNvPr id="952" name="n_3mainValue【庁舎】&#10;一人当たり面積">
          <a:extLst>
            <a:ext uri="{FF2B5EF4-FFF2-40B4-BE49-F238E27FC236}">
              <a16:creationId xmlns:a16="http://schemas.microsoft.com/office/drawing/2014/main" id="{A13170F0-8AC8-4A4D-9FB1-0F92CE345DC5}"/>
            </a:ext>
          </a:extLst>
        </xdr:cNvPr>
        <xdr:cNvSpPr txBox="1"/>
      </xdr:nvSpPr>
      <xdr:spPr>
        <a:xfrm>
          <a:off x="17001567" y="1832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47914</xdr:rowOff>
    </xdr:from>
    <xdr:ext cx="469744" cy="259045"/>
    <xdr:sp macro="" textlink="">
      <xdr:nvSpPr>
        <xdr:cNvPr id="953" name="n_4mainValue【庁舎】&#10;一人当たり面積">
          <a:extLst>
            <a:ext uri="{FF2B5EF4-FFF2-40B4-BE49-F238E27FC236}">
              <a16:creationId xmlns:a16="http://schemas.microsoft.com/office/drawing/2014/main" id="{9B6FDD3A-3229-4D45-BCA3-B05242E34161}"/>
            </a:ext>
          </a:extLst>
        </xdr:cNvPr>
        <xdr:cNvSpPr txBox="1"/>
      </xdr:nvSpPr>
      <xdr:spPr>
        <a:xfrm>
          <a:off x="16226867" y="1832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823F44C-BF5A-4022-BD54-B07447516BA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715D6859-5824-45F8-B261-BEFA5EFE33C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A0D7599-73CE-44B8-A8F6-E091B862BC1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公共施設における有形固定資産減価償却率を類似団体と比較した結果、一般廃棄物処理施設、保健センター、福祉施設において、相対的に高い水準となっていることが明らかとなった。その中でも、一般廃棄物処理施設に該当するし尿処理施設「羽島市環境プラント」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年に建設されたものであり、耐用年数を経過しつつあることから、減価償却率が高くなっている。令和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％となった。ただし長寿命化計画に基づき、日常的な修繕を適切に実施していることから、現時点において施設の運用上の支障は生じていない。</a:t>
          </a:r>
        </a:p>
        <a:p>
          <a:r>
            <a:rPr kumimoji="1" lang="ja-JP" altLang="en-US" sz="1300">
              <a:latin typeface="ＭＳ Ｐゴシック" panose="020B0600070205080204" pitchFamily="50" charset="-128"/>
              <a:ea typeface="ＭＳ Ｐゴシック" panose="020B0600070205080204" pitchFamily="50" charset="-128"/>
            </a:rPr>
            <a:t>一方で、減価償却率が類似団体平均を大きく下回っている施設は庁舎であり、これは令和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年度に新庁舎建設工事が完了したことに伴い、資産の更新が行われたことによるものである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年度は、羽島市立図書館において太陽光発電設備設置工事とそれに伴う屋上防水改修工事等を実施したため、図書館における有形固定資産減価償却率が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今後も引き続き、各施設の老朽化状況や修繕履歴を的確に把握しつつ、長寿命化対策を着実に推進するとともに、施設マネジメントの高度化を図っていく必要がある。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全国的に上昇する社会保障関係経費等のために基準財政需要額が増加傾向であるため、財政力指数は低下傾向である。</a:t>
          </a:r>
        </a:p>
        <a:p>
          <a:r>
            <a:rPr kumimoji="1" lang="ja-JP" altLang="en-US" sz="1300">
              <a:latin typeface="ＭＳ Ｐゴシック" panose="020B0600070205080204" pitchFamily="50" charset="-128"/>
              <a:ea typeface="ＭＳ Ｐゴシック" panose="020B0600070205080204" pitchFamily="50" charset="-128"/>
            </a:rPr>
            <a:t>　企業誘致や徴税強化等による歳入の確保に取り組み、財政基盤の強化に努める。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143228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％となり、前年度同様に類似団体内平均値を上回る。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en-US" sz="1300">
              <a:latin typeface="ＭＳ Ｐゴシック" panose="020B0600070205080204" pitchFamily="50" charset="-128"/>
              <a:ea typeface="ＭＳ Ｐゴシック" panose="020B0600070205080204" pitchFamily="50" charset="-128"/>
            </a:rPr>
            <a:t>経常一般財源等）においては、主に市税・地方交付税が増加した。歳出（経常経費充当一般財源等）においては、主に人件費、公債費、繰出金が増加した。経常収支比率が減少した主な要因は、上述の歳入の伸びが歳出の伸びを上回ったことによる。</a:t>
          </a:r>
        </a:p>
        <a:p>
          <a:r>
            <a:rPr kumimoji="1" lang="ja-JP" altLang="en-US" sz="1300">
              <a:latin typeface="ＭＳ Ｐゴシック" panose="020B0600070205080204" pitchFamily="50" charset="-128"/>
              <a:ea typeface="ＭＳ Ｐゴシック" panose="020B0600070205080204" pitchFamily="50" charset="-128"/>
            </a:rPr>
            <a:t>　今後とも、経常収支比率の改善のために、事業計画の見直しや行財政改革の推進に継続的に取り組んでいく。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556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64</xdr:row>
      <xdr:rowOff>131064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12400"/>
          <a:ext cx="889000" cy="7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64</xdr:row>
      <xdr:rowOff>131064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12400"/>
          <a:ext cx="889000" cy="7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64</xdr:row>
      <xdr:rowOff>150368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038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前年度と比較して、人件費は増加したが物件費は減少した結果、人口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人当たり人件費・物件費等決算額は微減となった。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物件費については、前年度に引き続き、新型コロナウイルスワクチン接種にかかる委託料や需用費の減少が主な要因である。</a:t>
          </a:r>
        </a:p>
        <a:p>
          <a:r>
            <a:rPr kumimoji="1" lang="ja-JP" altLang="en-US" sz="1300">
              <a:latin typeface="ＭＳ Ｐゴシック" panose="020B0600070205080204" pitchFamily="50" charset="-128"/>
              <a:ea typeface="ＭＳ Ｐゴシック" panose="020B0600070205080204" pitchFamily="50" charset="-128"/>
            </a:rPr>
            <a:t>　公共施設等の指定管理費や、民間委託費における労務単価の上昇、平成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年度に開始し次期ごみ処理施設が稼働するまで続く、可燃ごみを積替施設経由で市外の民間処理施設まで運搬し処理する事業等により、大幅な減少は見込まれない。</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55020</xdr:rowOff>
    </xdr:from>
    <xdr:to>
      <xdr:col>23</xdr:col>
      <xdr:colOff>133350</xdr:colOff>
      <xdr:row>81</xdr:row>
      <xdr:rowOff>75749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42470"/>
          <a:ext cx="8382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75749</xdr:rowOff>
    </xdr:from>
    <xdr:to>
      <xdr:col>19</xdr:col>
      <xdr:colOff>133350</xdr:colOff>
      <xdr:row>81</xdr:row>
      <xdr:rowOff>99693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63199"/>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35957</xdr:rowOff>
    </xdr:from>
    <xdr:to>
      <xdr:col>15</xdr:col>
      <xdr:colOff>82550</xdr:colOff>
      <xdr:row>81</xdr:row>
      <xdr:rowOff>99693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3407"/>
          <a:ext cx="889000" cy="6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143649</xdr:rowOff>
    </xdr:from>
    <xdr:to>
      <xdr:col>11</xdr:col>
      <xdr:colOff>31750</xdr:colOff>
      <xdr:row>81</xdr:row>
      <xdr:rowOff>35957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9649"/>
          <a:ext cx="889000" cy="6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4220</xdr:rowOff>
    </xdr:from>
    <xdr:to>
      <xdr:col>23</xdr:col>
      <xdr:colOff>184150</xdr:colOff>
      <xdr:row>81</xdr:row>
      <xdr:rowOff>105820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20747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24949</xdr:rowOff>
    </xdr:from>
    <xdr:to>
      <xdr:col>19</xdr:col>
      <xdr:colOff>184150</xdr:colOff>
      <xdr:row>81</xdr:row>
      <xdr:rowOff>126549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136726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48893</xdr:rowOff>
    </xdr:from>
    <xdr:to>
      <xdr:col>15</xdr:col>
      <xdr:colOff>133350</xdr:colOff>
      <xdr:row>81</xdr:row>
      <xdr:rowOff>150493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156607</xdr:rowOff>
    </xdr:from>
    <xdr:to>
      <xdr:col>11</xdr:col>
      <xdr:colOff>82550</xdr:colOff>
      <xdr:row>81</xdr:row>
      <xdr:rowOff>86757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96934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92849</xdr:rowOff>
    </xdr:from>
    <xdr:to>
      <xdr:col>7</xdr:col>
      <xdr:colOff>31750</xdr:colOff>
      <xdr:row>81</xdr:row>
      <xdr:rowOff>22999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33176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ラスパイレス指数は前年度と比較して大幅増の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年度まで財政の「安定化対策」の一環として実施していた市職員の給与削減が終了したためである。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143934</xdr:rowOff>
    </xdr:from>
    <xdr:to>
      <xdr:col>81</xdr:col>
      <xdr:colOff>44450</xdr:colOff>
      <xdr:row>89</xdr:row>
      <xdr:rowOff>96661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02834"/>
          <a:ext cx="0" cy="1152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58861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4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143934</xdr:rowOff>
    </xdr:from>
    <xdr:to>
      <xdr:col>81</xdr:col>
      <xdr:colOff>133350</xdr:colOff>
      <xdr:row>82</xdr:row>
      <xdr:rowOff>143934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0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86</xdr:row>
      <xdr:rowOff>115005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77105"/>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76499</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2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146755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162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131234</xdr:rowOff>
    </xdr:from>
    <xdr:to>
      <xdr:col>77</xdr:col>
      <xdr:colOff>95250</xdr:colOff>
      <xdr:row>87</xdr:row>
      <xdr:rowOff>61384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98072</xdr:rowOff>
    </xdr:from>
    <xdr:to>
      <xdr:col>72</xdr:col>
      <xdr:colOff>203200</xdr:colOff>
      <xdr:row>82</xdr:row>
      <xdr:rowOff>157339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14072"/>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144639</xdr:rowOff>
    </xdr:from>
    <xdr:to>
      <xdr:col>73</xdr:col>
      <xdr:colOff>44450</xdr:colOff>
      <xdr:row>87</xdr:row>
      <xdr:rowOff>74789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98072</xdr:rowOff>
    </xdr:from>
    <xdr:to>
      <xdr:col>68</xdr:col>
      <xdr:colOff>152400</xdr:colOff>
      <xdr:row>84</xdr:row>
      <xdr:rowOff>149578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14072"/>
          <a:ext cx="889000" cy="7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80732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106539</xdr:rowOff>
    </xdr:from>
    <xdr:to>
      <xdr:col>73</xdr:col>
      <xdr:colOff>44450</xdr:colOff>
      <xdr:row>83</xdr:row>
      <xdr:rowOff>36689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46866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47272</xdr:rowOff>
    </xdr:from>
    <xdr:to>
      <xdr:col>68</xdr:col>
      <xdr:colOff>203200</xdr:colOff>
      <xdr:row>80</xdr:row>
      <xdr:rowOff>148872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159049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計画的な新規採用等による定員適正化計画の推進により職員数は前年度と同水準を確保できたものの、類似団体内平均値を</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今後も民間事業者の活用、組織及び業務の見直し等により、適正な定員管理に努めていく。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9313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9229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146579</xdr:rowOff>
    </xdr:from>
    <xdr:to>
      <xdr:col>77</xdr:col>
      <xdr:colOff>44450</xdr:colOff>
      <xdr:row>60</xdr:row>
      <xdr:rowOff>9313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6212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138536</xdr:rowOff>
    </xdr:from>
    <xdr:to>
      <xdr:col>72</xdr:col>
      <xdr:colOff>203200</xdr:colOff>
      <xdr:row>59</xdr:row>
      <xdr:rowOff>146579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5408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138536</xdr:rowOff>
    </xdr:from>
    <xdr:to>
      <xdr:col>68</xdr:col>
      <xdr:colOff>152400</xdr:colOff>
      <xdr:row>59</xdr:row>
      <xdr:rowOff>146579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5408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125942</xdr:rowOff>
    </xdr:from>
    <xdr:to>
      <xdr:col>81</xdr:col>
      <xdr:colOff>95250</xdr:colOff>
      <xdr:row>60</xdr:row>
      <xdr:rowOff>56092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142469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95779</xdr:rowOff>
    </xdr:from>
    <xdr:to>
      <xdr:col>73</xdr:col>
      <xdr:colOff>44450</xdr:colOff>
      <xdr:row>60</xdr:row>
      <xdr:rowOff>25929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36106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87736</xdr:rowOff>
    </xdr:from>
    <xdr:to>
      <xdr:col>68</xdr:col>
      <xdr:colOff>203200</xdr:colOff>
      <xdr:row>60</xdr:row>
      <xdr:rowOff>17886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28063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主な要因は、令和元年度から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か年に渡り借入を行った新庁舎建設事業の元利償還が順次開始されたことによる。</a:t>
          </a:r>
        </a:p>
        <a:p>
          <a:r>
            <a:rPr kumimoji="1" lang="ja-JP" altLang="en-US" sz="1300">
              <a:latin typeface="ＭＳ Ｐゴシック" panose="020B0600070205080204" pitchFamily="50" charset="-128"/>
              <a:ea typeface="ＭＳ Ｐゴシック" panose="020B0600070205080204" pitchFamily="50" charset="-128"/>
            </a:rPr>
            <a:t>　地方債の発行に際しては、交付税措置や利率の多寡等を判断材料とし、有利なものを選定するよう努める。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78740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3056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144018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340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47498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954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39</xdr:row>
      <xdr:rowOff>8890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664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将来負担比率は前年度から減少し、将来負担額から充当可能財源等を差し引いた数値がマイナスとなったため、「－」（バー）表記となった。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将来負担額は、地方債の元金償還が進んだため減少した。充当可能財源においては、都市計画事業に係る地方債の元金償還金等が減少し、事業費に対する都市計画税収の充当率が増となったため増加した。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今後は次期ごみ処理施設の整備といった投資的経費の大幅な増加が見込まれるため、引き続き継続的な行財政改革を推進するとともに、計画的な地方債の発行に努める。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12881</xdr:rowOff>
    </xdr:from>
    <xdr:to>
      <xdr:col>77</xdr:col>
      <xdr:colOff>44450</xdr:colOff>
      <xdr:row>15</xdr:row>
      <xdr:rowOff>42515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1318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42515</xdr:rowOff>
    </xdr:from>
    <xdr:to>
      <xdr:col>72</xdr:col>
      <xdr:colOff>203200</xdr:colOff>
      <xdr:row>15</xdr:row>
      <xdr:rowOff>165463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14265"/>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94420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4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8043</xdr:rowOff>
    </xdr:from>
    <xdr:to>
      <xdr:col>68</xdr:col>
      <xdr:colOff>152400</xdr:colOff>
      <xdr:row>15</xdr:row>
      <xdr:rowOff>165463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579793"/>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133531</xdr:rowOff>
    </xdr:from>
    <xdr:to>
      <xdr:col>77</xdr:col>
      <xdr:colOff>95250</xdr:colOff>
      <xdr:row>14</xdr:row>
      <xdr:rowOff>63681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73858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13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163165</xdr:rowOff>
    </xdr:from>
    <xdr:to>
      <xdr:col>73</xdr:col>
      <xdr:colOff>44450</xdr:colOff>
      <xdr:row>15</xdr:row>
      <xdr:rowOff>93315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78092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114663</xdr:rowOff>
    </xdr:from>
    <xdr:to>
      <xdr:col>68</xdr:col>
      <xdr:colOff>203200</xdr:colOff>
      <xdr:row>16</xdr:row>
      <xdr:rowOff>44813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29590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人当たり職員数が類似団体平均と比較して小さいことが主要因と考えられる。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特殊な状況であった令和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年度を除くと、経常収支比率のうち人件費が占める割合は微増傾向にある。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33927</xdr:rowOff>
    </xdr:from>
    <xdr:to>
      <xdr:col>24</xdr:col>
      <xdr:colOff>25400</xdr:colOff>
      <xdr:row>35</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46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33927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10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33927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10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33927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02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2722</xdr:rowOff>
    </xdr:from>
    <xdr:to>
      <xdr:col>24</xdr:col>
      <xdr:colOff>76200</xdr:colOff>
      <xdr:row>35</xdr:row>
      <xdr:rowOff>104322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154577</xdr:rowOff>
    </xdr:from>
    <xdr:to>
      <xdr:col>20</xdr:col>
      <xdr:colOff>38100</xdr:colOff>
      <xdr:row>35</xdr:row>
      <xdr:rowOff>84727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94904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154577</xdr:rowOff>
    </xdr:from>
    <xdr:to>
      <xdr:col>11</xdr:col>
      <xdr:colOff>60325</xdr:colOff>
      <xdr:row>35</xdr:row>
      <xdr:rowOff>84727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94904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傾向が続いている。特に可燃ごみについて、次期ごみ処理施設が稼働するまでの間、積替施設を経由して市外の民間処理施設まで運搬し処理する必要があることや、北部学校給食センターの運営を外部委託としたこと等により高止まり。今後も労務単価の上昇による委託費増や燃料費高騰による電気料金等の増により、増加傾向が続く見込み。</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59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22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149860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13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類似団体内平均値を上回る傾向が続いている。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ポイント低下しているものの、例年どおり扶助費総額は増加している。</a:t>
          </a:r>
        </a:p>
        <a:p>
          <a:r>
            <a:rPr kumimoji="1" lang="ja-JP" altLang="en-US" sz="1300">
              <a:latin typeface="ＭＳ Ｐゴシック" panose="020B0600070205080204" pitchFamily="50" charset="-128"/>
              <a:ea typeface="ＭＳ Ｐゴシック" panose="020B0600070205080204" pitchFamily="50" charset="-128"/>
            </a:rPr>
            <a:t>　今後についても、社会保障関係経費の増加が見込まれることから、扶助費についても同様に増加が見込まれる。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384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59</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588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59</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5882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類似団体平均を上回る傾向が続いている。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年度から下水道事業の法適化により下水道事業にかかる繰出金は皆減したものの、後期高齢者医療特別会計と介護保険特別会計への繰出金が増加している。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120142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584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92219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0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120142</xdr:rowOff>
    </xdr:from>
    <xdr:to>
      <xdr:col>82</xdr:col>
      <xdr:colOff>196850</xdr:colOff>
      <xdr:row>59</xdr:row>
      <xdr:rowOff>120142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3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124714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8145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163068</xdr:rowOff>
    </xdr:from>
    <xdr:to>
      <xdr:col>78</xdr:col>
      <xdr:colOff>120650</xdr:colOff>
      <xdr:row>57</xdr:row>
      <xdr:rowOff>93218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88138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8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117348</xdr:rowOff>
    </xdr:from>
    <xdr:to>
      <xdr:col>74</xdr:col>
      <xdr:colOff>31750</xdr:colOff>
      <xdr:row>57</xdr:row>
      <xdr:rowOff>47498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61</xdr:row>
      <xdr:rowOff>88138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6078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69105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45991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41419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37338</xdr:rowOff>
    </xdr:from>
    <xdr:to>
      <xdr:col>65</xdr:col>
      <xdr:colOff>53975</xdr:colOff>
      <xdr:row>61</xdr:row>
      <xdr:rowOff>138938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123715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類似団体平均を下回る傾向が続いている。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年度から下水道事業の法適化により補助費等の割合が増加していることに加え、令和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年度以降、次期ごみ処理施設稼働に伴い、岐阜羽島衛生施設組合負担金が増加するため、将来的に上昇することが想定される。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21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53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36</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6602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数年来、事業の必要性・効果等を検討し公債費を抑制してきた結果、類似団体内平均値を下回っている。　</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年度までは新庁舎建設、令和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年度は公共施設等の照明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化や太陽光発電設備の導入により市債発行額が増加したことから、令和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年度にかけて公債費負担は一時的に増加する見込み。その後は、臨時財政対策債の発行額減少により減少傾向となる見込み。</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60706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532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136144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6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類似団体を上回る傾向が続いている。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年度は、普通交付税の増額交付分等の取り扱いにより、特に人件費・物件費・扶助費について低下している。令和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年度は上記事項がなくなるため上昇に転じた。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年度は経常収支比率に占める公債費の割合が微増となった。</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132714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943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127000</xdr:rowOff>
    </xdr:from>
    <xdr:to>
      <xdr:col>78</xdr:col>
      <xdr:colOff>69850</xdr:colOff>
      <xdr:row>77</xdr:row>
      <xdr:rowOff>132714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85750"/>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78</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8575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78</xdr:row>
      <xdr:rowOff>155575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29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81914</xdr:rowOff>
    </xdr:from>
    <xdr:to>
      <xdr:col>78</xdr:col>
      <xdr:colOff>120650</xdr:colOff>
      <xdr:row>78</xdr:row>
      <xdr:rowOff>12064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168291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6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19702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20839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10662</xdr:rowOff>
    </xdr:from>
    <xdr:to>
      <xdr:col>29</xdr:col>
      <xdr:colOff>127000</xdr:colOff>
      <xdr:row>19</xdr:row>
      <xdr:rowOff>57467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5837"/>
          <a:ext cx="647700" cy="4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57467</xdr:rowOff>
    </xdr:from>
    <xdr:to>
      <xdr:col>26</xdr:col>
      <xdr:colOff>50800</xdr:colOff>
      <xdr:row>19</xdr:row>
      <xdr:rowOff>106293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2642"/>
          <a:ext cx="698500" cy="4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106293</xdr:rowOff>
    </xdr:from>
    <xdr:to>
      <xdr:col>22</xdr:col>
      <xdr:colOff>114300</xdr:colOff>
      <xdr:row>19</xdr:row>
      <xdr:rowOff>118313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1468"/>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82023</xdr:rowOff>
    </xdr:from>
    <xdr:to>
      <xdr:col>18</xdr:col>
      <xdr:colOff>177800</xdr:colOff>
      <xdr:row>19</xdr:row>
      <xdr:rowOff>118313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87198"/>
          <a:ext cx="698500" cy="36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131312</xdr:rowOff>
    </xdr:from>
    <xdr:to>
      <xdr:col>29</xdr:col>
      <xdr:colOff>177800</xdr:colOff>
      <xdr:row>19</xdr:row>
      <xdr:rowOff>61462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39889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6667</xdr:rowOff>
    </xdr:from>
    <xdr:to>
      <xdr:col>26</xdr:col>
      <xdr:colOff>101600</xdr:colOff>
      <xdr:row>19</xdr:row>
      <xdr:rowOff>108267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93044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55493</xdr:rowOff>
    </xdr:from>
    <xdr:to>
      <xdr:col>22</xdr:col>
      <xdr:colOff>165100</xdr:colOff>
      <xdr:row>19</xdr:row>
      <xdr:rowOff>157093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141870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67513</xdr:rowOff>
    </xdr:from>
    <xdr:to>
      <xdr:col>19</xdr:col>
      <xdr:colOff>38100</xdr:colOff>
      <xdr:row>19</xdr:row>
      <xdr:rowOff>169113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153890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31223</xdr:rowOff>
    </xdr:from>
    <xdr:to>
      <xdr:col>15</xdr:col>
      <xdr:colOff>101600</xdr:colOff>
      <xdr:row>19</xdr:row>
      <xdr:rowOff>132823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117600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188559</xdr:rowOff>
    </xdr:from>
    <xdr:to>
      <xdr:col>29</xdr:col>
      <xdr:colOff>127000</xdr:colOff>
      <xdr:row>35</xdr:row>
      <xdr:rowOff>220563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8909"/>
          <a:ext cx="647700" cy="32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220563</xdr:rowOff>
    </xdr:from>
    <xdr:to>
      <xdr:col>26</xdr:col>
      <xdr:colOff>50800</xdr:colOff>
      <xdr:row>35</xdr:row>
      <xdr:rowOff>318698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0913"/>
          <a:ext cx="698500" cy="98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318698</xdr:rowOff>
    </xdr:from>
    <xdr:to>
      <xdr:col>22</xdr:col>
      <xdr:colOff>114300</xdr:colOff>
      <xdr:row>36</xdr:row>
      <xdr:rowOff>60640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29048"/>
          <a:ext cx="698500" cy="84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60640</xdr:rowOff>
    </xdr:from>
    <xdr:to>
      <xdr:col>18</xdr:col>
      <xdr:colOff>177800</xdr:colOff>
      <xdr:row>36</xdr:row>
      <xdr:rowOff>80366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3890"/>
          <a:ext cx="698500" cy="19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137759</xdr:rowOff>
    </xdr:from>
    <xdr:to>
      <xdr:col>29</xdr:col>
      <xdr:colOff>177800</xdr:colOff>
      <xdr:row>35</xdr:row>
      <xdr:rowOff>239359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109836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169763</xdr:rowOff>
    </xdr:from>
    <xdr:to>
      <xdr:col>26</xdr:col>
      <xdr:colOff>101600</xdr:colOff>
      <xdr:row>35</xdr:row>
      <xdr:rowOff>271363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6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267898</xdr:rowOff>
    </xdr:from>
    <xdr:to>
      <xdr:col>22</xdr:col>
      <xdr:colOff>165100</xdr:colOff>
      <xdr:row>36</xdr:row>
      <xdr:rowOff>26598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9840</xdr:rowOff>
    </xdr:from>
    <xdr:to>
      <xdr:col>19</xdr:col>
      <xdr:colOff>38100</xdr:colOff>
      <xdr:row>36</xdr:row>
      <xdr:rowOff>111440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96217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29566</xdr:rowOff>
    </xdr:from>
    <xdr:to>
      <xdr:col>15</xdr:col>
      <xdr:colOff>101600</xdr:colOff>
      <xdr:row>36</xdr:row>
      <xdr:rowOff>131166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115943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146291</xdr:rowOff>
    </xdr:from>
    <xdr:to>
      <xdr:col>24</xdr:col>
      <xdr:colOff>63500</xdr:colOff>
      <xdr:row>38</xdr:row>
      <xdr:rowOff>14789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9941"/>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14789</xdr:rowOff>
    </xdr:from>
    <xdr:to>
      <xdr:col>19</xdr:col>
      <xdr:colOff>177800</xdr:colOff>
      <xdr:row>38</xdr:row>
      <xdr:rowOff>67310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9889"/>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67310</xdr:rowOff>
    </xdr:from>
    <xdr:to>
      <xdr:col>15</xdr:col>
      <xdr:colOff>50800</xdr:colOff>
      <xdr:row>38</xdr:row>
      <xdr:rowOff>86741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241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86741</xdr:rowOff>
    </xdr:from>
    <xdr:to>
      <xdr:col>10</xdr:col>
      <xdr:colOff>114300</xdr:colOff>
      <xdr:row>38</xdr:row>
      <xdr:rowOff>111506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184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95491</xdr:rowOff>
    </xdr:from>
    <xdr:to>
      <xdr:col>24</xdr:col>
      <xdr:colOff>114300</xdr:colOff>
      <xdr:row>38</xdr:row>
      <xdr:rowOff>25642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73918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135439</xdr:rowOff>
    </xdr:from>
    <xdr:to>
      <xdr:col>20</xdr:col>
      <xdr:colOff>38100</xdr:colOff>
      <xdr:row>38</xdr:row>
      <xdr:rowOff>65589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56716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16510</xdr:rowOff>
    </xdr:from>
    <xdr:to>
      <xdr:col>15</xdr:col>
      <xdr:colOff>101600</xdr:colOff>
      <xdr:row>38</xdr:row>
      <xdr:rowOff>118110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109237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35941</xdr:rowOff>
    </xdr:from>
    <xdr:to>
      <xdr:col>10</xdr:col>
      <xdr:colOff>165100</xdr:colOff>
      <xdr:row>38</xdr:row>
      <xdr:rowOff>137541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128668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60706</xdr:rowOff>
    </xdr:from>
    <xdr:to>
      <xdr:col>6</xdr:col>
      <xdr:colOff>38100</xdr:colOff>
      <xdr:row>38</xdr:row>
      <xdr:rowOff>162306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153433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165390</xdr:rowOff>
    </xdr:from>
    <xdr:to>
      <xdr:col>24</xdr:col>
      <xdr:colOff>63500</xdr:colOff>
      <xdr:row>57</xdr:row>
      <xdr:rowOff>44994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66590"/>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109003</xdr:rowOff>
    </xdr:from>
    <xdr:to>
      <xdr:col>19</xdr:col>
      <xdr:colOff>177800</xdr:colOff>
      <xdr:row>56</xdr:row>
      <xdr:rowOff>165390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10203"/>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109003</xdr:rowOff>
    </xdr:from>
    <xdr:to>
      <xdr:col>15</xdr:col>
      <xdr:colOff>50800</xdr:colOff>
      <xdr:row>57</xdr:row>
      <xdr:rowOff>16300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10203"/>
          <a:ext cx="889000" cy="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16300</xdr:rowOff>
    </xdr:from>
    <xdr:to>
      <xdr:col>10</xdr:col>
      <xdr:colOff>114300</xdr:colOff>
      <xdr:row>57</xdr:row>
      <xdr:rowOff>84248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88950"/>
          <a:ext cx="889000" cy="6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165644</xdr:rowOff>
    </xdr:from>
    <xdr:to>
      <xdr:col>24</xdr:col>
      <xdr:colOff>114300</xdr:colOff>
      <xdr:row>57</xdr:row>
      <xdr:rowOff>95794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144071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114590</xdr:rowOff>
    </xdr:from>
    <xdr:to>
      <xdr:col>20</xdr:col>
      <xdr:colOff>38100</xdr:colOff>
      <xdr:row>57</xdr:row>
      <xdr:rowOff>44740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35867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58203</xdr:rowOff>
    </xdr:from>
    <xdr:to>
      <xdr:col>15</xdr:col>
      <xdr:colOff>101600</xdr:colOff>
      <xdr:row>56</xdr:row>
      <xdr:rowOff>159803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136950</xdr:rowOff>
    </xdr:from>
    <xdr:to>
      <xdr:col>10</xdr:col>
      <xdr:colOff>165100</xdr:colOff>
      <xdr:row>57</xdr:row>
      <xdr:rowOff>67100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83627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1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33448</xdr:rowOff>
    </xdr:from>
    <xdr:to>
      <xdr:col>6</xdr:col>
      <xdr:colOff>38100</xdr:colOff>
      <xdr:row>57</xdr:row>
      <xdr:rowOff>135048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126175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77019</xdr:rowOff>
    </xdr:from>
    <xdr:to>
      <xdr:col>24</xdr:col>
      <xdr:colOff>63500</xdr:colOff>
      <xdr:row>78</xdr:row>
      <xdr:rowOff>92608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50119"/>
          <a:ext cx="8382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71577</xdr:rowOff>
    </xdr:from>
    <xdr:to>
      <xdr:col>19</xdr:col>
      <xdr:colOff>177800</xdr:colOff>
      <xdr:row>78</xdr:row>
      <xdr:rowOff>77019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4677"/>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66731</xdr:rowOff>
    </xdr:from>
    <xdr:to>
      <xdr:col>15</xdr:col>
      <xdr:colOff>50800</xdr:colOff>
      <xdr:row>78</xdr:row>
      <xdr:rowOff>71577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983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66731</xdr:rowOff>
    </xdr:from>
    <xdr:to>
      <xdr:col>10</xdr:col>
      <xdr:colOff>114300</xdr:colOff>
      <xdr:row>78</xdr:row>
      <xdr:rowOff>77201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9831"/>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41808</xdr:rowOff>
    </xdr:from>
    <xdr:to>
      <xdr:col>24</xdr:col>
      <xdr:colOff>114300</xdr:colOff>
      <xdr:row>78</xdr:row>
      <xdr:rowOff>143408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128185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26219</xdr:rowOff>
    </xdr:from>
    <xdr:to>
      <xdr:col>20</xdr:col>
      <xdr:colOff>38100</xdr:colOff>
      <xdr:row>78</xdr:row>
      <xdr:rowOff>127819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118946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20777</xdr:rowOff>
    </xdr:from>
    <xdr:to>
      <xdr:col>15</xdr:col>
      <xdr:colOff>101600</xdr:colOff>
      <xdr:row>78</xdr:row>
      <xdr:rowOff>122377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113504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15931</xdr:rowOff>
    </xdr:from>
    <xdr:to>
      <xdr:col>10</xdr:col>
      <xdr:colOff>165100</xdr:colOff>
      <xdr:row>78</xdr:row>
      <xdr:rowOff>117531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108658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26401</xdr:rowOff>
    </xdr:from>
    <xdr:to>
      <xdr:col>6</xdr:col>
      <xdr:colOff>38100</xdr:colOff>
      <xdr:row>78</xdr:row>
      <xdr:rowOff>128001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119128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31587</xdr:rowOff>
    </xdr:from>
    <xdr:to>
      <xdr:col>24</xdr:col>
      <xdr:colOff>63500</xdr:colOff>
      <xdr:row>96</xdr:row>
      <xdr:rowOff>163561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90787"/>
          <a:ext cx="838200" cy="1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126927</xdr:rowOff>
    </xdr:from>
    <xdr:to>
      <xdr:col>19</xdr:col>
      <xdr:colOff>177800</xdr:colOff>
      <xdr:row>96</xdr:row>
      <xdr:rowOff>163561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4677"/>
          <a:ext cx="889000" cy="20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126927</xdr:rowOff>
    </xdr:from>
    <xdr:to>
      <xdr:col>15</xdr:col>
      <xdr:colOff>50800</xdr:colOff>
      <xdr:row>97</xdr:row>
      <xdr:rowOff>95952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4677"/>
          <a:ext cx="889000" cy="3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95952</xdr:rowOff>
    </xdr:from>
    <xdr:to>
      <xdr:col>10</xdr:col>
      <xdr:colOff>114300</xdr:colOff>
      <xdr:row>97</xdr:row>
      <xdr:rowOff>167032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26602"/>
          <a:ext cx="889000" cy="7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152237</xdr:rowOff>
    </xdr:from>
    <xdr:to>
      <xdr:col>24</xdr:col>
      <xdr:colOff>114300</xdr:colOff>
      <xdr:row>96</xdr:row>
      <xdr:rowOff>82387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130664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1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112761</xdr:rowOff>
    </xdr:from>
    <xdr:to>
      <xdr:col>20</xdr:col>
      <xdr:colOff>38100</xdr:colOff>
      <xdr:row>97</xdr:row>
      <xdr:rowOff>42911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34038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76127</xdr:rowOff>
    </xdr:from>
    <xdr:to>
      <xdr:col>15</xdr:col>
      <xdr:colOff>101600</xdr:colOff>
      <xdr:row>96</xdr:row>
      <xdr:rowOff>6277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168854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5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45152</xdr:rowOff>
    </xdr:from>
    <xdr:to>
      <xdr:col>10</xdr:col>
      <xdr:colOff>165100</xdr:colOff>
      <xdr:row>97</xdr:row>
      <xdr:rowOff>146752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137879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6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116232</xdr:rowOff>
    </xdr:from>
    <xdr:to>
      <xdr:col>6</xdr:col>
      <xdr:colOff>38100</xdr:colOff>
      <xdr:row>98</xdr:row>
      <xdr:rowOff>46382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37509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125233</xdr:rowOff>
    </xdr:from>
    <xdr:to>
      <xdr:col>55</xdr:col>
      <xdr:colOff>0</xdr:colOff>
      <xdr:row>39</xdr:row>
      <xdr:rowOff>4097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40333"/>
          <a:ext cx="838200" cy="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125233</xdr:rowOff>
    </xdr:from>
    <xdr:to>
      <xdr:col>50</xdr:col>
      <xdr:colOff>114300</xdr:colOff>
      <xdr:row>38</xdr:row>
      <xdr:rowOff>167023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40333"/>
          <a:ext cx="889000" cy="4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73363</xdr:rowOff>
    </xdr:from>
    <xdr:to>
      <xdr:col>45</xdr:col>
      <xdr:colOff>177800</xdr:colOff>
      <xdr:row>38</xdr:row>
      <xdr:rowOff>167023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59763"/>
          <a:ext cx="889000" cy="112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73363</xdr:rowOff>
    </xdr:from>
    <xdr:to>
      <xdr:col>41</xdr:col>
      <xdr:colOff>50800</xdr:colOff>
      <xdr:row>39</xdr:row>
      <xdr:rowOff>161591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59763"/>
          <a:ext cx="889000" cy="128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124747</xdr:rowOff>
    </xdr:from>
    <xdr:to>
      <xdr:col>55</xdr:col>
      <xdr:colOff>50800</xdr:colOff>
      <xdr:row>39</xdr:row>
      <xdr:rowOff>54897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39674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74433</xdr:rowOff>
    </xdr:from>
    <xdr:to>
      <xdr:col>50</xdr:col>
      <xdr:colOff>165100</xdr:colOff>
      <xdr:row>39</xdr:row>
      <xdr:rowOff>4583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167160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116223</xdr:rowOff>
    </xdr:from>
    <xdr:to>
      <xdr:col>46</xdr:col>
      <xdr:colOff>38100</xdr:colOff>
      <xdr:row>39</xdr:row>
      <xdr:rowOff>46373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37500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22563</xdr:rowOff>
    </xdr:from>
    <xdr:to>
      <xdr:col>41</xdr:col>
      <xdr:colOff>101600</xdr:colOff>
      <xdr:row>32</xdr:row>
      <xdr:rowOff>124163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115290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0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110791</xdr:rowOff>
    </xdr:from>
    <xdr:to>
      <xdr:col>36</xdr:col>
      <xdr:colOff>165100</xdr:colOff>
      <xdr:row>40</xdr:row>
      <xdr:rowOff>40941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9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32068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30081</xdr:rowOff>
    </xdr:from>
    <xdr:to>
      <xdr:col>55</xdr:col>
      <xdr:colOff>0</xdr:colOff>
      <xdr:row>58</xdr:row>
      <xdr:rowOff>40291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74181"/>
          <a:ext cx="8382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9594</xdr:rowOff>
    </xdr:from>
    <xdr:to>
      <xdr:col>50</xdr:col>
      <xdr:colOff>114300</xdr:colOff>
      <xdr:row>58</xdr:row>
      <xdr:rowOff>40291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10794"/>
          <a:ext cx="889000" cy="3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9594</xdr:rowOff>
    </xdr:from>
    <xdr:to>
      <xdr:col>45</xdr:col>
      <xdr:colOff>177800</xdr:colOff>
      <xdr:row>56</xdr:row>
      <xdr:rowOff>153699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610794"/>
          <a:ext cx="889000" cy="1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58634</xdr:rowOff>
    </xdr:from>
    <xdr:to>
      <xdr:col>41</xdr:col>
      <xdr:colOff>50800</xdr:colOff>
      <xdr:row>56</xdr:row>
      <xdr:rowOff>153699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59834"/>
          <a:ext cx="889000" cy="9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150731</xdr:rowOff>
    </xdr:from>
    <xdr:to>
      <xdr:col>55</xdr:col>
      <xdr:colOff>50800</xdr:colOff>
      <xdr:row>58</xdr:row>
      <xdr:rowOff>80881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65658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160941</xdr:rowOff>
    </xdr:from>
    <xdr:to>
      <xdr:col>50</xdr:col>
      <xdr:colOff>165100</xdr:colOff>
      <xdr:row>58</xdr:row>
      <xdr:rowOff>91091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82218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130244</xdr:rowOff>
    </xdr:from>
    <xdr:to>
      <xdr:col>46</xdr:col>
      <xdr:colOff>38100</xdr:colOff>
      <xdr:row>56</xdr:row>
      <xdr:rowOff>60394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76921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102899</xdr:rowOff>
    </xdr:from>
    <xdr:to>
      <xdr:col>41</xdr:col>
      <xdr:colOff>101600</xdr:colOff>
      <xdr:row>57</xdr:row>
      <xdr:rowOff>33049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24176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7834</xdr:rowOff>
    </xdr:from>
    <xdr:to>
      <xdr:col>36</xdr:col>
      <xdr:colOff>165100</xdr:colOff>
      <xdr:row>56</xdr:row>
      <xdr:rowOff>109434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100561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0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48470</xdr:rowOff>
    </xdr:from>
    <xdr:to>
      <xdr:col>55</xdr:col>
      <xdr:colOff>0</xdr:colOff>
      <xdr:row>78</xdr:row>
      <xdr:rowOff>81883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21570"/>
          <a:ext cx="8382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86208</xdr:rowOff>
    </xdr:from>
    <xdr:to>
      <xdr:col>50</xdr:col>
      <xdr:colOff>114300</xdr:colOff>
      <xdr:row>78</xdr:row>
      <xdr:rowOff>48470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773508"/>
          <a:ext cx="889000" cy="6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86208</xdr:rowOff>
    </xdr:from>
    <xdr:to>
      <xdr:col>45</xdr:col>
      <xdr:colOff>177800</xdr:colOff>
      <xdr:row>76</xdr:row>
      <xdr:rowOff>129394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773508"/>
          <a:ext cx="889000" cy="38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92570</xdr:rowOff>
    </xdr:from>
    <xdr:to>
      <xdr:col>41</xdr:col>
      <xdr:colOff>50800</xdr:colOff>
      <xdr:row>76</xdr:row>
      <xdr:rowOff>129394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951320"/>
          <a:ext cx="889000" cy="20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31083</xdr:rowOff>
    </xdr:from>
    <xdr:to>
      <xdr:col>55</xdr:col>
      <xdr:colOff>50800</xdr:colOff>
      <xdr:row>78</xdr:row>
      <xdr:rowOff>132683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9510</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169120</xdr:rowOff>
    </xdr:from>
    <xdr:to>
      <xdr:col>50</xdr:col>
      <xdr:colOff>165100</xdr:colOff>
      <xdr:row>78</xdr:row>
      <xdr:rowOff>99270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90397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35408</xdr:rowOff>
    </xdr:from>
    <xdr:to>
      <xdr:col>46</xdr:col>
      <xdr:colOff>38100</xdr:colOff>
      <xdr:row>74</xdr:row>
      <xdr:rowOff>137008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7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153535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49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78594</xdr:rowOff>
    </xdr:from>
    <xdr:to>
      <xdr:col>41</xdr:col>
      <xdr:colOff>101600</xdr:colOff>
      <xdr:row>77</xdr:row>
      <xdr:rowOff>8744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25271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41770</xdr:rowOff>
    </xdr:from>
    <xdr:to>
      <xdr:col>36</xdr:col>
      <xdr:colOff>165100</xdr:colOff>
      <xdr:row>75</xdr:row>
      <xdr:rowOff>143370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159897</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52629</xdr:rowOff>
    </xdr:from>
    <xdr:to>
      <xdr:col>55</xdr:col>
      <xdr:colOff>0</xdr:colOff>
      <xdr:row>98</xdr:row>
      <xdr:rowOff>81801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54729"/>
          <a:ext cx="8382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81801</xdr:rowOff>
    </xdr:from>
    <xdr:to>
      <xdr:col>50</xdr:col>
      <xdr:colOff>114300</xdr:colOff>
      <xdr:row>98</xdr:row>
      <xdr:rowOff>100521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83901"/>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5181</xdr:rowOff>
    </xdr:from>
    <xdr:to>
      <xdr:col>45</xdr:col>
      <xdr:colOff>177800</xdr:colOff>
      <xdr:row>98</xdr:row>
      <xdr:rowOff>100521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07281"/>
          <a:ext cx="889000" cy="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5181</xdr:rowOff>
    </xdr:from>
    <xdr:to>
      <xdr:col>41</xdr:col>
      <xdr:colOff>50800</xdr:colOff>
      <xdr:row>98</xdr:row>
      <xdr:rowOff>59601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07281"/>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1829</xdr:rowOff>
    </xdr:from>
    <xdr:to>
      <xdr:col>55</xdr:col>
      <xdr:colOff>50800</xdr:colOff>
      <xdr:row>98</xdr:row>
      <xdr:rowOff>103429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88206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31001</xdr:rowOff>
    </xdr:from>
    <xdr:to>
      <xdr:col>50</xdr:col>
      <xdr:colOff>165100</xdr:colOff>
      <xdr:row>98</xdr:row>
      <xdr:rowOff>132601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123728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49721</xdr:rowOff>
    </xdr:from>
    <xdr:to>
      <xdr:col>46</xdr:col>
      <xdr:colOff>38100</xdr:colOff>
      <xdr:row>98</xdr:row>
      <xdr:rowOff>151321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142448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15428" y="1694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125831</xdr:rowOff>
    </xdr:from>
    <xdr:to>
      <xdr:col>41</xdr:col>
      <xdr:colOff>101600</xdr:colOff>
      <xdr:row>98</xdr:row>
      <xdr:rowOff>55981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47108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8801</xdr:rowOff>
    </xdr:from>
    <xdr:to>
      <xdr:col>36</xdr:col>
      <xdr:colOff>165100</xdr:colOff>
      <xdr:row>98</xdr:row>
      <xdr:rowOff>110401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101528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88102</xdr:rowOff>
    </xdr:from>
    <xdr:to>
      <xdr:col>85</xdr:col>
      <xdr:colOff>127000</xdr:colOff>
      <xdr:row>76</xdr:row>
      <xdr:rowOff>104577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18302"/>
          <a:ext cx="8382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104577</xdr:rowOff>
    </xdr:from>
    <xdr:to>
      <xdr:col>81</xdr:col>
      <xdr:colOff>50800</xdr:colOff>
      <xdr:row>76</xdr:row>
      <xdr:rowOff>162706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34777"/>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162706</xdr:rowOff>
    </xdr:from>
    <xdr:to>
      <xdr:col>76</xdr:col>
      <xdr:colOff>114300</xdr:colOff>
      <xdr:row>77</xdr:row>
      <xdr:rowOff>27915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2906"/>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27915</xdr:rowOff>
    </xdr:from>
    <xdr:to>
      <xdr:col>71</xdr:col>
      <xdr:colOff>177800</xdr:colOff>
      <xdr:row>77</xdr:row>
      <xdr:rowOff>63511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29565"/>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37302</xdr:rowOff>
    </xdr:from>
    <xdr:to>
      <xdr:col>85</xdr:col>
      <xdr:colOff>177800</xdr:colOff>
      <xdr:row>76</xdr:row>
      <xdr:rowOff>138902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15729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53777</xdr:rowOff>
    </xdr:from>
    <xdr:to>
      <xdr:col>81</xdr:col>
      <xdr:colOff>101600</xdr:colOff>
      <xdr:row>76</xdr:row>
      <xdr:rowOff>155377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146504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111906</xdr:rowOff>
    </xdr:from>
    <xdr:to>
      <xdr:col>76</xdr:col>
      <xdr:colOff>165100</xdr:colOff>
      <xdr:row>77</xdr:row>
      <xdr:rowOff>42056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33183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148565</xdr:rowOff>
    </xdr:from>
    <xdr:to>
      <xdr:col>72</xdr:col>
      <xdr:colOff>38100</xdr:colOff>
      <xdr:row>77</xdr:row>
      <xdr:rowOff>78715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69842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12711</xdr:rowOff>
    </xdr:from>
    <xdr:to>
      <xdr:col>67</xdr:col>
      <xdr:colOff>101600</xdr:colOff>
      <xdr:row>77</xdr:row>
      <xdr:rowOff>114311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105438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119445</xdr:rowOff>
    </xdr:from>
    <xdr:to>
      <xdr:col>85</xdr:col>
      <xdr:colOff>127000</xdr:colOff>
      <xdr:row>97</xdr:row>
      <xdr:rowOff>135813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50095"/>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89627</xdr:rowOff>
    </xdr:from>
    <xdr:to>
      <xdr:col>81</xdr:col>
      <xdr:colOff>50800</xdr:colOff>
      <xdr:row>97</xdr:row>
      <xdr:rowOff>119445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0277"/>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89627</xdr:rowOff>
    </xdr:from>
    <xdr:to>
      <xdr:col>76</xdr:col>
      <xdr:colOff>114300</xdr:colOff>
      <xdr:row>98</xdr:row>
      <xdr:rowOff>62370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20277"/>
          <a:ext cx="889000" cy="14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20179</xdr:rowOff>
    </xdr:from>
    <xdr:to>
      <xdr:col>71</xdr:col>
      <xdr:colOff>177800</xdr:colOff>
      <xdr:row>98</xdr:row>
      <xdr:rowOff>62370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22279"/>
          <a:ext cx="889000" cy="4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85013</xdr:rowOff>
    </xdr:from>
    <xdr:to>
      <xdr:col>85</xdr:col>
      <xdr:colOff>177800</xdr:colOff>
      <xdr:row>98</xdr:row>
      <xdr:rowOff>15163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63440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68645</xdr:rowOff>
    </xdr:from>
    <xdr:to>
      <xdr:col>81</xdr:col>
      <xdr:colOff>101600</xdr:colOff>
      <xdr:row>97</xdr:row>
      <xdr:rowOff>170245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161372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38827</xdr:rowOff>
    </xdr:from>
    <xdr:to>
      <xdr:col>76</xdr:col>
      <xdr:colOff>165100</xdr:colOff>
      <xdr:row>97</xdr:row>
      <xdr:rowOff>140427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6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131554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11570</xdr:rowOff>
    </xdr:from>
    <xdr:to>
      <xdr:col>72</xdr:col>
      <xdr:colOff>38100</xdr:colOff>
      <xdr:row>98</xdr:row>
      <xdr:rowOff>113170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104297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140829</xdr:rowOff>
    </xdr:from>
    <xdr:to>
      <xdr:col>67</xdr:col>
      <xdr:colOff>101600</xdr:colOff>
      <xdr:row>98</xdr:row>
      <xdr:rowOff>70979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62106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127264</xdr:rowOff>
    </xdr:from>
    <xdr:to>
      <xdr:col>116</xdr:col>
      <xdr:colOff>63500</xdr:colOff>
      <xdr:row>37</xdr:row>
      <xdr:rowOff>132111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70914"/>
          <a:ext cx="8382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132111</xdr:rowOff>
    </xdr:from>
    <xdr:to>
      <xdr:col>111</xdr:col>
      <xdr:colOff>177800</xdr:colOff>
      <xdr:row>38</xdr:row>
      <xdr:rowOff>85476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75761"/>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85476</xdr:rowOff>
    </xdr:from>
    <xdr:to>
      <xdr:col>107</xdr:col>
      <xdr:colOff>50800</xdr:colOff>
      <xdr:row>38</xdr:row>
      <xdr:rowOff>90551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0057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83190</xdr:rowOff>
    </xdr:from>
    <xdr:to>
      <xdr:col>102</xdr:col>
      <xdr:colOff>114300</xdr:colOff>
      <xdr:row>38</xdr:row>
      <xdr:rowOff>90551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98290"/>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76464</xdr:rowOff>
    </xdr:from>
    <xdr:to>
      <xdr:col>116</xdr:col>
      <xdr:colOff>114300</xdr:colOff>
      <xdr:row>38</xdr:row>
      <xdr:rowOff>6614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99341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81311</xdr:rowOff>
    </xdr:from>
    <xdr:to>
      <xdr:col>112</xdr:col>
      <xdr:colOff>38100</xdr:colOff>
      <xdr:row>38</xdr:row>
      <xdr:rowOff>11461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27988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34676</xdr:rowOff>
    </xdr:from>
    <xdr:to>
      <xdr:col>107</xdr:col>
      <xdr:colOff>101600</xdr:colOff>
      <xdr:row>38</xdr:row>
      <xdr:rowOff>136276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127403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4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39751</xdr:rowOff>
    </xdr:from>
    <xdr:to>
      <xdr:col>102</xdr:col>
      <xdr:colOff>165100</xdr:colOff>
      <xdr:row>38</xdr:row>
      <xdr:rowOff>141351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132478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32390</xdr:rowOff>
    </xdr:from>
    <xdr:to>
      <xdr:col>98</xdr:col>
      <xdr:colOff>38100</xdr:colOff>
      <xdr:row>38</xdr:row>
      <xdr:rowOff>133990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125117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38621</xdr:rowOff>
    </xdr:from>
    <xdr:to>
      <xdr:col>116</xdr:col>
      <xdr:colOff>63500</xdr:colOff>
      <xdr:row>59</xdr:row>
      <xdr:rowOff>39801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4171"/>
          <a:ext cx="8382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37706</xdr:rowOff>
    </xdr:from>
    <xdr:to>
      <xdr:col>111</xdr:col>
      <xdr:colOff>177800</xdr:colOff>
      <xdr:row>59</xdr:row>
      <xdr:rowOff>39801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32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18390</xdr:rowOff>
    </xdr:from>
    <xdr:to>
      <xdr:col>107</xdr:col>
      <xdr:colOff>50800</xdr:colOff>
      <xdr:row>59</xdr:row>
      <xdr:rowOff>37706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3940"/>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18390</xdr:rowOff>
    </xdr:from>
    <xdr:to>
      <xdr:col>102</xdr:col>
      <xdr:colOff>114300</xdr:colOff>
      <xdr:row>59</xdr:row>
      <xdr:rowOff>30772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3940"/>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159271</xdr:rowOff>
    </xdr:from>
    <xdr:to>
      <xdr:col>116</xdr:col>
      <xdr:colOff>114300</xdr:colOff>
      <xdr:row>59</xdr:row>
      <xdr:rowOff>89421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74198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8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160451</xdr:rowOff>
    </xdr:from>
    <xdr:to>
      <xdr:col>112</xdr:col>
      <xdr:colOff>38100</xdr:colOff>
      <xdr:row>59</xdr:row>
      <xdr:rowOff>90601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81728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7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158356</xdr:rowOff>
    </xdr:from>
    <xdr:to>
      <xdr:col>107</xdr:col>
      <xdr:colOff>101600</xdr:colOff>
      <xdr:row>59</xdr:row>
      <xdr:rowOff>88506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79633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139040</xdr:rowOff>
    </xdr:from>
    <xdr:to>
      <xdr:col>102</xdr:col>
      <xdr:colOff>165100</xdr:colOff>
      <xdr:row>59</xdr:row>
      <xdr:rowOff>69190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60317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5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151422</xdr:rowOff>
    </xdr:from>
    <xdr:to>
      <xdr:col>98</xdr:col>
      <xdr:colOff>38100</xdr:colOff>
      <xdr:row>59</xdr:row>
      <xdr:rowOff>81572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72699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155062</xdr:rowOff>
    </xdr:from>
    <xdr:to>
      <xdr:col>116</xdr:col>
      <xdr:colOff>63500</xdr:colOff>
      <xdr:row>77</xdr:row>
      <xdr:rowOff>26543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85262"/>
          <a:ext cx="8382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26543</xdr:rowOff>
    </xdr:from>
    <xdr:to>
      <xdr:col>111</xdr:col>
      <xdr:colOff>177800</xdr:colOff>
      <xdr:row>77</xdr:row>
      <xdr:rowOff>56809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28193"/>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56809</xdr:rowOff>
    </xdr:from>
    <xdr:to>
      <xdr:col>107</xdr:col>
      <xdr:colOff>50800</xdr:colOff>
      <xdr:row>77</xdr:row>
      <xdr:rowOff>71394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58459"/>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16370</xdr:rowOff>
    </xdr:from>
    <xdr:to>
      <xdr:col>102</xdr:col>
      <xdr:colOff>114300</xdr:colOff>
      <xdr:row>77</xdr:row>
      <xdr:rowOff>71394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75120"/>
          <a:ext cx="889000" cy="39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104262</xdr:rowOff>
    </xdr:from>
    <xdr:to>
      <xdr:col>116</xdr:col>
      <xdr:colOff>114300</xdr:colOff>
      <xdr:row>77</xdr:row>
      <xdr:rowOff>34412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82689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147193</xdr:rowOff>
    </xdr:from>
    <xdr:to>
      <xdr:col>112</xdr:col>
      <xdr:colOff>38100</xdr:colOff>
      <xdr:row>77</xdr:row>
      <xdr:rowOff>77343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68470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6009</xdr:rowOff>
    </xdr:from>
    <xdr:to>
      <xdr:col>107</xdr:col>
      <xdr:colOff>101600</xdr:colOff>
      <xdr:row>77</xdr:row>
      <xdr:rowOff>107609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98736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0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20594</xdr:rowOff>
    </xdr:from>
    <xdr:to>
      <xdr:col>102</xdr:col>
      <xdr:colOff>165100</xdr:colOff>
      <xdr:row>77</xdr:row>
      <xdr:rowOff>122194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113321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137020</xdr:rowOff>
    </xdr:from>
    <xdr:to>
      <xdr:col>98</xdr:col>
      <xdr:colOff>38100</xdr:colOff>
      <xdr:row>75</xdr:row>
      <xdr:rowOff>67170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83697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年度性質別歳出の住民一人当たりのコスト上位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項目は、扶助費、物件費、人件費、補助費等、繰出金である。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類似団体内平均値より金額の大きい項目は投資及び出資金のみで、その他の項目は類似団体平均以下である。</a:t>
          </a:r>
        </a:p>
        <a:p>
          <a:r>
            <a:rPr kumimoji="1" lang="ja-JP" altLang="en-US" sz="1300">
              <a:latin typeface="ＭＳ Ｐゴシック" panose="020B0600070205080204" pitchFamily="50" charset="-128"/>
              <a:ea typeface="ＭＳ Ｐゴシック" panose="020B0600070205080204" pitchFamily="50" charset="-128"/>
            </a:rPr>
            <a:t>　前年度と比較して増減額の大きい項目は扶助費（増）である。主な要因は、子どものための教育・保育給付費や生活保護扶助費の増加。類似団体平均も同様の動きをしているため、多くの自治体で同様の状況にあると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物件費は、次期ごみ処理施設が稼働するまで大幅な減額は見込めない。繰出金は、介護保険特別会計への繰出額が特に増加しており、今後も増加傾向は続くと考えられる。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事業計画の見直しや更なる行財政改革を継続的に実施し、健全な財政運営に努めていく必要がある。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岐阜県羽島市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66,775
65,192
53.66
26,155,397
24,994,929
1,146,986
14,268,409
19,495,821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52375</xdr:rowOff>
    </xdr:from>
    <xdr:to>
      <xdr:col>24</xdr:col>
      <xdr:colOff>63500</xdr:colOff>
      <xdr:row>36</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4575"/>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80264</xdr:rowOff>
    </xdr:from>
    <xdr:to>
      <xdr:col>19</xdr:col>
      <xdr:colOff>177800</xdr:colOff>
      <xdr:row>36</xdr:row>
      <xdr:rowOff>120955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5246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120955</xdr:rowOff>
    </xdr:from>
    <xdr:to>
      <xdr:col>15</xdr:col>
      <xdr:colOff>50800</xdr:colOff>
      <xdr:row>36</xdr:row>
      <xdr:rowOff>130556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315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64719</xdr:rowOff>
    </xdr:from>
    <xdr:to>
      <xdr:col>10</xdr:col>
      <xdr:colOff>114300</xdr:colOff>
      <xdr:row>36</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6919"/>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1575</xdr:rowOff>
    </xdr:from>
    <xdr:to>
      <xdr:col>24</xdr:col>
      <xdr:colOff>114300</xdr:colOff>
      <xdr:row>36</xdr:row>
      <xdr:rowOff>103175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151452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29464</xdr:rowOff>
    </xdr:from>
    <xdr:to>
      <xdr:col>20</xdr:col>
      <xdr:colOff>38100</xdr:colOff>
      <xdr:row>36</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122191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70155</xdr:rowOff>
    </xdr:from>
    <xdr:to>
      <xdr:col>15</xdr:col>
      <xdr:colOff>101600</xdr:colOff>
      <xdr:row>37</xdr:row>
      <xdr:rowOff>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162882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79756</xdr:rowOff>
    </xdr:from>
    <xdr:to>
      <xdr:col>10</xdr:col>
      <xdr:colOff>165100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13919</xdr:rowOff>
    </xdr:from>
    <xdr:to>
      <xdr:col>6</xdr:col>
      <xdr:colOff>38100</xdr:colOff>
      <xdr:row>36</xdr:row>
      <xdr:rowOff>115519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106646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65652</xdr:rowOff>
    </xdr:from>
    <xdr:to>
      <xdr:col>24</xdr:col>
      <xdr:colOff>63500</xdr:colOff>
      <xdr:row>57</xdr:row>
      <xdr:rowOff>66032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38302"/>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65327</xdr:rowOff>
    </xdr:from>
    <xdr:to>
      <xdr:col>19</xdr:col>
      <xdr:colOff>177800</xdr:colOff>
      <xdr:row>57</xdr:row>
      <xdr:rowOff>65652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66527"/>
          <a:ext cx="889000" cy="17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107490</xdr:rowOff>
    </xdr:from>
    <xdr:to>
      <xdr:col>15</xdr:col>
      <xdr:colOff>50800</xdr:colOff>
      <xdr:row>56</xdr:row>
      <xdr:rowOff>65327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65790"/>
          <a:ext cx="889000" cy="3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107490</xdr:rowOff>
    </xdr:from>
    <xdr:to>
      <xdr:col>10</xdr:col>
      <xdr:colOff>114300</xdr:colOff>
      <xdr:row>56</xdr:row>
      <xdr:rowOff>133999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65790"/>
          <a:ext cx="889000" cy="3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15232</xdr:rowOff>
    </xdr:from>
    <xdr:to>
      <xdr:col>24</xdr:col>
      <xdr:colOff>114300</xdr:colOff>
      <xdr:row>57</xdr:row>
      <xdr:rowOff>116832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101609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14852</xdr:rowOff>
    </xdr:from>
    <xdr:to>
      <xdr:col>20</xdr:col>
      <xdr:colOff>38100</xdr:colOff>
      <xdr:row>57</xdr:row>
      <xdr:rowOff>116452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107579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14527</xdr:rowOff>
    </xdr:from>
    <xdr:to>
      <xdr:col>15</xdr:col>
      <xdr:colOff>101600</xdr:colOff>
      <xdr:row>56</xdr:row>
      <xdr:rowOff>116127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132654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56690</xdr:rowOff>
    </xdr:from>
    <xdr:to>
      <xdr:col>10</xdr:col>
      <xdr:colOff>165100</xdr:colOff>
      <xdr:row>54</xdr:row>
      <xdr:rowOff>158290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149417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0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83199</xdr:rowOff>
    </xdr:from>
    <xdr:to>
      <xdr:col>6</xdr:col>
      <xdr:colOff>38100</xdr:colOff>
      <xdr:row>57</xdr:row>
      <xdr:rowOff>13349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29876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5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133908</xdr:rowOff>
    </xdr:from>
    <xdr:to>
      <xdr:col>24</xdr:col>
      <xdr:colOff>63500</xdr:colOff>
      <xdr:row>78</xdr:row>
      <xdr:rowOff>56500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5558"/>
          <a:ext cx="838200" cy="9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147341</xdr:rowOff>
    </xdr:from>
    <xdr:to>
      <xdr:col>19</xdr:col>
      <xdr:colOff>177800</xdr:colOff>
      <xdr:row>78</xdr:row>
      <xdr:rowOff>56500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48991"/>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147341</xdr:rowOff>
    </xdr:from>
    <xdr:to>
      <xdr:col>15</xdr:col>
      <xdr:colOff>50800</xdr:colOff>
      <xdr:row>79</xdr:row>
      <xdr:rowOff>68323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48991"/>
          <a:ext cx="889000" cy="26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68323</xdr:rowOff>
    </xdr:from>
    <xdr:to>
      <xdr:col>10</xdr:col>
      <xdr:colOff>114300</xdr:colOff>
      <xdr:row>79</xdr:row>
      <xdr:rowOff>120520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1287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83108</xdr:rowOff>
    </xdr:from>
    <xdr:to>
      <xdr:col>24</xdr:col>
      <xdr:colOff>114300</xdr:colOff>
      <xdr:row>78</xdr:row>
      <xdr:rowOff>13258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61535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5700</xdr:rowOff>
    </xdr:from>
    <xdr:to>
      <xdr:col>20</xdr:col>
      <xdr:colOff>38100</xdr:colOff>
      <xdr:row>78</xdr:row>
      <xdr:rowOff>107300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98427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7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96541</xdr:rowOff>
    </xdr:from>
    <xdr:to>
      <xdr:col>15</xdr:col>
      <xdr:colOff>101600</xdr:colOff>
      <xdr:row>78</xdr:row>
      <xdr:rowOff>26691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17523</xdr:rowOff>
    </xdr:from>
    <xdr:to>
      <xdr:col>10</xdr:col>
      <xdr:colOff>165100</xdr:colOff>
      <xdr:row>79</xdr:row>
      <xdr:rowOff>119123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110250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69720</xdr:rowOff>
    </xdr:from>
    <xdr:to>
      <xdr:col>6</xdr:col>
      <xdr:colOff>38100</xdr:colOff>
      <xdr:row>79</xdr:row>
      <xdr:rowOff>171320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162447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0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102267</xdr:rowOff>
    </xdr:from>
    <xdr:to>
      <xdr:col>24</xdr:col>
      <xdr:colOff>63500</xdr:colOff>
      <xdr:row>95</xdr:row>
      <xdr:rowOff>163437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90017"/>
          <a:ext cx="8382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53803</xdr:rowOff>
    </xdr:from>
    <xdr:to>
      <xdr:col>19</xdr:col>
      <xdr:colOff>177800</xdr:colOff>
      <xdr:row>95</xdr:row>
      <xdr:rowOff>102267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41553"/>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53803</xdr:rowOff>
    </xdr:from>
    <xdr:to>
      <xdr:col>15</xdr:col>
      <xdr:colOff>50800</xdr:colOff>
      <xdr:row>96</xdr:row>
      <xdr:rowOff>148101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41553"/>
          <a:ext cx="889000" cy="26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148101</xdr:rowOff>
    </xdr:from>
    <xdr:to>
      <xdr:col>10</xdr:col>
      <xdr:colOff>114300</xdr:colOff>
      <xdr:row>96</xdr:row>
      <xdr:rowOff>151034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7301"/>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112637</xdr:rowOff>
    </xdr:from>
    <xdr:to>
      <xdr:col>24</xdr:col>
      <xdr:colOff>114300</xdr:colOff>
      <xdr:row>96</xdr:row>
      <xdr:rowOff>42787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135514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51467</xdr:rowOff>
    </xdr:from>
    <xdr:to>
      <xdr:col>20</xdr:col>
      <xdr:colOff>38100</xdr:colOff>
      <xdr:row>95</xdr:row>
      <xdr:rowOff>153067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169594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3003</xdr:rowOff>
    </xdr:from>
    <xdr:to>
      <xdr:col>15</xdr:col>
      <xdr:colOff>101600</xdr:colOff>
      <xdr:row>95</xdr:row>
      <xdr:rowOff>104603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121130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97301</xdr:rowOff>
    </xdr:from>
    <xdr:to>
      <xdr:col>10</xdr:col>
      <xdr:colOff>165100</xdr:colOff>
      <xdr:row>97</xdr:row>
      <xdr:rowOff>27451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18578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4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100234</xdr:rowOff>
    </xdr:from>
    <xdr:to>
      <xdr:col>6</xdr:col>
      <xdr:colOff>38100</xdr:colOff>
      <xdr:row>97</xdr:row>
      <xdr:rowOff>30384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46911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132659</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7759"/>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81859</xdr:rowOff>
    </xdr:from>
    <xdr:to>
      <xdr:col>36</xdr:col>
      <xdr:colOff>165100</xdr:colOff>
      <xdr:row>39</xdr:row>
      <xdr:rowOff>12009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3136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89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140792</xdr:rowOff>
    </xdr:from>
    <xdr:to>
      <xdr:col>55</xdr:col>
      <xdr:colOff>0</xdr:colOff>
      <xdr:row>58</xdr:row>
      <xdr:rowOff>141834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4892"/>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140792</xdr:rowOff>
    </xdr:from>
    <xdr:to>
      <xdr:col>50</xdr:col>
      <xdr:colOff>114300</xdr:colOff>
      <xdr:row>58</xdr:row>
      <xdr:rowOff>155728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489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144742</xdr:rowOff>
    </xdr:from>
    <xdr:to>
      <xdr:col>45</xdr:col>
      <xdr:colOff>177800</xdr:colOff>
      <xdr:row>58</xdr:row>
      <xdr:rowOff>155728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8842"/>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137668</xdr:rowOff>
    </xdr:from>
    <xdr:to>
      <xdr:col>41</xdr:col>
      <xdr:colOff>50800</xdr:colOff>
      <xdr:row>58</xdr:row>
      <xdr:rowOff>144742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1768"/>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91034</xdr:rowOff>
    </xdr:from>
    <xdr:to>
      <xdr:col>55</xdr:col>
      <xdr:colOff>50800</xdr:colOff>
      <xdr:row>59</xdr:row>
      <xdr:rowOff>21184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5961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89992</xdr:rowOff>
    </xdr:from>
    <xdr:to>
      <xdr:col>50</xdr:col>
      <xdr:colOff>165100</xdr:colOff>
      <xdr:row>59</xdr:row>
      <xdr:rowOff>20142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11269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104928</xdr:rowOff>
    </xdr:from>
    <xdr:to>
      <xdr:col>46</xdr:col>
      <xdr:colOff>38100</xdr:colOff>
      <xdr:row>59</xdr:row>
      <xdr:rowOff>35078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26205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93942</xdr:rowOff>
    </xdr:from>
    <xdr:to>
      <xdr:col>41</xdr:col>
      <xdr:colOff>101600</xdr:colOff>
      <xdr:row>59</xdr:row>
      <xdr:rowOff>24092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15219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86868</xdr:rowOff>
    </xdr:from>
    <xdr:to>
      <xdr:col>36</xdr:col>
      <xdr:colOff>165100</xdr:colOff>
      <xdr:row>59</xdr:row>
      <xdr:rowOff>17018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8145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2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159379</xdr:rowOff>
    </xdr:from>
    <xdr:to>
      <xdr:col>55</xdr:col>
      <xdr:colOff>0</xdr:colOff>
      <xdr:row>79</xdr:row>
      <xdr:rowOff>1626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32479"/>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159379</xdr:rowOff>
    </xdr:from>
    <xdr:to>
      <xdr:col>50</xdr:col>
      <xdr:colOff>114300</xdr:colOff>
      <xdr:row>78</xdr:row>
      <xdr:rowOff>162427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324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61004</xdr:rowOff>
    </xdr:from>
    <xdr:to>
      <xdr:col>45</xdr:col>
      <xdr:colOff>177800</xdr:colOff>
      <xdr:row>78</xdr:row>
      <xdr:rowOff>162427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34104"/>
          <a:ext cx="889000" cy="10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61004</xdr:rowOff>
    </xdr:from>
    <xdr:to>
      <xdr:col>41</xdr:col>
      <xdr:colOff>50800</xdr:colOff>
      <xdr:row>78</xdr:row>
      <xdr:rowOff>116193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4104"/>
          <a:ext cx="889000" cy="5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122276</xdr:rowOff>
    </xdr:from>
    <xdr:to>
      <xdr:col>55</xdr:col>
      <xdr:colOff>50800</xdr:colOff>
      <xdr:row>79</xdr:row>
      <xdr:rowOff>52426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37203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1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108579</xdr:rowOff>
    </xdr:from>
    <xdr:to>
      <xdr:col>50</xdr:col>
      <xdr:colOff>165100</xdr:colOff>
      <xdr:row>79</xdr:row>
      <xdr:rowOff>38729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29856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7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111627</xdr:rowOff>
    </xdr:from>
    <xdr:to>
      <xdr:col>46</xdr:col>
      <xdr:colOff>38100</xdr:colOff>
      <xdr:row>79</xdr:row>
      <xdr:rowOff>41777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32904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10204</xdr:rowOff>
    </xdr:from>
    <xdr:to>
      <xdr:col>41</xdr:col>
      <xdr:colOff>101600</xdr:colOff>
      <xdr:row>78</xdr:row>
      <xdr:rowOff>111804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102931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65393</xdr:rowOff>
    </xdr:from>
    <xdr:to>
      <xdr:col>36</xdr:col>
      <xdr:colOff>165100</xdr:colOff>
      <xdr:row>78</xdr:row>
      <xdr:rowOff>166993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158120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90029</xdr:rowOff>
    </xdr:from>
    <xdr:to>
      <xdr:col>55</xdr:col>
      <xdr:colOff>0</xdr:colOff>
      <xdr:row>98</xdr:row>
      <xdr:rowOff>123290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92129"/>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90029</xdr:rowOff>
    </xdr:from>
    <xdr:to>
      <xdr:col>50</xdr:col>
      <xdr:colOff>114300</xdr:colOff>
      <xdr:row>98</xdr:row>
      <xdr:rowOff>112855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92129"/>
          <a:ext cx="889000" cy="2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86926</xdr:rowOff>
    </xdr:from>
    <xdr:to>
      <xdr:col>45</xdr:col>
      <xdr:colOff>177800</xdr:colOff>
      <xdr:row>98</xdr:row>
      <xdr:rowOff>112855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89026"/>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63396</xdr:rowOff>
    </xdr:from>
    <xdr:to>
      <xdr:col>41</xdr:col>
      <xdr:colOff>50800</xdr:colOff>
      <xdr:row>98</xdr:row>
      <xdr:rowOff>86926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65496"/>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72490</xdr:rowOff>
    </xdr:from>
    <xdr:to>
      <xdr:col>55</xdr:col>
      <xdr:colOff>50800</xdr:colOff>
      <xdr:row>99</xdr:row>
      <xdr:rowOff>2640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158867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39229</xdr:rowOff>
    </xdr:from>
    <xdr:to>
      <xdr:col>50</xdr:col>
      <xdr:colOff>165100</xdr:colOff>
      <xdr:row>98</xdr:row>
      <xdr:rowOff>140829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3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62055</xdr:rowOff>
    </xdr:from>
    <xdr:to>
      <xdr:col>46</xdr:col>
      <xdr:colOff>38100</xdr:colOff>
      <xdr:row>98</xdr:row>
      <xdr:rowOff>163655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154782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36126</xdr:rowOff>
    </xdr:from>
    <xdr:to>
      <xdr:col>41</xdr:col>
      <xdr:colOff>101600</xdr:colOff>
      <xdr:row>98</xdr:row>
      <xdr:rowOff>137726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128853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12596</xdr:rowOff>
    </xdr:from>
    <xdr:to>
      <xdr:col>36</xdr:col>
      <xdr:colOff>165100</xdr:colOff>
      <xdr:row>98</xdr:row>
      <xdr:rowOff>114196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105323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160274</xdr:rowOff>
    </xdr:from>
    <xdr:to>
      <xdr:col>85</xdr:col>
      <xdr:colOff>127000</xdr:colOff>
      <xdr:row>38</xdr:row>
      <xdr:rowOff>23754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03924"/>
          <a:ext cx="8382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160274</xdr:rowOff>
    </xdr:from>
    <xdr:to>
      <xdr:col>81</xdr:col>
      <xdr:colOff>50800</xdr:colOff>
      <xdr:row>38</xdr:row>
      <xdr:rowOff>59096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03924"/>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59096</xdr:rowOff>
    </xdr:from>
    <xdr:to>
      <xdr:col>76</xdr:col>
      <xdr:colOff>114300</xdr:colOff>
      <xdr:row>38</xdr:row>
      <xdr:rowOff>63896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74196"/>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63896</xdr:rowOff>
    </xdr:from>
    <xdr:to>
      <xdr:col>71</xdr:col>
      <xdr:colOff>177800</xdr:colOff>
      <xdr:row>38</xdr:row>
      <xdr:rowOff>75326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789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144404</xdr:rowOff>
    </xdr:from>
    <xdr:to>
      <xdr:col>85</xdr:col>
      <xdr:colOff>177800</xdr:colOff>
      <xdr:row>38</xdr:row>
      <xdr:rowOff>74554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59331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109474</xdr:rowOff>
    </xdr:from>
    <xdr:to>
      <xdr:col>81</xdr:col>
      <xdr:colOff>101600</xdr:colOff>
      <xdr:row>38</xdr:row>
      <xdr:rowOff>39624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8296</xdr:rowOff>
    </xdr:from>
    <xdr:to>
      <xdr:col>76</xdr:col>
      <xdr:colOff>165100</xdr:colOff>
      <xdr:row>38</xdr:row>
      <xdr:rowOff>109896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101023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13096</xdr:rowOff>
    </xdr:from>
    <xdr:to>
      <xdr:col>72</xdr:col>
      <xdr:colOff>38100</xdr:colOff>
      <xdr:row>38</xdr:row>
      <xdr:rowOff>114696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105823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24526</xdr:rowOff>
    </xdr:from>
    <xdr:to>
      <xdr:col>67</xdr:col>
      <xdr:colOff>101600</xdr:colOff>
      <xdr:row>38</xdr:row>
      <xdr:rowOff>126126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117253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3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114986</xdr:rowOff>
    </xdr:from>
    <xdr:to>
      <xdr:col>85</xdr:col>
      <xdr:colOff>127000</xdr:colOff>
      <xdr:row>58</xdr:row>
      <xdr:rowOff>128181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59086"/>
          <a:ext cx="8382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81356</xdr:rowOff>
    </xdr:from>
    <xdr:to>
      <xdr:col>81</xdr:col>
      <xdr:colOff>50800</xdr:colOff>
      <xdr:row>58</xdr:row>
      <xdr:rowOff>128181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25456"/>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143116</xdr:rowOff>
    </xdr:from>
    <xdr:to>
      <xdr:col>76</xdr:col>
      <xdr:colOff>114300</xdr:colOff>
      <xdr:row>58</xdr:row>
      <xdr:rowOff>81356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15766"/>
          <a:ext cx="8890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143116</xdr:rowOff>
    </xdr:from>
    <xdr:to>
      <xdr:col>71</xdr:col>
      <xdr:colOff>177800</xdr:colOff>
      <xdr:row>58</xdr:row>
      <xdr:rowOff>147409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15766"/>
          <a:ext cx="889000" cy="1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64186</xdr:rowOff>
    </xdr:from>
    <xdr:to>
      <xdr:col>85</xdr:col>
      <xdr:colOff>177800</xdr:colOff>
      <xdr:row>58</xdr:row>
      <xdr:rowOff>165786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150563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77381</xdr:rowOff>
    </xdr:from>
    <xdr:to>
      <xdr:col>81</xdr:col>
      <xdr:colOff>101600</xdr:colOff>
      <xdr:row>59</xdr:row>
      <xdr:rowOff>7531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170108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30556</xdr:rowOff>
    </xdr:from>
    <xdr:to>
      <xdr:col>76</xdr:col>
      <xdr:colOff>165100</xdr:colOff>
      <xdr:row>58</xdr:row>
      <xdr:rowOff>132156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123283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92316</xdr:rowOff>
    </xdr:from>
    <xdr:to>
      <xdr:col>72</xdr:col>
      <xdr:colOff>38100</xdr:colOff>
      <xdr:row>58</xdr:row>
      <xdr:rowOff>22466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96609</xdr:rowOff>
    </xdr:from>
    <xdr:to>
      <xdr:col>67</xdr:col>
      <xdr:colOff>101600</xdr:colOff>
      <xdr:row>59</xdr:row>
      <xdr:rowOff>26759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17886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88102</xdr:rowOff>
    </xdr:from>
    <xdr:to>
      <xdr:col>85</xdr:col>
      <xdr:colOff>127000</xdr:colOff>
      <xdr:row>96</xdr:row>
      <xdr:rowOff>104577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47302"/>
          <a:ext cx="8382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104577</xdr:rowOff>
    </xdr:from>
    <xdr:to>
      <xdr:col>81</xdr:col>
      <xdr:colOff>50800</xdr:colOff>
      <xdr:row>96</xdr:row>
      <xdr:rowOff>162706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63777"/>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162706</xdr:rowOff>
    </xdr:from>
    <xdr:to>
      <xdr:col>76</xdr:col>
      <xdr:colOff>114300</xdr:colOff>
      <xdr:row>97</xdr:row>
      <xdr:rowOff>27915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1906"/>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27915</xdr:rowOff>
    </xdr:from>
    <xdr:to>
      <xdr:col>71</xdr:col>
      <xdr:colOff>177800</xdr:colOff>
      <xdr:row>97</xdr:row>
      <xdr:rowOff>63511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8565"/>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37302</xdr:rowOff>
    </xdr:from>
    <xdr:to>
      <xdr:col>85</xdr:col>
      <xdr:colOff>177800</xdr:colOff>
      <xdr:row>96</xdr:row>
      <xdr:rowOff>138902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53777</xdr:rowOff>
    </xdr:from>
    <xdr:to>
      <xdr:col>81</xdr:col>
      <xdr:colOff>101600</xdr:colOff>
      <xdr:row>96</xdr:row>
      <xdr:rowOff>155377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146504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111906</xdr:rowOff>
    </xdr:from>
    <xdr:to>
      <xdr:col>76</xdr:col>
      <xdr:colOff>165100</xdr:colOff>
      <xdr:row>97</xdr:row>
      <xdr:rowOff>42056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33183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148565</xdr:rowOff>
    </xdr:from>
    <xdr:to>
      <xdr:col>72</xdr:col>
      <xdr:colOff>38100</xdr:colOff>
      <xdr:row>97</xdr:row>
      <xdr:rowOff>78715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69842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12711</xdr:rowOff>
    </xdr:from>
    <xdr:to>
      <xdr:col>67</xdr:col>
      <xdr:colOff>101600</xdr:colOff>
      <xdr:row>97</xdr:row>
      <xdr:rowOff>114311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105438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年度目的別歳出の住民一人当たりのコストの上位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項目は、民生費、総務費、衛生費、教育費、公債費である。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類似団体平均より金額の大きい項目は衛生費のみで、その他の項目は類似団体平均以下である。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類似団体平均より大きい要因は、次期ごみ処理施設が稼働するまでの間、特に可燃ごみについて積替施設を経由して市外の民間処理施設まで運搬し処理する必要があり、その費用が大きいことが考えられる。</a:t>
          </a:r>
        </a:p>
        <a:p>
          <a:r>
            <a:rPr kumimoji="1" lang="ja-JP" altLang="en-US" sz="1300">
              <a:latin typeface="ＭＳ Ｐゴシック" panose="020B0600070205080204" pitchFamily="50" charset="-128"/>
              <a:ea typeface="ＭＳ Ｐゴシック" panose="020B0600070205080204" pitchFamily="50" charset="-128"/>
            </a:rPr>
            <a:t>　前年度と比較し増減額の大きい項目は民生費（増）である。主な要因は、性質別歳出において扶助費が増加したものと同様で、子どものための教育・保育給付費や生活保護扶助費の増加。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これまでも、行財政改革により経費節減・歳入確保に努めてきたが、引き続き、事業の財源性、実現性、発展性、継続性、合理性等を踏まえて、事業の優先順位を検討して健全な財政運営に努めていく。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財政調整基金残高は、市税・各種交付金収入の上振れによる取り崩しの抑制と積み立てにより前年度比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億円の増加となった。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実質収支額は、主に財産収入（土地売却）の減少と扶助費の増加により、前年度より</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実質単年度収支は、前述の収入増に伴い黒字となったが、前年度より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岐阜県羽島市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すべての会計において黒字となっており、赤字は発生していない。</a:t>
          </a:r>
        </a:p>
        <a:p>
          <a:r>
            <a:rPr kumimoji="1" lang="ja-JP" altLang="en-US" sz="1400">
              <a:latin typeface="ＭＳ ゴシック" pitchFamily="49" charset="-128"/>
              <a:ea typeface="ＭＳ ゴシック" pitchFamily="49" charset="-128"/>
            </a:rPr>
            <a:t>　後期高齢者医療特別会計及び介護保険特別会計は、一般会計からの繰出金が引き続き増加傾向にある。年齢構成の変化による影響が大きいと考えられ、同様の傾向は続くと想定される。</a:t>
          </a:r>
        </a:p>
        <a:p>
          <a:r>
            <a:rPr kumimoji="1" lang="ja-JP" altLang="en-US" sz="1400">
              <a:latin typeface="ＭＳ ゴシック" pitchFamily="49" charset="-128"/>
              <a:ea typeface="ＭＳ ゴシック" pitchFamily="49" charset="-128"/>
            </a:rPr>
            <a:t>　インター北土地区画整理事業特別会計及び駅北本郷土地区画整理事業特別会計は令和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年度をもって廃止とした。</a:t>
          </a:r>
        </a:p>
        <a:p>
          <a:r>
            <a:rPr kumimoji="1" lang="ja-JP" altLang="en-US" sz="1400">
              <a:latin typeface="ＭＳ ゴシック" pitchFamily="49" charset="-128"/>
              <a:ea typeface="ＭＳ ゴシック" pitchFamily="49" charset="-128"/>
            </a:rPr>
            <a:t>　その他会計（黒字）に含まれる病院事業会計について、新型コロナウイルス感染症関連の補助金や交付金の縮小や、患者数がコロナ禍前の水準に戻っていない等の理由により令和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年度に剰余金が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26155397</v>
      </c>
      <c r="BO4" s="371"/>
      <c r="BP4" s="371"/>
      <c r="BQ4" s="371"/>
      <c r="BR4" s="371"/>
      <c r="BS4" s="371"/>
      <c r="BT4" s="371"/>
      <c r="BU4" s="372"/>
      <c r="BV4" s="370">
        <v>26312709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10.4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24994929</v>
      </c>
      <c r="BO5" s="408"/>
      <c r="BP5" s="408"/>
      <c r="BQ5" s="408"/>
      <c r="BR5" s="408"/>
      <c r="BS5" s="408"/>
      <c r="BT5" s="408"/>
      <c r="BU5" s="409"/>
      <c r="BV5" s="407">
        <v>24849234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95.2</v>
      </c>
      <c r="CU5" s="405"/>
      <c r="CV5" s="405"/>
      <c r="CW5" s="405"/>
      <c r="CX5" s="405"/>
      <c r="CY5" s="405"/>
      <c r="CZ5" s="405"/>
      <c r="DA5" s="406"/>
      <c r="DB5" s="404">
        <v>95.7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1160468</v>
      </c>
      <c r="BO6" s="408"/>
      <c r="BP6" s="408"/>
      <c r="BQ6" s="408"/>
      <c r="BR6" s="408"/>
      <c r="BS6" s="408"/>
      <c r="BT6" s="408"/>
      <c r="BU6" s="409"/>
      <c r="BV6" s="407">
        <v>1463475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97.9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13482</v>
      </c>
      <c r="BO7" s="408"/>
      <c r="BP7" s="408"/>
      <c r="BQ7" s="408"/>
      <c r="BR7" s="408"/>
      <c r="BS7" s="408"/>
      <c r="BT7" s="408"/>
      <c r="BU7" s="409"/>
      <c r="BV7" s="407">
        <v>23151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14268409</v>
      </c>
      <c r="CU7" s="408"/>
      <c r="CV7" s="408"/>
      <c r="CW7" s="408"/>
      <c r="CX7" s="408"/>
      <c r="CY7" s="408"/>
      <c r="CZ7" s="408"/>
      <c r="DA7" s="409"/>
      <c r="DB7" s="407">
        <v>13907011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1146986</v>
      </c>
      <c r="BO8" s="408"/>
      <c r="BP8" s="408"/>
      <c r="BQ8" s="408"/>
      <c r="BR8" s="408"/>
      <c r="BS8" s="408"/>
      <c r="BT8" s="408"/>
      <c r="BU8" s="409"/>
      <c r="BV8" s="407">
        <v>1440324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65649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-293338</v>
      </c>
      <c r="BO9" s="408"/>
      <c r="BP9" s="408"/>
      <c r="BQ9" s="408"/>
      <c r="BR9" s="408"/>
      <c r="BS9" s="408"/>
      <c r="BT9" s="408"/>
      <c r="BU9" s="409"/>
      <c r="BV9" s="407">
        <v>164156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11.6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67337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1002924</v>
      </c>
      <c r="BO10" s="408"/>
      <c r="BP10" s="408"/>
      <c r="BQ10" s="408"/>
      <c r="BR10" s="408"/>
      <c r="BS10" s="408"/>
      <c r="BT10" s="408"/>
      <c r="BU10" s="409"/>
      <c r="BV10" s="407">
        <v>700132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66775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600000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65192</v>
      </c>
      <c r="S13" s="492"/>
      <c r="T13" s="492"/>
      <c r="U13" s="492"/>
      <c r="V13" s="493"/>
      <c r="W13" s="423" t="s">
        <v>131</v>
      </c>
      <c r="X13" s="424"/>
      <c r="Y13" s="424"/>
      <c r="Z13" s="424"/>
      <c r="AA13" s="424"/>
      <c r="AB13" s="414"/>
      <c r="AC13" s="458">
        <v>609</v>
      </c>
      <c r="AD13" s="459"/>
      <c r="AE13" s="459"/>
      <c r="AF13" s="459"/>
      <c r="AG13" s="501"/>
      <c r="AH13" s="458">
        <v>734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209586</v>
      </c>
      <c r="BO13" s="408"/>
      <c r="BP13" s="408"/>
      <c r="BQ13" s="408"/>
      <c r="BR13" s="408"/>
      <c r="BS13" s="408"/>
      <c r="BT13" s="408"/>
      <c r="BU13" s="409"/>
      <c r="BV13" s="407">
        <v>264288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5.9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67076</v>
      </c>
      <c r="S14" s="492"/>
      <c r="T14" s="492"/>
      <c r="U14" s="492"/>
      <c r="V14" s="493"/>
      <c r="W14" s="397"/>
      <c r="X14" s="398"/>
      <c r="Y14" s="398"/>
      <c r="Z14" s="398"/>
      <c r="AA14" s="398"/>
      <c r="AB14" s="387"/>
      <c r="AC14" s="494">
        <v>2</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8.6999999999999993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65686</v>
      </c>
      <c r="S15" s="492"/>
      <c r="T15" s="492"/>
      <c r="U15" s="492"/>
      <c r="V15" s="493"/>
      <c r="W15" s="423" t="s">
        <v>137</v>
      </c>
      <c r="X15" s="424"/>
      <c r="Y15" s="424"/>
      <c r="Z15" s="424"/>
      <c r="AA15" s="424"/>
      <c r="AB15" s="414"/>
      <c r="AC15" s="458">
        <v>9619</v>
      </c>
      <c r="AD15" s="459"/>
      <c r="AE15" s="459"/>
      <c r="AF15" s="459"/>
      <c r="AG15" s="501"/>
      <c r="AH15" s="458">
        <v>10399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8675266</v>
      </c>
      <c r="BO15" s="371"/>
      <c r="BP15" s="371"/>
      <c r="BQ15" s="371"/>
      <c r="BR15" s="371"/>
      <c r="BS15" s="371"/>
      <c r="BT15" s="371"/>
      <c r="BU15" s="372"/>
      <c r="BV15" s="370">
        <v>8388100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31.1</v>
      </c>
      <c r="AD16" s="495"/>
      <c r="AE16" s="495"/>
      <c r="AF16" s="495"/>
      <c r="AG16" s="496"/>
      <c r="AH16" s="494">
        <v>33.1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11774841</v>
      </c>
      <c r="BO16" s="408"/>
      <c r="BP16" s="408"/>
      <c r="BQ16" s="408"/>
      <c r="BR16" s="408"/>
      <c r="BS16" s="408"/>
      <c r="BT16" s="408"/>
      <c r="BU16" s="409"/>
      <c r="BV16" s="407">
        <v>11369749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20684</v>
      </c>
      <c r="AD17" s="459"/>
      <c r="AE17" s="459"/>
      <c r="AF17" s="459"/>
      <c r="AG17" s="501"/>
      <c r="AH17" s="458">
        <v>20320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10971268</v>
      </c>
      <c r="BO17" s="408"/>
      <c r="BP17" s="408"/>
      <c r="BQ17" s="408"/>
      <c r="BR17" s="408"/>
      <c r="BS17" s="408"/>
      <c r="BT17" s="408"/>
      <c r="BU17" s="409"/>
      <c r="BV17" s="407">
        <v>10604894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53.66</v>
      </c>
      <c r="M18" s="531"/>
      <c r="N18" s="531"/>
      <c r="O18" s="531"/>
      <c r="P18" s="531"/>
      <c r="Q18" s="531"/>
      <c r="R18" s="532"/>
      <c r="S18" s="532"/>
      <c r="T18" s="532"/>
      <c r="U18" s="532"/>
      <c r="V18" s="533"/>
      <c r="W18" s="425"/>
      <c r="X18" s="426"/>
      <c r="Y18" s="426"/>
      <c r="Z18" s="426"/>
      <c r="AA18" s="426"/>
      <c r="AB18" s="417"/>
      <c r="AC18" s="534">
        <v>66.900000000000006</v>
      </c>
      <c r="AD18" s="535"/>
      <c r="AE18" s="535"/>
      <c r="AF18" s="535"/>
      <c r="AG18" s="536"/>
      <c r="AH18" s="534">
        <v>64.599999999999994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13809027</v>
      </c>
      <c r="BO18" s="408"/>
      <c r="BP18" s="408"/>
      <c r="BQ18" s="408"/>
      <c r="BR18" s="408"/>
      <c r="BS18" s="408"/>
      <c r="BT18" s="408"/>
      <c r="BU18" s="409"/>
      <c r="BV18" s="407">
        <v>13714210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1223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18537751</v>
      </c>
      <c r="BO19" s="408"/>
      <c r="BP19" s="408"/>
      <c r="BQ19" s="408"/>
      <c r="BR19" s="408"/>
      <c r="BS19" s="408"/>
      <c r="BT19" s="408"/>
      <c r="BU19" s="409"/>
      <c r="BV19" s="407">
        <v>18003019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24842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19495821</v>
      </c>
      <c r="BO22" s="371"/>
      <c r="BP22" s="371"/>
      <c r="BQ22" s="371"/>
      <c r="BR22" s="371"/>
      <c r="BS22" s="371"/>
      <c r="BT22" s="371"/>
      <c r="BU22" s="372"/>
      <c r="BV22" s="370">
        <v>20660840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16161209</v>
      </c>
      <c r="BO23" s="408"/>
      <c r="BP23" s="408"/>
      <c r="BQ23" s="408"/>
      <c r="BR23" s="408"/>
      <c r="BS23" s="408"/>
      <c r="BT23" s="408"/>
      <c r="BU23" s="409"/>
      <c r="BV23" s="407">
        <v>17222143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356</v>
      </c>
      <c r="AI24" s="459"/>
      <c r="AJ24" s="459"/>
      <c r="AK24" s="459"/>
      <c r="AL24" s="501"/>
      <c r="AM24" s="458">
        <v>1098260</v>
      </c>
      <c r="AN24" s="459"/>
      <c r="AO24" s="459"/>
      <c r="AP24" s="459"/>
      <c r="AQ24" s="459"/>
      <c r="AR24" s="501"/>
      <c r="AS24" s="458">
        <v>3085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9688401</v>
      </c>
      <c r="BO24" s="408"/>
      <c r="BP24" s="408"/>
      <c r="BQ24" s="408"/>
      <c r="BR24" s="408"/>
      <c r="BS24" s="408"/>
      <c r="BT24" s="408"/>
      <c r="BU24" s="409"/>
      <c r="BV24" s="407">
        <v>10025277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7254</v>
      </c>
      <c r="R25" s="459"/>
      <c r="S25" s="459"/>
      <c r="T25" s="459"/>
      <c r="U25" s="459"/>
      <c r="V25" s="501"/>
      <c r="W25" s="553"/>
      <c r="X25" s="554"/>
      <c r="Y25" s="555"/>
      <c r="Z25" s="457" t="s">
        <v>165</v>
      </c>
      <c r="AA25" s="437"/>
      <c r="AB25" s="437"/>
      <c r="AC25" s="437"/>
      <c r="AD25" s="437"/>
      <c r="AE25" s="437"/>
      <c r="AF25" s="437"/>
      <c r="AG25" s="438"/>
      <c r="AH25" s="458">
        <v>85</v>
      </c>
      <c r="AI25" s="459"/>
      <c r="AJ25" s="459"/>
      <c r="AK25" s="459"/>
      <c r="AL25" s="501"/>
      <c r="AM25" s="458">
        <v>262820</v>
      </c>
      <c r="AN25" s="459"/>
      <c r="AO25" s="459"/>
      <c r="AP25" s="459"/>
      <c r="AQ25" s="459"/>
      <c r="AR25" s="501"/>
      <c r="AS25" s="458">
        <v>3092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2514008</v>
      </c>
      <c r="BO25" s="371"/>
      <c r="BP25" s="371"/>
      <c r="BQ25" s="371"/>
      <c r="BR25" s="371"/>
      <c r="BS25" s="371"/>
      <c r="BT25" s="371"/>
      <c r="BU25" s="372"/>
      <c r="BV25" s="370">
        <v>1531614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4418</v>
      </c>
      <c r="R27" s="459"/>
      <c r="S27" s="459"/>
      <c r="T27" s="459"/>
      <c r="U27" s="459"/>
      <c r="V27" s="501"/>
      <c r="W27" s="553"/>
      <c r="X27" s="554"/>
      <c r="Y27" s="555"/>
      <c r="Z27" s="457" t="s">
        <v>172</v>
      </c>
      <c r="AA27" s="437"/>
      <c r="AB27" s="437"/>
      <c r="AC27" s="437"/>
      <c r="AD27" s="437"/>
      <c r="AE27" s="437"/>
      <c r="AF27" s="437"/>
      <c r="AG27" s="438"/>
      <c r="AH27" s="458">
        <v>11</v>
      </c>
      <c r="AI27" s="459"/>
      <c r="AJ27" s="459"/>
      <c r="AK27" s="459"/>
      <c r="AL27" s="501"/>
      <c r="AM27" s="458">
        <v>37854</v>
      </c>
      <c r="AN27" s="459"/>
      <c r="AO27" s="459"/>
      <c r="AP27" s="459"/>
      <c r="AQ27" s="459"/>
      <c r="AR27" s="501"/>
      <c r="AS27" s="458">
        <v>3441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150000</v>
      </c>
      <c r="BO27" s="527"/>
      <c r="BP27" s="527"/>
      <c r="BQ27" s="527"/>
      <c r="BR27" s="527"/>
      <c r="BS27" s="527"/>
      <c r="BT27" s="527"/>
      <c r="BU27" s="528"/>
      <c r="BV27" s="526">
        <v>150000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4133</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3288646</v>
      </c>
      <c r="BO28" s="371"/>
      <c r="BP28" s="371"/>
      <c r="BQ28" s="371"/>
      <c r="BR28" s="371"/>
      <c r="BS28" s="371"/>
      <c r="BT28" s="371"/>
      <c r="BU28" s="372"/>
      <c r="BV28" s="370">
        <v>2785722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16</v>
      </c>
      <c r="M29" s="459"/>
      <c r="N29" s="459"/>
      <c r="O29" s="459"/>
      <c r="P29" s="501"/>
      <c r="Q29" s="458">
        <v>3943</v>
      </c>
      <c r="R29" s="459"/>
      <c r="S29" s="459"/>
      <c r="T29" s="459"/>
      <c r="U29" s="459"/>
      <c r="V29" s="501"/>
      <c r="W29" s="556"/>
      <c r="X29" s="557"/>
      <c r="Y29" s="558"/>
      <c r="Z29" s="457" t="s">
        <v>178</v>
      </c>
      <c r="AA29" s="437"/>
      <c r="AB29" s="437"/>
      <c r="AC29" s="437"/>
      <c r="AD29" s="437"/>
      <c r="AE29" s="437"/>
      <c r="AF29" s="437"/>
      <c r="AG29" s="438"/>
      <c r="AH29" s="458">
        <v>367</v>
      </c>
      <c r="AI29" s="459"/>
      <c r="AJ29" s="459"/>
      <c r="AK29" s="459"/>
      <c r="AL29" s="501"/>
      <c r="AM29" s="458">
        <v>1136114</v>
      </c>
      <c r="AN29" s="459"/>
      <c r="AO29" s="459"/>
      <c r="AP29" s="459"/>
      <c r="AQ29" s="459"/>
      <c r="AR29" s="501"/>
      <c r="AS29" s="458">
        <v>3096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1555238</v>
      </c>
      <c r="BO29" s="408"/>
      <c r="BP29" s="408"/>
      <c r="BQ29" s="408"/>
      <c r="BR29" s="408"/>
      <c r="BS29" s="408"/>
      <c r="BT29" s="408"/>
      <c r="BU29" s="409"/>
      <c r="BV29" s="407">
        <v>1296714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1667731</v>
      </c>
      <c r="BO30" s="527"/>
      <c r="BP30" s="527"/>
      <c r="BQ30" s="527"/>
      <c r="BR30" s="527"/>
      <c r="BS30" s="527"/>
      <c r="BT30" s="527"/>
      <c r="BU30" s="528"/>
      <c r="BV30" s="526">
        <v>1735945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岐阜羽島衛生施設組合（一般会計）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羽島市土地開発公社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インター北土地区画整理事業特別会計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岐阜羽島衛生施設組合（公共用地取得事業特別会計）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羽島市地域振興公社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駅北本郷土地区画整理事業特別会計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羽島市・羽島郡二町介護認定審査会事業特別会計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岐阜県市町村会館組合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岐阜県市町村職員退職手当組合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岐阜地域児童発達支援センター組合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後期高齢者医療連合（一般会計分）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後期高齢者医療連合（特別会計分）</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9H73CFnDACa8k+Qd5OjoPm94nMWwMM0w0nZF34cX3JKt65+RpFY4by/sMNwW8tVrydzsRHAlLSTxO+Oj3yLJwg==" saltValue="Aor4MHVNR6hBKwyD9Nbn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3.11</v>
      </c>
      <c r="G34" s="33">
        <v>3.93</v>
      </c>
      <c r="H34" s="33">
        <v>8.52</v>
      </c>
      <c r="I34" s="33">
        <v>10.08</v>
      </c>
      <c r="J34" s="34">
        <v>8.0299999999999994</v>
      </c>
      <c r="K34" s="22"/>
      <c r="L34" s="22"/>
      <c r="M34" s="22"/>
      <c r="N34" s="22"/>
      <c r="O34" s="22"/>
      <c r="P34" s="22"/>
    </row>
    <row r="35" spans="1:16" ht="39" customHeight="1" x14ac:dyDescent="0.2">
      <c r="A35" s="22"/>
      <c r="B35" s="35"/>
      <c r="C35" s="1145" t="s">
        <v>537</v>
      </c>
      <c r="D35" s="1146"/>
      <c r="E35" s="1147"/>
      <c r="F35" s="36">
        <v>4.42</v>
      </c>
      <c r="G35" s="37">
        <v>5.41</v>
      </c>
      <c r="H35" s="37">
        <v>5.78</v>
      </c>
      <c r="I35" s="37">
        <v>6.38</v>
      </c>
      <c r="J35" s="38">
        <v>5.72</v>
      </c>
      <c r="K35" s="22"/>
      <c r="L35" s="22"/>
      <c r="M35" s="22"/>
      <c r="N35" s="22"/>
      <c r="O35" s="22"/>
      <c r="P35" s="22"/>
    </row>
    <row r="36" spans="1:16" ht="39" customHeight="1" x14ac:dyDescent="0.2">
      <c r="A36" s="22"/>
      <c r="B36" s="35"/>
      <c r="C36" s="1145" t="s">
        <v>538</v>
      </c>
      <c r="D36" s="1146"/>
      <c r="E36" s="1147"/>
      <c r="F36" s="36" t="s">
        <v>490</v>
      </c>
      <c r="G36" s="37">
        <v>4.57</v>
      </c>
      <c r="H36" s="37">
        <v>5.31</v>
      </c>
      <c r="I36" s="37">
        <v>4.45</v>
      </c>
      <c r="J36" s="38">
        <v>4.63</v>
      </c>
      <c r="K36" s="22"/>
      <c r="L36" s="22"/>
      <c r="M36" s="22"/>
      <c r="N36" s="22"/>
      <c r="O36" s="22"/>
      <c r="P36" s="22"/>
    </row>
    <row r="37" spans="1:16" ht="39" customHeight="1" x14ac:dyDescent="0.2">
      <c r="A37" s="22"/>
      <c r="B37" s="35"/>
      <c r="C37" s="1145" t="s">
        <v>539</v>
      </c>
      <c r="D37" s="1146"/>
      <c r="E37" s="1147"/>
      <c r="F37" s="36" t="s">
        <v>490</v>
      </c>
      <c r="G37" s="37">
        <v>1.53</v>
      </c>
      <c r="H37" s="37">
        <v>1.38</v>
      </c>
      <c r="I37" s="37">
        <v>2.38</v>
      </c>
      <c r="J37" s="38">
        <v>3.73</v>
      </c>
      <c r="K37" s="22"/>
      <c r="L37" s="22"/>
      <c r="M37" s="22"/>
      <c r="N37" s="22"/>
      <c r="O37" s="22"/>
      <c r="P37" s="22"/>
    </row>
    <row r="38" spans="1:16" ht="39" customHeight="1" x14ac:dyDescent="0.2">
      <c r="A38" s="22"/>
      <c r="B38" s="35"/>
      <c r="C38" s="1145" t="s">
        <v>540</v>
      </c>
      <c r="D38" s="1146"/>
      <c r="E38" s="1147"/>
      <c r="F38" s="36">
        <v>1.48</v>
      </c>
      <c r="G38" s="37">
        <v>1.35</v>
      </c>
      <c r="H38" s="37">
        <v>1.24</v>
      </c>
      <c r="I38" s="37">
        <v>1.49</v>
      </c>
      <c r="J38" s="38">
        <v>0.91</v>
      </c>
      <c r="K38" s="22"/>
      <c r="L38" s="22"/>
      <c r="M38" s="22"/>
      <c r="N38" s="22"/>
      <c r="O38" s="22"/>
      <c r="P38" s="22"/>
    </row>
    <row r="39" spans="1:16" ht="39" customHeight="1" x14ac:dyDescent="0.2">
      <c r="A39" s="22"/>
      <c r="B39" s="35"/>
      <c r="C39" s="1145" t="s">
        <v>541</v>
      </c>
      <c r="D39" s="1146"/>
      <c r="E39" s="1147"/>
      <c r="F39" s="36">
        <v>0.12</v>
      </c>
      <c r="G39" s="37">
        <v>0.13</v>
      </c>
      <c r="H39" s="37">
        <v>0.12</v>
      </c>
      <c r="I39" s="37">
        <v>0.18</v>
      </c>
      <c r="J39" s="38">
        <v>0.19</v>
      </c>
      <c r="K39" s="22"/>
      <c r="L39" s="22"/>
      <c r="M39" s="22"/>
      <c r="N39" s="22"/>
      <c r="O39" s="22"/>
      <c r="P39" s="22"/>
    </row>
    <row r="40" spans="1:16" ht="39" customHeight="1" x14ac:dyDescent="0.2">
      <c r="A40" s="22"/>
      <c r="B40" s="35"/>
      <c r="C40" s="1145" t="s">
        <v>542</v>
      </c>
      <c r="D40" s="1146"/>
      <c r="E40" s="1147"/>
      <c r="F40" s="36">
        <v>0.42</v>
      </c>
      <c r="G40" s="37">
        <v>0.32</v>
      </c>
      <c r="H40" s="37">
        <v>0.21</v>
      </c>
      <c r="I40" s="37">
        <v>0.13</v>
      </c>
      <c r="J40" s="38">
        <v>0</v>
      </c>
      <c r="K40" s="22"/>
      <c r="L40" s="22"/>
      <c r="M40" s="22"/>
      <c r="N40" s="22"/>
      <c r="O40" s="22"/>
      <c r="P40" s="22"/>
    </row>
    <row r="41" spans="1:16" ht="39" customHeight="1" x14ac:dyDescent="0.2">
      <c r="A41" s="22"/>
      <c r="B41" s="35"/>
      <c r="C41" s="1145" t="s">
        <v>543</v>
      </c>
      <c r="D41" s="1146"/>
      <c r="E41" s="1147"/>
      <c r="F41" s="36">
        <v>0.25</v>
      </c>
      <c r="G41" s="37">
        <v>0.21</v>
      </c>
      <c r="H41" s="37">
        <v>0.17</v>
      </c>
      <c r="I41" s="37">
        <v>0.14000000000000001</v>
      </c>
      <c r="J41" s="38">
        <v>0</v>
      </c>
      <c r="K41" s="22"/>
      <c r="L41" s="22"/>
      <c r="M41" s="22"/>
      <c r="N41" s="22"/>
      <c r="O41" s="22"/>
      <c r="P41" s="22"/>
    </row>
    <row r="42" spans="1:16" ht="39" customHeight="1" x14ac:dyDescent="0.2">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545</v>
      </c>
      <c r="D43" s="1149"/>
      <c r="E43" s="1150"/>
      <c r="F43" s="41">
        <v>8.58</v>
      </c>
      <c r="G43" s="42">
        <v>3.61</v>
      </c>
      <c r="H43" s="42">
        <v>4.32</v>
      </c>
      <c r="I43" s="42">
        <v>5.35</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U5sv4smvCFqxGAhTEGw7w/WhSk91COn4MXRlKAAnKfHTs3zUgjcbpYtbaEjOQGKU3tpqNapNlDGfTQf0z5fbA==" saltValue="CL4bWKHKw4eFLBEmRSDu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1571</v>
      </c>
      <c r="L45" s="60">
        <v>1713</v>
      </c>
      <c r="M45" s="60">
        <v>1851</v>
      </c>
      <c r="N45" s="60">
        <v>2089</v>
      </c>
      <c r="O45" s="61">
        <v>2147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2">
      <c r="A48" s="48"/>
      <c r="B48" s="1155"/>
      <c r="C48" s="1156"/>
      <c r="D48" s="62"/>
      <c r="E48" s="1161" t="s">
        <v>13</v>
      </c>
      <c r="F48" s="1161"/>
      <c r="G48" s="1161"/>
      <c r="H48" s="1161"/>
      <c r="I48" s="1161"/>
      <c r="J48" s="1162"/>
      <c r="K48" s="63">
        <v>1223</v>
      </c>
      <c r="L48" s="64">
        <v>1104</v>
      </c>
      <c r="M48" s="64">
        <v>986</v>
      </c>
      <c r="N48" s="64">
        <v>862</v>
      </c>
      <c r="O48" s="65">
        <v>893</v>
      </c>
      <c r="P48" s="48"/>
      <c r="Q48" s="48"/>
      <c r="R48" s="48"/>
      <c r="S48" s="48"/>
      <c r="T48" s="48"/>
      <c r="U48" s="48"/>
    </row>
    <row r="49" spans="1:21" ht="30.75" customHeight="1" x14ac:dyDescent="0.2">
      <c r="A49" s="48"/>
      <c r="B49" s="1155"/>
      <c r="C49" s="1156"/>
      <c r="D49" s="62"/>
      <c r="E49" s="1161" t="s">
        <v>14</v>
      </c>
      <c r="F49" s="1161"/>
      <c r="G49" s="1161"/>
      <c r="H49" s="1161"/>
      <c r="I49" s="1161"/>
      <c r="J49" s="1162"/>
      <c r="K49" s="63">
        <v>4</v>
      </c>
      <c r="L49" s="64">
        <v>15</v>
      </c>
      <c r="M49" s="64">
        <v>21</v>
      </c>
      <c r="N49" s="64">
        <v>26</v>
      </c>
      <c r="O49" s="65">
        <v>22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2276</v>
      </c>
      <c r="L52" s="64">
        <v>2273</v>
      </c>
      <c r="M52" s="64">
        <v>2129</v>
      </c>
      <c r="N52" s="64">
        <v>2047</v>
      </c>
      <c r="O52" s="65">
        <v>2071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522</v>
      </c>
      <c r="L53" s="69">
        <v>559</v>
      </c>
      <c r="M53" s="69">
        <v>729</v>
      </c>
      <c r="N53" s="69">
        <v>930</v>
      </c>
      <c r="O53" s="70">
        <v>991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571</v>
      </c>
      <c r="L58" s="84" t="s">
        <v>570</v>
      </c>
      <c r="M58" s="84" t="s">
        <v>570</v>
      </c>
      <c r="N58" s="84" t="s">
        <v>570</v>
      </c>
      <c r="O58" s="85" t="s">
        <v>570</v>
      </c>
    </row>
    <row r="59" spans="1:21" ht="31.5" customHeight="1" x14ac:dyDescent="0.2">
      <c r="B59" s="1171"/>
      <c r="C59" s="1172"/>
      <c r="D59" s="1178" t="s">
        <v>26</v>
      </c>
      <c r="E59" s="1179"/>
      <c r="F59" s="1179"/>
      <c r="G59" s="1179"/>
      <c r="H59" s="1179"/>
      <c r="I59" s="1179"/>
      <c r="J59" s="1180"/>
      <c r="K59" s="86" t="s">
        <v>570</v>
      </c>
      <c r="L59" s="87" t="s">
        <v>570</v>
      </c>
      <c r="M59" s="87" t="s">
        <v>570</v>
      </c>
      <c r="N59" s="87" t="s">
        <v>570</v>
      </c>
      <c r="O59" s="88" t="s">
        <v>570</v>
      </c>
    </row>
    <row r="60" spans="1:21" ht="31.5" customHeight="1" thickBot="1" x14ac:dyDescent="0.25">
      <c r="B60" s="1173"/>
      <c r="C60" s="1174"/>
      <c r="D60" s="1181" t="s">
        <v>27</v>
      </c>
      <c r="E60" s="1182"/>
      <c r="F60" s="1182"/>
      <c r="G60" s="1182"/>
      <c r="H60" s="1182"/>
      <c r="I60" s="1182"/>
      <c r="J60" s="1183"/>
      <c r="K60" s="89" t="s">
        <v>570</v>
      </c>
      <c r="L60" s="90" t="s">
        <v>570</v>
      </c>
      <c r="M60" s="90" t="s">
        <v>570</v>
      </c>
      <c r="N60" s="90" t="s">
        <v>570</v>
      </c>
      <c r="O60" s="91" t="s">
        <v>570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J3BDcIf3jNcb1xcLa+hK8nlXSOq3Rafij1bbvyz5X6JQ34g4CkS2/D/OZVIuqVzlPRIqkzUEwncnV8zVvyzfg==" saltValue="ZpnKIs+YPFdchPeGVCb/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55">
        <v>18774</v>
      </c>
      <c r="J41" s="356">
        <v>20045</v>
      </c>
      <c r="K41" s="356">
        <v>21807</v>
      </c>
      <c r="L41" s="356">
        <v>20661</v>
      </c>
      <c r="M41" s="357">
        <v>19496</v>
      </c>
    </row>
    <row r="42" spans="2:13" ht="27.75" customHeight="1" x14ac:dyDescent="0.2">
      <c r="B42" s="1186"/>
      <c r="C42" s="1187"/>
      <c r="D42" s="106"/>
      <c r="E42" s="1192" t="s">
        <v>32</v>
      </c>
      <c r="F42" s="1192"/>
      <c r="G42" s="1192"/>
      <c r="H42" s="1193"/>
      <c r="I42" s="358" t="s">
        <v>490</v>
      </c>
      <c r="J42" s="359" t="s">
        <v>490</v>
      </c>
      <c r="K42" s="359" t="s">
        <v>490</v>
      </c>
      <c r="L42" s="359" t="s">
        <v>490</v>
      </c>
      <c r="M42" s="360" t="s">
        <v>490</v>
      </c>
    </row>
    <row r="43" spans="2:13" ht="27.75" customHeight="1" x14ac:dyDescent="0.2">
      <c r="B43" s="1186"/>
      <c r="C43" s="1187"/>
      <c r="D43" s="106"/>
      <c r="E43" s="1192" t="s">
        <v>33</v>
      </c>
      <c r="F43" s="1192"/>
      <c r="G43" s="1192"/>
      <c r="H43" s="1193"/>
      <c r="I43" s="358">
        <v>13113</v>
      </c>
      <c r="J43" s="359">
        <v>12338</v>
      </c>
      <c r="K43" s="359">
        <v>11089</v>
      </c>
      <c r="L43" s="359">
        <v>11254</v>
      </c>
      <c r="M43" s="360">
        <v>11698</v>
      </c>
    </row>
    <row r="44" spans="2:13" ht="27.75" customHeight="1" x14ac:dyDescent="0.2">
      <c r="B44" s="1186"/>
      <c r="C44" s="1187"/>
      <c r="D44" s="106"/>
      <c r="E44" s="1192" t="s">
        <v>34</v>
      </c>
      <c r="F44" s="1192"/>
      <c r="G44" s="1192"/>
      <c r="H44" s="1193"/>
      <c r="I44" s="358">
        <v>148</v>
      </c>
      <c r="J44" s="359">
        <v>635</v>
      </c>
      <c r="K44" s="359">
        <v>626</v>
      </c>
      <c r="L44" s="359">
        <v>555</v>
      </c>
      <c r="M44" s="360">
        <v>492</v>
      </c>
    </row>
    <row r="45" spans="2:13" ht="27.75" customHeight="1" x14ac:dyDescent="0.2">
      <c r="B45" s="1186"/>
      <c r="C45" s="1187"/>
      <c r="D45" s="106"/>
      <c r="E45" s="1192" t="s">
        <v>35</v>
      </c>
      <c r="F45" s="1192"/>
      <c r="G45" s="1192"/>
      <c r="H45" s="1193"/>
      <c r="I45" s="358">
        <v>1381</v>
      </c>
      <c r="J45" s="359">
        <v>1279</v>
      </c>
      <c r="K45" s="359">
        <v>1157</v>
      </c>
      <c r="L45" s="359">
        <v>655</v>
      </c>
      <c r="M45" s="360">
        <v>542</v>
      </c>
    </row>
    <row r="46" spans="2:13" ht="27.75" customHeight="1" x14ac:dyDescent="0.2">
      <c r="B46" s="1186"/>
      <c r="C46" s="1187"/>
      <c r="D46" s="107"/>
      <c r="E46" s="1192" t="s">
        <v>36</v>
      </c>
      <c r="F46" s="1192"/>
      <c r="G46" s="1192"/>
      <c r="H46" s="1193"/>
      <c r="I46" s="358" t="s">
        <v>490</v>
      </c>
      <c r="J46" s="359" t="s">
        <v>490</v>
      </c>
      <c r="K46" s="359" t="s">
        <v>490</v>
      </c>
      <c r="L46" s="359" t="s">
        <v>490</v>
      </c>
      <c r="M46" s="360" t="s">
        <v>490</v>
      </c>
    </row>
    <row r="47" spans="2:13" ht="27.75" customHeight="1" x14ac:dyDescent="0.2">
      <c r="B47" s="1186"/>
      <c r="C47" s="1187"/>
      <c r="D47" s="108"/>
      <c r="E47" s="1194" t="s">
        <v>37</v>
      </c>
      <c r="F47" s="1195"/>
      <c r="G47" s="1195"/>
      <c r="H47" s="1196"/>
      <c r="I47" s="358" t="s">
        <v>490</v>
      </c>
      <c r="J47" s="359" t="s">
        <v>490</v>
      </c>
      <c r="K47" s="359" t="s">
        <v>490</v>
      </c>
      <c r="L47" s="359" t="s">
        <v>490</v>
      </c>
      <c r="M47" s="360" t="s">
        <v>490</v>
      </c>
    </row>
    <row r="48" spans="2:13" ht="27.75" customHeight="1" x14ac:dyDescent="0.2">
      <c r="B48" s="1186"/>
      <c r="C48" s="1187"/>
      <c r="D48" s="106"/>
      <c r="E48" s="1192" t="s">
        <v>38</v>
      </c>
      <c r="F48" s="1192"/>
      <c r="G48" s="1192"/>
      <c r="H48" s="1193"/>
      <c r="I48" s="358" t="s">
        <v>490</v>
      </c>
      <c r="J48" s="359" t="s">
        <v>490</v>
      </c>
      <c r="K48" s="359" t="s">
        <v>490</v>
      </c>
      <c r="L48" s="359" t="s">
        <v>490</v>
      </c>
      <c r="M48" s="360" t="s">
        <v>490</v>
      </c>
    </row>
    <row r="49" spans="2:13" ht="27.75" customHeight="1" x14ac:dyDescent="0.2">
      <c r="B49" s="1188"/>
      <c r="C49" s="1189"/>
      <c r="D49" s="106"/>
      <c r="E49" s="1192" t="s">
        <v>39</v>
      </c>
      <c r="F49" s="1192"/>
      <c r="G49" s="1192"/>
      <c r="H49" s="1193"/>
      <c r="I49" s="358" t="s">
        <v>490</v>
      </c>
      <c r="J49" s="359" t="s">
        <v>490</v>
      </c>
      <c r="K49" s="359" t="s">
        <v>490</v>
      </c>
      <c r="L49" s="359" t="s">
        <v>490</v>
      </c>
      <c r="M49" s="360" t="s">
        <v>490</v>
      </c>
    </row>
    <row r="50" spans="2:13" ht="27.75" customHeight="1" x14ac:dyDescent="0.2">
      <c r="B50" s="1197" t="s">
        <v>40</v>
      </c>
      <c r="C50" s="1198"/>
      <c r="D50" s="109"/>
      <c r="E50" s="1192" t="s">
        <v>41</v>
      </c>
      <c r="F50" s="1192"/>
      <c r="G50" s="1192"/>
      <c r="H50" s="1193"/>
      <c r="I50" s="358">
        <v>6052</v>
      </c>
      <c r="J50" s="359">
        <v>5747</v>
      </c>
      <c r="K50" s="359">
        <v>6512</v>
      </c>
      <c r="L50" s="359">
        <v>7189</v>
      </c>
      <c r="M50" s="360">
        <v>7775</v>
      </c>
    </row>
    <row r="51" spans="2:13" ht="27.75" customHeight="1" x14ac:dyDescent="0.2">
      <c r="B51" s="1186"/>
      <c r="C51" s="1187"/>
      <c r="D51" s="106"/>
      <c r="E51" s="1192" t="s">
        <v>42</v>
      </c>
      <c r="F51" s="1192"/>
      <c r="G51" s="1192"/>
      <c r="H51" s="1193"/>
      <c r="I51" s="358">
        <v>4697</v>
      </c>
      <c r="J51" s="359">
        <v>4180</v>
      </c>
      <c r="K51" s="359">
        <v>4545</v>
      </c>
      <c r="L51" s="359">
        <v>5087</v>
      </c>
      <c r="M51" s="360">
        <v>6708</v>
      </c>
    </row>
    <row r="52" spans="2:13" ht="27.75" customHeight="1" x14ac:dyDescent="0.2">
      <c r="B52" s="1188"/>
      <c r="C52" s="1189"/>
      <c r="D52" s="106"/>
      <c r="E52" s="1192" t="s">
        <v>43</v>
      </c>
      <c r="F52" s="1192"/>
      <c r="G52" s="1192"/>
      <c r="H52" s="1193"/>
      <c r="I52" s="358">
        <v>19968</v>
      </c>
      <c r="J52" s="359">
        <v>19930</v>
      </c>
      <c r="K52" s="359">
        <v>20282</v>
      </c>
      <c r="L52" s="359">
        <v>19770</v>
      </c>
      <c r="M52" s="360">
        <v>19339</v>
      </c>
    </row>
    <row r="53" spans="2:13" ht="27.75" customHeight="1" thickBot="1" x14ac:dyDescent="0.25">
      <c r="B53" s="1199" t="s">
        <v>19</v>
      </c>
      <c r="C53" s="1200"/>
      <c r="D53" s="110"/>
      <c r="E53" s="1201" t="s">
        <v>44</v>
      </c>
      <c r="F53" s="1201"/>
      <c r="G53" s="1201"/>
      <c r="H53" s="1202"/>
      <c r="I53" s="361">
        <v>2698</v>
      </c>
      <c r="J53" s="362">
        <v>4440</v>
      </c>
      <c r="K53" s="362">
        <v>3340</v>
      </c>
      <c r="L53" s="362">
        <v>1078</v>
      </c>
      <c r="M53" s="363">
        <v>-1594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uQWMizzcSvxkwxoK54K0igsHCkpSRTWuLjk11UAspMksMQ0zeX+qTe2QdKl9ijUQoPniGQEktgTZp4PesA7xw==" saltValue="SWiJOi/9cMU1ETCk3v8o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122">
        <v>2686</v>
      </c>
      <c r="G55" s="122">
        <v>2786</v>
      </c>
      <c r="H55" s="123">
        <v>3289</v>
      </c>
    </row>
    <row r="56" spans="2:8" ht="52.5" customHeight="1" x14ac:dyDescent="0.2">
      <c r="B56" s="124"/>
      <c r="C56" s="1213" t="s">
        <v>47</v>
      </c>
      <c r="D56" s="1213"/>
      <c r="E56" s="1214"/>
      <c r="F56" s="125">
        <v>1104</v>
      </c>
      <c r="G56" s="125">
        <v>1297</v>
      </c>
      <c r="H56" s="126">
        <v>1555</v>
      </c>
    </row>
    <row r="57" spans="2:8" ht="53.25" customHeight="1" x14ac:dyDescent="0.2">
      <c r="B57" s="124"/>
      <c r="C57" s="1215" t="s">
        <v>48</v>
      </c>
      <c r="D57" s="1215"/>
      <c r="E57" s="1216"/>
      <c r="F57" s="127">
        <v>1231</v>
      </c>
      <c r="G57" s="127">
        <v>1736</v>
      </c>
      <c r="H57" s="128">
        <v>1668</v>
      </c>
    </row>
    <row r="58" spans="2:8" ht="45.75" customHeight="1" x14ac:dyDescent="0.2">
      <c r="B58" s="129"/>
      <c r="C58" s="1203" t="s">
        <v>565</v>
      </c>
      <c r="D58" s="1204"/>
      <c r="E58" s="1205"/>
      <c r="F58" s="130">
        <v>947</v>
      </c>
      <c r="G58" s="130">
        <v>1448</v>
      </c>
      <c r="H58" s="131">
        <v>1379</v>
      </c>
    </row>
    <row r="59" spans="2:8" ht="45.75" customHeight="1" x14ac:dyDescent="0.2">
      <c r="B59" s="129"/>
      <c r="C59" s="1203" t="s">
        <v>566</v>
      </c>
      <c r="D59" s="1204"/>
      <c r="E59" s="1205"/>
      <c r="F59" s="130">
        <v>75</v>
      </c>
      <c r="G59" s="130">
        <v>73</v>
      </c>
      <c r="H59" s="131">
        <v>72</v>
      </c>
    </row>
    <row r="60" spans="2:8" ht="45.75" customHeight="1" x14ac:dyDescent="0.2">
      <c r="B60" s="129"/>
      <c r="C60" s="1203" t="s">
        <v>568</v>
      </c>
      <c r="D60" s="1204"/>
      <c r="E60" s="1205"/>
      <c r="F60" s="130">
        <v>41</v>
      </c>
      <c r="G60" s="130">
        <v>43</v>
      </c>
      <c r="H60" s="131">
        <v>45</v>
      </c>
    </row>
    <row r="61" spans="2:8" ht="45.75" customHeight="1" x14ac:dyDescent="0.2">
      <c r="B61" s="129"/>
      <c r="C61" s="1203" t="s">
        <v>569</v>
      </c>
      <c r="D61" s="1204"/>
      <c r="E61" s="1205"/>
      <c r="F61" s="130">
        <v>45</v>
      </c>
      <c r="G61" s="130">
        <v>45</v>
      </c>
      <c r="H61" s="131">
        <v>45</v>
      </c>
    </row>
    <row r="62" spans="2:8" ht="45.75" customHeight="1" thickBot="1" x14ac:dyDescent="0.25">
      <c r="B62" s="132"/>
      <c r="C62" s="1206" t="s">
        <v>567</v>
      </c>
      <c r="D62" s="1207"/>
      <c r="E62" s="1208"/>
      <c r="F62" s="133">
        <v>30</v>
      </c>
      <c r="G62" s="133">
        <v>30</v>
      </c>
      <c r="H62" s="134">
        <v>30</v>
      </c>
    </row>
    <row r="63" spans="2:8" ht="52.5" customHeight="1" thickBot="1" x14ac:dyDescent="0.25">
      <c r="B63" s="135"/>
      <c r="C63" s="1209" t="s">
        <v>49</v>
      </c>
      <c r="D63" s="1209"/>
      <c r="E63" s="1210"/>
      <c r="F63" s="136">
        <v>5021</v>
      </c>
      <c r="G63" s="136">
        <v>5818</v>
      </c>
      <c r="H63" s="137">
        <v>6512</v>
      </c>
    </row>
    <row r="64" spans="2:8" ht="13.2" x14ac:dyDescent="0.2"/>
  </sheetData>
  <sheetProtection algorithmName="SHA-512" hashValue="AncKoMMHaWJB7G+ynoZm5EYj+pWhYeyWuVP3r9ASEL7BrtiCFHo90wY3QWzPTJp11Q6auQgges5yVHZZI0YtXQ==" saltValue="Vh/pY0yjObYX+IAG3w1D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95FE0-BF4D-49ED-86C1-3540F6BDDDFC}">
  <sheetPr>
    <pageSetUpPr fitToPage="1"/>
  </sheetPr>
  <dimension ref="A1:DE85"/>
  <sheetViews>
    <sheetView showGridLines="0" topLeftCell="AG1" zoomScale="85" zoomScaleNormal="85" zoomScaleSheetLayoutView="55" workbookViewId="0">
      <selection activeCell="AN65" sqref="AN65:DC69"/>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582</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578</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576</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575</v>
      </c>
      <c r="AO51" s="1225"/>
      <c r="AP51" s="1225"/>
      <c r="AQ51" s="1225"/>
      <c r="AR51" s="1225"/>
      <c r="AS51" s="1225"/>
      <c r="AT51" s="1225"/>
      <c r="AU51" s="1225"/>
      <c r="AV51" s="1225"/>
      <c r="AW51" s="1225"/>
      <c r="AX51" s="1225"/>
      <c r="AY51" s="1225"/>
      <c r="AZ51" s="1225"/>
      <c r="BA51" s="1225"/>
      <c r="BB51" s="1225" t="s">
        <v>573</v>
      </c>
      <c r="BC51" s="1225"/>
      <c r="BD51" s="1225"/>
      <c r="BE51" s="1225"/>
      <c r="BF51" s="1225"/>
      <c r="BG51" s="1225"/>
      <c r="BH51" s="1225"/>
      <c r="BI51" s="1225"/>
      <c r="BJ51" s="1225"/>
      <c r="BK51" s="1225"/>
      <c r="BL51" s="1225"/>
      <c r="BM51" s="1225"/>
      <c r="BN51" s="1225"/>
      <c r="BO51" s="1225"/>
      <c r="BP51" s="1224">
        <v>23.2</v>
      </c>
      <c r="BQ51" s="1224"/>
      <c r="BR51" s="1224"/>
      <c r="BS51" s="1224"/>
      <c r="BT51" s="1224"/>
      <c r="BU51" s="1224"/>
      <c r="BV51" s="1224"/>
      <c r="BW51" s="1224"/>
      <c r="BX51" s="1224">
        <v>36.9</v>
      </c>
      <c r="BY51" s="1224"/>
      <c r="BZ51" s="1224"/>
      <c r="CA51" s="1224"/>
      <c r="CB51" s="1224"/>
      <c r="CC51" s="1224"/>
      <c r="CD51" s="1224"/>
      <c r="CE51" s="1224"/>
      <c r="CF51" s="1224">
        <v>26.2</v>
      </c>
      <c r="CG51" s="1224"/>
      <c r="CH51" s="1224"/>
      <c r="CI51" s="1224"/>
      <c r="CJ51" s="1224"/>
      <c r="CK51" s="1224"/>
      <c r="CL51" s="1224"/>
      <c r="CM51" s="1224"/>
      <c r="CN51" s="1224">
        <v>8.6999999999999993</v>
      </c>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580</v>
      </c>
      <c r="BC53" s="1225"/>
      <c r="BD53" s="1225"/>
      <c r="BE53" s="1225"/>
      <c r="BF53" s="1225"/>
      <c r="BG53" s="1225"/>
      <c r="BH53" s="1225"/>
      <c r="BI53" s="1225"/>
      <c r="BJ53" s="1225"/>
      <c r="BK53" s="1225"/>
      <c r="BL53" s="1225"/>
      <c r="BM53" s="1225"/>
      <c r="BN53" s="1225"/>
      <c r="BO53" s="1225"/>
      <c r="BP53" s="1224">
        <v>67.099999999999994</v>
      </c>
      <c r="BQ53" s="1224"/>
      <c r="BR53" s="1224"/>
      <c r="BS53" s="1224"/>
      <c r="BT53" s="1224"/>
      <c r="BU53" s="1224"/>
      <c r="BV53" s="1224"/>
      <c r="BW53" s="1224"/>
      <c r="BX53" s="1224">
        <v>67.7</v>
      </c>
      <c r="BY53" s="1224"/>
      <c r="BZ53" s="1224"/>
      <c r="CA53" s="1224"/>
      <c r="CB53" s="1224"/>
      <c r="CC53" s="1224"/>
      <c r="CD53" s="1224"/>
      <c r="CE53" s="1224"/>
      <c r="CF53" s="1224">
        <v>67.5</v>
      </c>
      <c r="CG53" s="1224"/>
      <c r="CH53" s="1224"/>
      <c r="CI53" s="1224"/>
      <c r="CJ53" s="1224"/>
      <c r="CK53" s="1224"/>
      <c r="CL53" s="1224"/>
      <c r="CM53" s="1224"/>
      <c r="CN53" s="1224">
        <v>69.099999999999994</v>
      </c>
      <c r="CO53" s="1224"/>
      <c r="CP53" s="1224"/>
      <c r="CQ53" s="1224"/>
      <c r="CR53" s="1224"/>
      <c r="CS53" s="1224"/>
      <c r="CT53" s="1224"/>
      <c r="CU53" s="1224"/>
      <c r="CV53" s="1224">
        <v>70.8</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574</v>
      </c>
      <c r="AO55" s="1226"/>
      <c r="AP55" s="1226"/>
      <c r="AQ55" s="1226"/>
      <c r="AR55" s="1226"/>
      <c r="AS55" s="1226"/>
      <c r="AT55" s="1226"/>
      <c r="AU55" s="1226"/>
      <c r="AV55" s="1226"/>
      <c r="AW55" s="1226"/>
      <c r="AX55" s="1226"/>
      <c r="AY55" s="1226"/>
      <c r="AZ55" s="1226"/>
      <c r="BA55" s="1226"/>
      <c r="BB55" s="1225" t="s">
        <v>573</v>
      </c>
      <c r="BC55" s="1225"/>
      <c r="BD55" s="1225"/>
      <c r="BE55" s="1225"/>
      <c r="BF55" s="1225"/>
      <c r="BG55" s="1225"/>
      <c r="BH55" s="1225"/>
      <c r="BI55" s="1225"/>
      <c r="BJ55" s="1225"/>
      <c r="BK55" s="1225"/>
      <c r="BL55" s="1225"/>
      <c r="BM55" s="1225"/>
      <c r="BN55" s="1225"/>
      <c r="BO55" s="1225"/>
      <c r="BP55" s="1224">
        <v>25.5</v>
      </c>
      <c r="BQ55" s="1224"/>
      <c r="BR55" s="1224"/>
      <c r="BS55" s="1224"/>
      <c r="BT55" s="1224"/>
      <c r="BU55" s="1224"/>
      <c r="BV55" s="1224"/>
      <c r="BW55" s="1224"/>
      <c r="BX55" s="1224">
        <v>25.1</v>
      </c>
      <c r="BY55" s="1224"/>
      <c r="BZ55" s="1224"/>
      <c r="CA55" s="1224"/>
      <c r="CB55" s="1224"/>
      <c r="CC55" s="1224"/>
      <c r="CD55" s="1224"/>
      <c r="CE55" s="1224"/>
      <c r="CF55" s="1224">
        <v>18</v>
      </c>
      <c r="CG55" s="1224"/>
      <c r="CH55" s="1224"/>
      <c r="CI55" s="1224"/>
      <c r="CJ55" s="1224"/>
      <c r="CK55" s="1224"/>
      <c r="CL55" s="1224"/>
      <c r="CM55" s="1224"/>
      <c r="CN55" s="1224">
        <v>12.7</v>
      </c>
      <c r="CO55" s="1224"/>
      <c r="CP55" s="1224"/>
      <c r="CQ55" s="1224"/>
      <c r="CR55" s="1224"/>
      <c r="CS55" s="1224"/>
      <c r="CT55" s="1224"/>
      <c r="CU55" s="1224"/>
      <c r="CV55" s="1224">
        <v>10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580</v>
      </c>
      <c r="BC57" s="1225"/>
      <c r="BD57" s="1225"/>
      <c r="BE57" s="1225"/>
      <c r="BF57" s="1225"/>
      <c r="BG57" s="1225"/>
      <c r="BH57" s="1225"/>
      <c r="BI57" s="1225"/>
      <c r="BJ57" s="1225"/>
      <c r="BK57" s="1225"/>
      <c r="BL57" s="1225"/>
      <c r="BM57" s="1225"/>
      <c r="BN57" s="1225"/>
      <c r="BO57" s="1225"/>
      <c r="BP57" s="1224">
        <v>60.9</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63.2</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579</v>
      </c>
    </row>
    <row r="64" spans="1:109" ht="13.2" x14ac:dyDescent="0.2">
      <c r="B64" s="1218"/>
      <c r="G64" s="1254"/>
      <c r="I64" s="1256"/>
      <c r="J64" s="1256"/>
      <c r="K64" s="1256"/>
      <c r="L64" s="1256"/>
      <c r="M64" s="1256"/>
      <c r="N64" s="1255"/>
      <c r="AM64" s="1254"/>
      <c r="AN64" s="1254" t="s">
        <v>578</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ustomHeight="1" x14ac:dyDescent="0.2">
      <c r="B65" s="1218"/>
      <c r="AN65" s="1252" t="s">
        <v>577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576</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575</v>
      </c>
      <c r="AO73" s="1225"/>
      <c r="AP73" s="1225"/>
      <c r="AQ73" s="1225"/>
      <c r="AR73" s="1225"/>
      <c r="AS73" s="1225"/>
      <c r="AT73" s="1225"/>
      <c r="AU73" s="1225"/>
      <c r="AV73" s="1225"/>
      <c r="AW73" s="1225"/>
      <c r="AX73" s="1225"/>
      <c r="AY73" s="1225"/>
      <c r="AZ73" s="1225"/>
      <c r="BA73" s="1225"/>
      <c r="BB73" s="1225" t="s">
        <v>573</v>
      </c>
      <c r="BC73" s="1225"/>
      <c r="BD73" s="1225"/>
      <c r="BE73" s="1225"/>
      <c r="BF73" s="1225"/>
      <c r="BG73" s="1225"/>
      <c r="BH73" s="1225"/>
      <c r="BI73" s="1225"/>
      <c r="BJ73" s="1225"/>
      <c r="BK73" s="1225"/>
      <c r="BL73" s="1225"/>
      <c r="BM73" s="1225"/>
      <c r="BN73" s="1225"/>
      <c r="BO73" s="1225"/>
      <c r="BP73" s="1224">
        <v>23.2</v>
      </c>
      <c r="BQ73" s="1224"/>
      <c r="BR73" s="1224"/>
      <c r="BS73" s="1224"/>
      <c r="BT73" s="1224"/>
      <c r="BU73" s="1224"/>
      <c r="BV73" s="1224"/>
      <c r="BW73" s="1224"/>
      <c r="BX73" s="1224">
        <v>36.9</v>
      </c>
      <c r="BY73" s="1224"/>
      <c r="BZ73" s="1224"/>
      <c r="CA73" s="1224"/>
      <c r="CB73" s="1224"/>
      <c r="CC73" s="1224"/>
      <c r="CD73" s="1224"/>
      <c r="CE73" s="1224"/>
      <c r="CF73" s="1224">
        <v>26.2</v>
      </c>
      <c r="CG73" s="1224"/>
      <c r="CH73" s="1224"/>
      <c r="CI73" s="1224"/>
      <c r="CJ73" s="1224"/>
      <c r="CK73" s="1224"/>
      <c r="CL73" s="1224"/>
      <c r="CM73" s="1224"/>
      <c r="CN73" s="1224">
        <v>8.6999999999999993</v>
      </c>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572</v>
      </c>
      <c r="BC75" s="1225"/>
      <c r="BD75" s="1225"/>
      <c r="BE75" s="1225"/>
      <c r="BF75" s="1225"/>
      <c r="BG75" s="1225"/>
      <c r="BH75" s="1225"/>
      <c r="BI75" s="1225"/>
      <c r="BJ75" s="1225"/>
      <c r="BK75" s="1225"/>
      <c r="BL75" s="1225"/>
      <c r="BM75" s="1225"/>
      <c r="BN75" s="1225"/>
      <c r="BO75" s="1225"/>
      <c r="BP75" s="1224">
        <v>4.2</v>
      </c>
      <c r="BQ75" s="1224"/>
      <c r="BR75" s="1224"/>
      <c r="BS75" s="1224"/>
      <c r="BT75" s="1224"/>
      <c r="BU75" s="1224"/>
      <c r="BV75" s="1224"/>
      <c r="BW75" s="1224"/>
      <c r="BX75" s="1224">
        <v>4.5</v>
      </c>
      <c r="BY75" s="1224"/>
      <c r="BZ75" s="1224"/>
      <c r="CA75" s="1224"/>
      <c r="CB75" s="1224"/>
      <c r="CC75" s="1224"/>
      <c r="CD75" s="1224"/>
      <c r="CE75" s="1224"/>
      <c r="CF75" s="1224">
        <v>4.9000000000000004</v>
      </c>
      <c r="CG75" s="1224"/>
      <c r="CH75" s="1224"/>
      <c r="CI75" s="1224"/>
      <c r="CJ75" s="1224"/>
      <c r="CK75" s="1224"/>
      <c r="CL75" s="1224"/>
      <c r="CM75" s="1224"/>
      <c r="CN75" s="1224">
        <v>5.9</v>
      </c>
      <c r="CO75" s="1224"/>
      <c r="CP75" s="1224"/>
      <c r="CQ75" s="1224"/>
      <c r="CR75" s="1224"/>
      <c r="CS75" s="1224"/>
      <c r="CT75" s="1224"/>
      <c r="CU75" s="1224"/>
      <c r="CV75" s="1224">
        <v>7</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574</v>
      </c>
      <c r="AO77" s="1226"/>
      <c r="AP77" s="1226"/>
      <c r="AQ77" s="1226"/>
      <c r="AR77" s="1226"/>
      <c r="AS77" s="1226"/>
      <c r="AT77" s="1226"/>
      <c r="AU77" s="1226"/>
      <c r="AV77" s="1226"/>
      <c r="AW77" s="1226"/>
      <c r="AX77" s="1226"/>
      <c r="AY77" s="1226"/>
      <c r="AZ77" s="1226"/>
      <c r="BA77" s="1226"/>
      <c r="BB77" s="1225" t="s">
        <v>573</v>
      </c>
      <c r="BC77" s="1225"/>
      <c r="BD77" s="1225"/>
      <c r="BE77" s="1225"/>
      <c r="BF77" s="1225"/>
      <c r="BG77" s="1225"/>
      <c r="BH77" s="1225"/>
      <c r="BI77" s="1225"/>
      <c r="BJ77" s="1225"/>
      <c r="BK77" s="1225"/>
      <c r="BL77" s="1225"/>
      <c r="BM77" s="1225"/>
      <c r="BN77" s="1225"/>
      <c r="BO77" s="1225"/>
      <c r="BP77" s="1224">
        <v>25.5</v>
      </c>
      <c r="BQ77" s="1224"/>
      <c r="BR77" s="1224"/>
      <c r="BS77" s="1224"/>
      <c r="BT77" s="1224"/>
      <c r="BU77" s="1224"/>
      <c r="BV77" s="1224"/>
      <c r="BW77" s="1224"/>
      <c r="BX77" s="1224">
        <v>25.1</v>
      </c>
      <c r="BY77" s="1224"/>
      <c r="BZ77" s="1224"/>
      <c r="CA77" s="1224"/>
      <c r="CB77" s="1224"/>
      <c r="CC77" s="1224"/>
      <c r="CD77" s="1224"/>
      <c r="CE77" s="1224"/>
      <c r="CF77" s="1224">
        <v>18</v>
      </c>
      <c r="CG77" s="1224"/>
      <c r="CH77" s="1224"/>
      <c r="CI77" s="1224"/>
      <c r="CJ77" s="1224"/>
      <c r="CK77" s="1224"/>
      <c r="CL77" s="1224"/>
      <c r="CM77" s="1224"/>
      <c r="CN77" s="1224">
        <v>12.7</v>
      </c>
      <c r="CO77" s="1224"/>
      <c r="CP77" s="1224"/>
      <c r="CQ77" s="1224"/>
      <c r="CR77" s="1224"/>
      <c r="CS77" s="1224"/>
      <c r="CT77" s="1224"/>
      <c r="CU77" s="1224"/>
      <c r="CV77" s="1224">
        <v>10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572</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6.6</v>
      </c>
      <c r="CG79" s="1224"/>
      <c r="CH79" s="1224"/>
      <c r="CI79" s="1224"/>
      <c r="CJ79" s="1224"/>
      <c r="CK79" s="1224"/>
      <c r="CL79" s="1224"/>
      <c r="CM79" s="1224"/>
      <c r="CN79" s="1224">
        <v>6.6</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Dx+K9IEO2SzNTdkvSSs1FRkYk8gzaZwe7VRW6dggZTe85mNXldKqq5EmeXQX2eXJ+WlNcZRAKyoWMi8KEus35w==" saltValue="Ozy9fMdJFF2SK6Dg6CC5U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75CC1-C983-4DA5-88DB-4135EBDB6C28}">
  <sheetPr>
    <pageSetUpPr fitToPage="1"/>
  </sheetPr>
  <dimension ref="A1:DR125"/>
  <sheetViews>
    <sheetView showGridLines="0" topLeftCell="AD1" zoomScaleNormal="10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kuOl/QzbE51OwdT5T0CwKmydh2SUpoDIDmJEScqBp0dpLTvniDB7msmLXbRqs1yuNFph8h7hQHxOky/ctsnDIw==" saltValue="bFrtq7O37l9PDKecSV17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11DBE-18DC-4AAE-99F7-B8BC4F9AB52B}">
  <sheetPr>
    <pageSetUpPr fitToPage="1"/>
  </sheetPr>
  <dimension ref="A1:DR125"/>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AaiyruO4BzK8nEbZbmSy7E+dgiIOeRZgly9WIwr1787vVP2U7tSt3t/gJ+5TtZLxZHWEC+ksjHH3PoKeDBUtgw==" saltValue="JQ+BtsGeIccjMeqOwHJnU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50947</v>
      </c>
      <c r="E3" s="156"/>
      <c r="F3" s="157">
        <v>62383</v>
      </c>
      <c r="G3" s="158"/>
      <c r="H3" s="159"/>
    </row>
    <row r="4" spans="1:8" x14ac:dyDescent="0.2">
      <c r="A4" s="160"/>
      <c r="B4" s="161"/>
      <c r="C4" s="162"/>
      <c r="D4" s="163">
        <v>42275</v>
      </c>
      <c r="E4" s="164"/>
      <c r="F4" s="165">
        <v>35325</v>
      </c>
      <c r="G4" s="166"/>
      <c r="H4" s="167"/>
    </row>
    <row r="5" spans="1:8" x14ac:dyDescent="0.2">
      <c r="A5" s="148" t="s">
        <v>523</v>
      </c>
      <c r="B5" s="153"/>
      <c r="C5" s="154"/>
      <c r="D5" s="155">
        <v>42214</v>
      </c>
      <c r="E5" s="156"/>
      <c r="F5" s="157">
        <v>63812</v>
      </c>
      <c r="G5" s="158"/>
      <c r="H5" s="159"/>
    </row>
    <row r="6" spans="1:8" x14ac:dyDescent="0.2">
      <c r="A6" s="160"/>
      <c r="B6" s="161"/>
      <c r="C6" s="162"/>
      <c r="D6" s="163">
        <v>32403</v>
      </c>
      <c r="E6" s="164"/>
      <c r="F6" s="165">
        <v>33848</v>
      </c>
      <c r="G6" s="166"/>
      <c r="H6" s="167"/>
    </row>
    <row r="7" spans="1:8" x14ac:dyDescent="0.2">
      <c r="A7" s="148" t="s">
        <v>524</v>
      </c>
      <c r="B7" s="153"/>
      <c r="C7" s="154"/>
      <c r="D7" s="155">
        <v>55452</v>
      </c>
      <c r="E7" s="156"/>
      <c r="F7" s="157">
        <v>54225</v>
      </c>
      <c r="G7" s="158"/>
      <c r="H7" s="159"/>
    </row>
    <row r="8" spans="1:8" x14ac:dyDescent="0.2">
      <c r="A8" s="160"/>
      <c r="B8" s="161"/>
      <c r="C8" s="162"/>
      <c r="D8" s="163">
        <v>42030</v>
      </c>
      <c r="E8" s="164"/>
      <c r="F8" s="165">
        <v>27337</v>
      </c>
      <c r="G8" s="166"/>
      <c r="H8" s="167"/>
    </row>
    <row r="9" spans="1:8" x14ac:dyDescent="0.2">
      <c r="A9" s="148" t="s">
        <v>525</v>
      </c>
      <c r="B9" s="153"/>
      <c r="C9" s="154"/>
      <c r="D9" s="155">
        <v>21132</v>
      </c>
      <c r="E9" s="156"/>
      <c r="F9" s="157">
        <v>54016</v>
      </c>
      <c r="G9" s="158"/>
      <c r="H9" s="159"/>
    </row>
    <row r="10" spans="1:8" x14ac:dyDescent="0.2">
      <c r="A10" s="160"/>
      <c r="B10" s="161"/>
      <c r="C10" s="162"/>
      <c r="D10" s="163">
        <v>10171</v>
      </c>
      <c r="E10" s="164"/>
      <c r="F10" s="165">
        <v>28078</v>
      </c>
      <c r="G10" s="166"/>
      <c r="H10" s="167"/>
    </row>
    <row r="11" spans="1:8" x14ac:dyDescent="0.2">
      <c r="A11" s="148" t="s">
        <v>526</v>
      </c>
      <c r="B11" s="153"/>
      <c r="C11" s="154"/>
      <c r="D11" s="155">
        <v>22070</v>
      </c>
      <c r="E11" s="156"/>
      <c r="F11" s="157">
        <v>52786</v>
      </c>
      <c r="G11" s="158"/>
      <c r="H11" s="159"/>
    </row>
    <row r="12" spans="1:8" x14ac:dyDescent="0.2">
      <c r="A12" s="160"/>
      <c r="B12" s="161"/>
      <c r="C12" s="168"/>
      <c r="D12" s="163">
        <v>10526</v>
      </c>
      <c r="E12" s="164"/>
      <c r="F12" s="165">
        <v>28742</v>
      </c>
      <c r="G12" s="166"/>
      <c r="H12" s="167"/>
    </row>
    <row r="13" spans="1:8" x14ac:dyDescent="0.2">
      <c r="A13" s="148"/>
      <c r="B13" s="153"/>
      <c r="C13" s="169"/>
      <c r="D13" s="170">
        <v>38363</v>
      </c>
      <c r="E13" s="171"/>
      <c r="F13" s="172">
        <v>57444</v>
      </c>
      <c r="G13" s="173"/>
      <c r="H13" s="159"/>
    </row>
    <row r="14" spans="1:8" x14ac:dyDescent="0.2">
      <c r="A14" s="160"/>
      <c r="B14" s="161"/>
      <c r="C14" s="162"/>
      <c r="D14" s="163">
        <v>27481</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3.79</v>
      </c>
      <c r="C19" s="174">
        <f>ROUND(VALUE(SUBSTITUTE(実質収支比率等に係る経年分析!G$48,"▲","-")),2)</f>
        <v>4.47</v>
      </c>
      <c r="D19" s="174">
        <f>ROUND(VALUE(SUBSTITUTE(実質収支比率等に係る経年分析!H$48,"▲","-")),2)</f>
        <v>8.92</v>
      </c>
      <c r="E19" s="174">
        <f>ROUND(VALUE(SUBSTITUTE(実質収支比率等に係る経年分析!I$48,"▲","-")),2)</f>
        <v>10.36</v>
      </c>
      <c r="F19" s="174">
        <f>ROUND(VALUE(SUBSTITUTE(実質収支比率等に係る経年分析!J$48,"▲","-")),2)</f>
        <v>8.0399999999999991</v>
      </c>
    </row>
    <row r="20" spans="1:11" x14ac:dyDescent="0.2">
      <c r="A20" s="174" t="s">
        <v>53</v>
      </c>
      <c r="B20" s="174">
        <f>ROUND(VALUE(SUBSTITUTE(実質収支比率等に係る経年分析!F$47,"▲","-")),2)</f>
        <v>22.31</v>
      </c>
      <c r="C20" s="174">
        <f>ROUND(VALUE(SUBSTITUTE(実質収支比率等に係る経年分析!G$47,"▲","-")),2)</f>
        <v>20.02</v>
      </c>
      <c r="D20" s="174">
        <f>ROUND(VALUE(SUBSTITUTE(実質収支比率等に係る経年分析!H$47,"▲","-")),2)</f>
        <v>18.760000000000002</v>
      </c>
      <c r="E20" s="174">
        <f>ROUND(VALUE(SUBSTITUTE(実質収支比率等に係る経年分析!I$47,"▲","-")),2)</f>
        <v>20.03</v>
      </c>
      <c r="F20" s="174">
        <f>ROUND(VALUE(SUBSTITUTE(実質収支比率等に係る経年分析!J$47,"▲","-")),2)</f>
        <v>23.05</v>
      </c>
    </row>
    <row r="21" spans="1:11" x14ac:dyDescent="0.2">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4.09</v>
      </c>
      <c r="E21" s="174">
        <f>IF(ISNUMBER(VALUE(SUBSTITUTE(実質収支比率等に係る経年分析!I$49,"▲","-"))),ROUND(VALUE(SUBSTITUTE(実質収支比率等に係る経年分析!I$49,"▲","-")),2),NA())</f>
        <v>1.9</v>
      </c>
      <c r="F21" s="174">
        <f>IF(ISNUMBER(VALUE(SUBSTITUTE(実質収支比率等に係る経年分析!J$49,"▲","-"))),ROUND(VALUE(SUBSTITUTE(実質収支比率等に係る経年分析!J$49,"▲","-")),2),NA())</f>
        <v>1.47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8.58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3.61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4.32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5.35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駅北本郷土地区画整理事業特別会計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インター北土地区画整理事業特別会計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3.73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4.63</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8.0299999999999994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2276</v>
      </c>
      <c r="E42" s="176"/>
      <c r="F42" s="176"/>
      <c r="G42" s="176">
        <f>'実質公債費比率（分子）の構造'!L$52</f>
        <v>2273</v>
      </c>
      <c r="H42" s="176"/>
      <c r="I42" s="176"/>
      <c r="J42" s="176">
        <f>'実質公債費比率（分子）の構造'!M$52</f>
        <v>2129</v>
      </c>
      <c r="K42" s="176"/>
      <c r="L42" s="176"/>
      <c r="M42" s="176">
        <f>'実質公債費比率（分子）の構造'!N$52</f>
        <v>2047</v>
      </c>
      <c r="N42" s="176"/>
      <c r="O42" s="176"/>
      <c r="P42" s="176">
        <f>'実質公債費比率（分子）の構造'!O$52</f>
        <v>2071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v>
      </c>
      <c r="C45" s="176"/>
      <c r="D45" s="176"/>
      <c r="E45" s="176">
        <f>'実質公債費比率（分子）の構造'!L$49</f>
        <v>15</v>
      </c>
      <c r="F45" s="176"/>
      <c r="G45" s="176"/>
      <c r="H45" s="176">
        <f>'実質公債費比率（分子）の構造'!M$49</f>
        <v>21</v>
      </c>
      <c r="I45" s="176"/>
      <c r="J45" s="176"/>
      <c r="K45" s="176">
        <f>'実質公債費比率（分子）の構造'!N$49</f>
        <v>26</v>
      </c>
      <c r="L45" s="176"/>
      <c r="M45" s="176"/>
      <c r="N45" s="176">
        <f>'実質公債費比率（分子）の構造'!O$49</f>
        <v>22</v>
      </c>
      <c r="O45" s="176"/>
      <c r="P45" s="176"/>
    </row>
    <row r="46" spans="1:16" x14ac:dyDescent="0.2">
      <c r="A46" s="176" t="s">
        <v>64</v>
      </c>
      <c r="B46" s="176">
        <f>'実質公債費比率（分子）の構造'!K$48</f>
        <v>1223</v>
      </c>
      <c r="C46" s="176"/>
      <c r="D46" s="176"/>
      <c r="E46" s="176">
        <f>'実質公債費比率（分子）の構造'!L$48</f>
        <v>1104</v>
      </c>
      <c r="F46" s="176"/>
      <c r="G46" s="176"/>
      <c r="H46" s="176">
        <f>'実質公債費比率（分子）の構造'!M$48</f>
        <v>986</v>
      </c>
      <c r="I46" s="176"/>
      <c r="J46" s="176"/>
      <c r="K46" s="176">
        <f>'実質公債費比率（分子）の構造'!N$48</f>
        <v>862</v>
      </c>
      <c r="L46" s="176"/>
      <c r="M46" s="176"/>
      <c r="N46" s="176">
        <f>'実質公債費比率（分子）の構造'!O$48</f>
        <v>893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1571</v>
      </c>
      <c r="C49" s="176"/>
      <c r="D49" s="176"/>
      <c r="E49" s="176">
        <f>'実質公債費比率（分子）の構造'!L$45</f>
        <v>1713</v>
      </c>
      <c r="F49" s="176"/>
      <c r="G49" s="176"/>
      <c r="H49" s="176">
        <f>'実質公債費比率（分子）の構造'!M$45</f>
        <v>1851</v>
      </c>
      <c r="I49" s="176"/>
      <c r="J49" s="176"/>
      <c r="K49" s="176">
        <f>'実質公債費比率（分子）の構造'!N$45</f>
        <v>2089</v>
      </c>
      <c r="L49" s="176"/>
      <c r="M49" s="176"/>
      <c r="N49" s="176">
        <f>'実質公債費比率（分子）の構造'!O$45</f>
        <v>2147</v>
      </c>
      <c r="O49" s="176"/>
      <c r="P49" s="176"/>
    </row>
    <row r="50" spans="1:16" x14ac:dyDescent="0.2">
      <c r="A50" s="176" t="s">
        <v>67</v>
      </c>
      <c r="B50" s="176" t="e">
        <f>NA()</f>
        <v>#N/A</v>
      </c>
      <c r="C50" s="176">
        <f>IF(ISNUMBER('実質公債費比率（分子）の構造'!K$53),'実質公債費比率（分子）の構造'!K$53,NA())</f>
        <v>522</v>
      </c>
      <c r="D50" s="176" t="e">
        <f>NA()</f>
        <v>#N/A</v>
      </c>
      <c r="E50" s="176" t="e">
        <f>NA()</f>
        <v>#N/A</v>
      </c>
      <c r="F50" s="176">
        <f>IF(ISNUMBER('実質公債費比率（分子）の構造'!L$53),'実質公債費比率（分子）の構造'!L$53,NA())</f>
        <v>559</v>
      </c>
      <c r="G50" s="176" t="e">
        <f>NA()</f>
        <v>#N/A</v>
      </c>
      <c r="H50" s="176" t="e">
        <f>NA()</f>
        <v>#N/A</v>
      </c>
      <c r="I50" s="176">
        <f>IF(ISNUMBER('実質公債費比率（分子）の構造'!M$53),'実質公債費比率（分子）の構造'!M$53,NA())</f>
        <v>729</v>
      </c>
      <c r="J50" s="176" t="e">
        <f>NA()</f>
        <v>#N/A</v>
      </c>
      <c r="K50" s="176" t="e">
        <f>NA()</f>
        <v>#N/A</v>
      </c>
      <c r="L50" s="176">
        <f>IF(ISNUMBER('実質公債費比率（分子）の構造'!N$53),'実質公債費比率（分子）の構造'!N$53,NA())</f>
        <v>930</v>
      </c>
      <c r="M50" s="176" t="e">
        <f>NA()</f>
        <v>#N/A</v>
      </c>
      <c r="N50" s="176" t="e">
        <f>NA()</f>
        <v>#N/A</v>
      </c>
      <c r="O50" s="176">
        <f>IF(ISNUMBER('実質公債費比率（分子）の構造'!O$53),'実質公債費比率（分子）の構造'!O$53,NA())</f>
        <v>991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19968</v>
      </c>
      <c r="E56" s="175"/>
      <c r="F56" s="175"/>
      <c r="G56" s="175">
        <f>'将来負担比率（分子）の構造'!J$52</f>
        <v>19930</v>
      </c>
      <c r="H56" s="175"/>
      <c r="I56" s="175"/>
      <c r="J56" s="175">
        <f>'将来負担比率（分子）の構造'!K$52</f>
        <v>20282</v>
      </c>
      <c r="K56" s="175"/>
      <c r="L56" s="175"/>
      <c r="M56" s="175">
        <f>'将来負担比率（分子）の構造'!L$52</f>
        <v>19770</v>
      </c>
      <c r="N56" s="175"/>
      <c r="O56" s="175"/>
      <c r="P56" s="175">
        <f>'将来負担比率（分子）の構造'!M$52</f>
        <v>19339</v>
      </c>
    </row>
    <row r="57" spans="1:16" x14ac:dyDescent="0.2">
      <c r="A57" s="175" t="s">
        <v>42</v>
      </c>
      <c r="B57" s="175"/>
      <c r="C57" s="175"/>
      <c r="D57" s="175">
        <f>'将来負担比率（分子）の構造'!I$51</f>
        <v>4697</v>
      </c>
      <c r="E57" s="175"/>
      <c r="F57" s="175"/>
      <c r="G57" s="175">
        <f>'将来負担比率（分子）の構造'!J$51</f>
        <v>4180</v>
      </c>
      <c r="H57" s="175"/>
      <c r="I57" s="175"/>
      <c r="J57" s="175">
        <f>'将来負担比率（分子）の構造'!K$51</f>
        <v>4545</v>
      </c>
      <c r="K57" s="175"/>
      <c r="L57" s="175"/>
      <c r="M57" s="175">
        <f>'将来負担比率（分子）の構造'!L$51</f>
        <v>5087</v>
      </c>
      <c r="N57" s="175"/>
      <c r="O57" s="175"/>
      <c r="P57" s="175">
        <f>'将来負担比率（分子）の構造'!M$51</f>
        <v>6708</v>
      </c>
    </row>
    <row r="58" spans="1:16" x14ac:dyDescent="0.2">
      <c r="A58" s="175" t="s">
        <v>41</v>
      </c>
      <c r="B58" s="175"/>
      <c r="C58" s="175"/>
      <c r="D58" s="175">
        <f>'将来負担比率（分子）の構造'!I$50</f>
        <v>6052</v>
      </c>
      <c r="E58" s="175"/>
      <c r="F58" s="175"/>
      <c r="G58" s="175">
        <f>'将来負担比率（分子）の構造'!J$50</f>
        <v>5747</v>
      </c>
      <c r="H58" s="175"/>
      <c r="I58" s="175"/>
      <c r="J58" s="175">
        <f>'将来負担比率（分子）の構造'!K$50</f>
        <v>6512</v>
      </c>
      <c r="K58" s="175"/>
      <c r="L58" s="175"/>
      <c r="M58" s="175">
        <f>'将来負担比率（分子）の構造'!L$50</f>
        <v>7189</v>
      </c>
      <c r="N58" s="175"/>
      <c r="O58" s="175"/>
      <c r="P58" s="175">
        <f>'将来負担比率（分子）の構造'!M$50</f>
        <v>7775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1381</v>
      </c>
      <c r="C62" s="175"/>
      <c r="D62" s="175"/>
      <c r="E62" s="175">
        <f>'将来負担比率（分子）の構造'!J$45</f>
        <v>1279</v>
      </c>
      <c r="F62" s="175"/>
      <c r="G62" s="175"/>
      <c r="H62" s="175">
        <f>'将来負担比率（分子）の構造'!K$45</f>
        <v>1157</v>
      </c>
      <c r="I62" s="175"/>
      <c r="J62" s="175"/>
      <c r="K62" s="175">
        <f>'将来負担比率（分子）の構造'!L$45</f>
        <v>655</v>
      </c>
      <c r="L62" s="175"/>
      <c r="M62" s="175"/>
      <c r="N62" s="175">
        <f>'将来負担比率（分子）の構造'!M$45</f>
        <v>542</v>
      </c>
      <c r="O62" s="175"/>
      <c r="P62" s="175"/>
    </row>
    <row r="63" spans="1:16" x14ac:dyDescent="0.2">
      <c r="A63" s="175" t="s">
        <v>34</v>
      </c>
      <c r="B63" s="175">
        <f>'将来負担比率（分子）の構造'!I$44</f>
        <v>148</v>
      </c>
      <c r="C63" s="175"/>
      <c r="D63" s="175"/>
      <c r="E63" s="175">
        <f>'将来負担比率（分子）の構造'!J$44</f>
        <v>635</v>
      </c>
      <c r="F63" s="175"/>
      <c r="G63" s="175"/>
      <c r="H63" s="175">
        <f>'将来負担比率（分子）の構造'!K$44</f>
        <v>626</v>
      </c>
      <c r="I63" s="175"/>
      <c r="J63" s="175"/>
      <c r="K63" s="175">
        <f>'将来負担比率（分子）の構造'!L$44</f>
        <v>555</v>
      </c>
      <c r="L63" s="175"/>
      <c r="M63" s="175"/>
      <c r="N63" s="175">
        <f>'将来負担比率（分子）の構造'!M$44</f>
        <v>492</v>
      </c>
      <c r="O63" s="175"/>
      <c r="P63" s="175"/>
    </row>
    <row r="64" spans="1:16" x14ac:dyDescent="0.2">
      <c r="A64" s="175" t="s">
        <v>33</v>
      </c>
      <c r="B64" s="175">
        <f>'将来負担比率（分子）の構造'!I$43</f>
        <v>13113</v>
      </c>
      <c r="C64" s="175"/>
      <c r="D64" s="175"/>
      <c r="E64" s="175">
        <f>'将来負担比率（分子）の構造'!J$43</f>
        <v>12338</v>
      </c>
      <c r="F64" s="175"/>
      <c r="G64" s="175"/>
      <c r="H64" s="175">
        <f>'将来負担比率（分子）の構造'!K$43</f>
        <v>11089</v>
      </c>
      <c r="I64" s="175"/>
      <c r="J64" s="175"/>
      <c r="K64" s="175">
        <f>'将来負担比率（分子）の構造'!L$43</f>
        <v>11254</v>
      </c>
      <c r="L64" s="175"/>
      <c r="M64" s="175"/>
      <c r="N64" s="175">
        <f>'将来負担比率（分子）の構造'!M$43</f>
        <v>11698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18774</v>
      </c>
      <c r="C66" s="175"/>
      <c r="D66" s="175"/>
      <c r="E66" s="175">
        <f>'将来負担比率（分子）の構造'!J$41</f>
        <v>20045</v>
      </c>
      <c r="F66" s="175"/>
      <c r="G66" s="175"/>
      <c r="H66" s="175">
        <f>'将来負担比率（分子）の構造'!K$41</f>
        <v>21807</v>
      </c>
      <c r="I66" s="175"/>
      <c r="J66" s="175"/>
      <c r="K66" s="175">
        <f>'将来負担比率（分子）の構造'!L$41</f>
        <v>20661</v>
      </c>
      <c r="L66" s="175"/>
      <c r="M66" s="175"/>
      <c r="N66" s="175">
        <f>'将来負担比率（分子）の構造'!M$41</f>
        <v>19496</v>
      </c>
      <c r="O66" s="175"/>
      <c r="P66" s="175"/>
    </row>
    <row r="67" spans="1:16" x14ac:dyDescent="0.2">
      <c r="A67" s="175" t="s">
        <v>71</v>
      </c>
      <c r="B67" s="175" t="e">
        <f>NA()</f>
        <v>#N/A</v>
      </c>
      <c r="C67" s="175">
        <f>IF(ISNUMBER('将来負担比率（分子）の構造'!I$53), IF('将来負担比率（分子）の構造'!I$53 &lt; 0, 0, '将来負担比率（分子）の構造'!I$53), NA())</f>
        <v>2698</v>
      </c>
      <c r="D67" s="175" t="e">
        <f>NA()</f>
        <v>#N/A</v>
      </c>
      <c r="E67" s="175" t="e">
        <f>NA()</f>
        <v>#N/A</v>
      </c>
      <c r="F67" s="175">
        <f>IF(ISNUMBER('将来負担比率（分子）の構造'!J$53), IF('将来負担比率（分子）の構造'!J$53 &lt; 0, 0, '将来負担比率（分子）の構造'!J$53), NA())</f>
        <v>4440</v>
      </c>
      <c r="G67" s="175" t="e">
        <f>NA()</f>
        <v>#N/A</v>
      </c>
      <c r="H67" s="175" t="e">
        <f>NA()</f>
        <v>#N/A</v>
      </c>
      <c r="I67" s="175">
        <f>IF(ISNUMBER('将来負担比率（分子）の構造'!K$53), IF('将来負担比率（分子）の構造'!K$53 &lt; 0, 0, '将来負担比率（分子）の構造'!K$53), NA())</f>
        <v>3340</v>
      </c>
      <c r="J67" s="175" t="e">
        <f>NA()</f>
        <v>#N/A</v>
      </c>
      <c r="K67" s="175" t="e">
        <f>NA()</f>
        <v>#N/A</v>
      </c>
      <c r="L67" s="175">
        <f>IF(ISNUMBER('将来負担比率（分子）の構造'!L$53), IF('将来負担比率（分子）の構造'!L$53 &lt; 0, 0, '将来負担比率（分子）の構造'!L$53), NA())</f>
        <v>1078</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2686</v>
      </c>
      <c r="C72" s="179">
        <f>基金残高に係る経年分析!G55</f>
        <v>2786</v>
      </c>
      <c r="D72" s="179">
        <f>基金残高に係る経年分析!H55</f>
        <v>3289</v>
      </c>
    </row>
    <row r="73" spans="1:16" x14ac:dyDescent="0.2">
      <c r="A73" s="178" t="s">
        <v>74</v>
      </c>
      <c r="B73" s="179">
        <f>基金残高に係る経年分析!F56</f>
        <v>1104</v>
      </c>
      <c r="C73" s="179">
        <f>基金残高に係る経年分析!G56</f>
        <v>1297</v>
      </c>
      <c r="D73" s="179">
        <f>基金残高に係る経年分析!H56</f>
        <v>1555</v>
      </c>
    </row>
    <row r="74" spans="1:16" x14ac:dyDescent="0.2">
      <c r="A74" s="178" t="s">
        <v>75</v>
      </c>
      <c r="B74" s="179">
        <f>基金残高に係る経年分析!F57</f>
        <v>1231</v>
      </c>
      <c r="C74" s="179">
        <f>基金残高に係る経年分析!G57</f>
        <v>1736</v>
      </c>
      <c r="D74" s="179">
        <f>基金残高に係る経年分析!H57</f>
        <v>1668</v>
      </c>
    </row>
  </sheetData>
  <sheetProtection algorithmName="SHA-512" hashValue="t119Y/LpE7W22a5IBouYDxI0Rq49McvKDffpbsGB6WkR6E3ve3Ak92lv+O2kYaVtVF6OgfOId7oNKRPFWsTLUw==" saltValue="5+byw9IhqY6IYz1xCB+DP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9539367</v>
      </c>
      <c r="S5" s="613"/>
      <c r="T5" s="613"/>
      <c r="U5" s="613"/>
      <c r="V5" s="613"/>
      <c r="W5" s="613"/>
      <c r="X5" s="613"/>
      <c r="Y5" s="614"/>
      <c r="Z5" s="615">
        <v>36.5</v>
      </c>
      <c r="AA5" s="615"/>
      <c r="AB5" s="615"/>
      <c r="AC5" s="615"/>
      <c r="AD5" s="616">
        <v>8938080</v>
      </c>
      <c r="AE5" s="616"/>
      <c r="AF5" s="616"/>
      <c r="AG5" s="616"/>
      <c r="AH5" s="616"/>
      <c r="AI5" s="616"/>
      <c r="AJ5" s="616"/>
      <c r="AK5" s="616"/>
      <c r="AL5" s="617">
        <v>62.2</v>
      </c>
      <c r="AM5" s="618"/>
      <c r="AN5" s="618"/>
      <c r="AO5" s="619"/>
      <c r="AP5" s="609" t="s">
        <v>217</v>
      </c>
      <c r="AQ5" s="610"/>
      <c r="AR5" s="610"/>
      <c r="AS5" s="610"/>
      <c r="AT5" s="610"/>
      <c r="AU5" s="610"/>
      <c r="AV5" s="610"/>
      <c r="AW5" s="610"/>
      <c r="AX5" s="610"/>
      <c r="AY5" s="610"/>
      <c r="AZ5" s="610"/>
      <c r="BA5" s="610"/>
      <c r="BB5" s="610"/>
      <c r="BC5" s="610"/>
      <c r="BD5" s="610"/>
      <c r="BE5" s="610"/>
      <c r="BF5" s="611"/>
      <c r="BG5" s="623">
        <v>8914226</v>
      </c>
      <c r="BH5" s="624"/>
      <c r="BI5" s="624"/>
      <c r="BJ5" s="624"/>
      <c r="BK5" s="624"/>
      <c r="BL5" s="624"/>
      <c r="BM5" s="624"/>
      <c r="BN5" s="625"/>
      <c r="BO5" s="626">
        <v>93.4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254189</v>
      </c>
      <c r="S6" s="624"/>
      <c r="T6" s="624"/>
      <c r="U6" s="624"/>
      <c r="V6" s="624"/>
      <c r="W6" s="624"/>
      <c r="X6" s="624"/>
      <c r="Y6" s="625"/>
      <c r="Z6" s="626">
        <v>1</v>
      </c>
      <c r="AA6" s="626"/>
      <c r="AB6" s="626"/>
      <c r="AC6" s="626"/>
      <c r="AD6" s="627">
        <v>254189</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8914226</v>
      </c>
      <c r="BH6" s="624"/>
      <c r="BI6" s="624"/>
      <c r="BJ6" s="624"/>
      <c r="BK6" s="624"/>
      <c r="BL6" s="624"/>
      <c r="BM6" s="624"/>
      <c r="BN6" s="625"/>
      <c r="BO6" s="626">
        <v>93.4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196378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196377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3263</v>
      </c>
      <c r="S7" s="624"/>
      <c r="T7" s="624"/>
      <c r="U7" s="624"/>
      <c r="V7" s="624"/>
      <c r="W7" s="624"/>
      <c r="X7" s="624"/>
      <c r="Y7" s="625"/>
      <c r="Z7" s="626">
        <v>0</v>
      </c>
      <c r="AA7" s="626"/>
      <c r="AB7" s="626"/>
      <c r="AC7" s="626"/>
      <c r="AD7" s="627">
        <v>3263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4211252</v>
      </c>
      <c r="BH7" s="624"/>
      <c r="BI7" s="624"/>
      <c r="BJ7" s="624"/>
      <c r="BK7" s="624"/>
      <c r="BL7" s="624"/>
      <c r="BM7" s="624"/>
      <c r="BN7" s="625"/>
      <c r="BO7" s="626">
        <v>44.1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3580016</v>
      </c>
      <c r="CS7" s="624"/>
      <c r="CT7" s="624"/>
      <c r="CU7" s="624"/>
      <c r="CV7" s="624"/>
      <c r="CW7" s="624"/>
      <c r="CX7" s="624"/>
      <c r="CY7" s="625"/>
      <c r="CZ7" s="626">
        <v>14.3</v>
      </c>
      <c r="DA7" s="626"/>
      <c r="DB7" s="626"/>
      <c r="DC7" s="626"/>
      <c r="DD7" s="632">
        <v>55666</v>
      </c>
      <c r="DE7" s="624"/>
      <c r="DF7" s="624"/>
      <c r="DG7" s="624"/>
      <c r="DH7" s="624"/>
      <c r="DI7" s="624"/>
      <c r="DJ7" s="624"/>
      <c r="DK7" s="624"/>
      <c r="DL7" s="624"/>
      <c r="DM7" s="624"/>
      <c r="DN7" s="624"/>
      <c r="DO7" s="624"/>
      <c r="DP7" s="625"/>
      <c r="DQ7" s="632">
        <v>3254442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63299</v>
      </c>
      <c r="S8" s="624"/>
      <c r="T8" s="624"/>
      <c r="U8" s="624"/>
      <c r="V8" s="624"/>
      <c r="W8" s="624"/>
      <c r="X8" s="624"/>
      <c r="Y8" s="625"/>
      <c r="Z8" s="626">
        <v>0.2</v>
      </c>
      <c r="AA8" s="626"/>
      <c r="AB8" s="626"/>
      <c r="AC8" s="626"/>
      <c r="AD8" s="627">
        <v>63299</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122944</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9901542</v>
      </c>
      <c r="CS8" s="624"/>
      <c r="CT8" s="624"/>
      <c r="CU8" s="624"/>
      <c r="CV8" s="624"/>
      <c r="CW8" s="624"/>
      <c r="CX8" s="624"/>
      <c r="CY8" s="625"/>
      <c r="CZ8" s="626">
        <v>39.6</v>
      </c>
      <c r="DA8" s="626"/>
      <c r="DB8" s="626"/>
      <c r="DC8" s="626"/>
      <c r="DD8" s="632">
        <v>6296</v>
      </c>
      <c r="DE8" s="624"/>
      <c r="DF8" s="624"/>
      <c r="DG8" s="624"/>
      <c r="DH8" s="624"/>
      <c r="DI8" s="624"/>
      <c r="DJ8" s="624"/>
      <c r="DK8" s="624"/>
      <c r="DL8" s="624"/>
      <c r="DM8" s="624"/>
      <c r="DN8" s="624"/>
      <c r="DO8" s="624"/>
      <c r="DP8" s="625"/>
      <c r="DQ8" s="632">
        <v>4706591</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71129</v>
      </c>
      <c r="S9" s="624"/>
      <c r="T9" s="624"/>
      <c r="U9" s="624"/>
      <c r="V9" s="624"/>
      <c r="W9" s="624"/>
      <c r="X9" s="624"/>
      <c r="Y9" s="625"/>
      <c r="Z9" s="626">
        <v>0.3</v>
      </c>
      <c r="AA9" s="626"/>
      <c r="AB9" s="626"/>
      <c r="AC9" s="626"/>
      <c r="AD9" s="627">
        <v>71129</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3598562</v>
      </c>
      <c r="BH9" s="624"/>
      <c r="BI9" s="624"/>
      <c r="BJ9" s="624"/>
      <c r="BK9" s="624"/>
      <c r="BL9" s="624"/>
      <c r="BM9" s="624"/>
      <c r="BN9" s="625"/>
      <c r="BO9" s="626">
        <v>37.700000000000003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3322336</v>
      </c>
      <c r="CS9" s="624"/>
      <c r="CT9" s="624"/>
      <c r="CU9" s="624"/>
      <c r="CV9" s="624"/>
      <c r="CW9" s="624"/>
      <c r="CX9" s="624"/>
      <c r="CY9" s="625"/>
      <c r="CZ9" s="626">
        <v>13.3</v>
      </c>
      <c r="DA9" s="626"/>
      <c r="DB9" s="626"/>
      <c r="DC9" s="626"/>
      <c r="DD9" s="632">
        <v>146418</v>
      </c>
      <c r="DE9" s="624"/>
      <c r="DF9" s="624"/>
      <c r="DG9" s="624"/>
      <c r="DH9" s="624"/>
      <c r="DI9" s="624"/>
      <c r="DJ9" s="624"/>
      <c r="DK9" s="624"/>
      <c r="DL9" s="624"/>
      <c r="DM9" s="624"/>
      <c r="DN9" s="624"/>
      <c r="DO9" s="624"/>
      <c r="DP9" s="625"/>
      <c r="DQ9" s="632">
        <v>2793071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180349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1585275</v>
      </c>
      <c r="S11" s="624"/>
      <c r="T11" s="624"/>
      <c r="U11" s="624"/>
      <c r="V11" s="624"/>
      <c r="W11" s="624"/>
      <c r="X11" s="624"/>
      <c r="Y11" s="625"/>
      <c r="Z11" s="628">
        <v>6.1</v>
      </c>
      <c r="AA11" s="629"/>
      <c r="AB11" s="629"/>
      <c r="AC11" s="635"/>
      <c r="AD11" s="632">
        <v>1585275</v>
      </c>
      <c r="AE11" s="624"/>
      <c r="AF11" s="624"/>
      <c r="AG11" s="624"/>
      <c r="AH11" s="624"/>
      <c r="AI11" s="624"/>
      <c r="AJ11" s="624"/>
      <c r="AK11" s="625"/>
      <c r="AL11" s="628">
        <v>11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309397</v>
      </c>
      <c r="BH11" s="624"/>
      <c r="BI11" s="624"/>
      <c r="BJ11" s="624"/>
      <c r="BK11" s="624"/>
      <c r="BL11" s="624"/>
      <c r="BM11" s="624"/>
      <c r="BN11" s="625"/>
      <c r="BO11" s="626">
        <v>3.2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389410</v>
      </c>
      <c r="CS11" s="624"/>
      <c r="CT11" s="624"/>
      <c r="CU11" s="624"/>
      <c r="CV11" s="624"/>
      <c r="CW11" s="624"/>
      <c r="CX11" s="624"/>
      <c r="CY11" s="625"/>
      <c r="CZ11" s="626">
        <v>1.6</v>
      </c>
      <c r="DA11" s="626"/>
      <c r="DB11" s="626"/>
      <c r="DC11" s="626"/>
      <c r="DD11" s="632">
        <v>98905</v>
      </c>
      <c r="DE11" s="624"/>
      <c r="DF11" s="624"/>
      <c r="DG11" s="624"/>
      <c r="DH11" s="624"/>
      <c r="DI11" s="624"/>
      <c r="DJ11" s="624"/>
      <c r="DK11" s="624"/>
      <c r="DL11" s="624"/>
      <c r="DM11" s="624"/>
      <c r="DN11" s="624"/>
      <c r="DO11" s="624"/>
      <c r="DP11" s="625"/>
      <c r="DQ11" s="632">
        <v>243917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4075162</v>
      </c>
      <c r="BH12" s="624"/>
      <c r="BI12" s="624"/>
      <c r="BJ12" s="624"/>
      <c r="BK12" s="624"/>
      <c r="BL12" s="624"/>
      <c r="BM12" s="624"/>
      <c r="BN12" s="625"/>
      <c r="BO12" s="626">
        <v>42.7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150079</v>
      </c>
      <c r="CS12" s="624"/>
      <c r="CT12" s="624"/>
      <c r="CU12" s="624"/>
      <c r="CV12" s="624"/>
      <c r="CW12" s="624"/>
      <c r="CX12" s="624"/>
      <c r="CY12" s="625"/>
      <c r="CZ12" s="626">
        <v>0.6</v>
      </c>
      <c r="DA12" s="626"/>
      <c r="DB12" s="626"/>
      <c r="DC12" s="626"/>
      <c r="DD12" s="632">
        <v>7535</v>
      </c>
      <c r="DE12" s="624"/>
      <c r="DF12" s="624"/>
      <c r="DG12" s="624"/>
      <c r="DH12" s="624"/>
      <c r="DI12" s="624"/>
      <c r="DJ12" s="624"/>
      <c r="DK12" s="624"/>
      <c r="DL12" s="624"/>
      <c r="DM12" s="624"/>
      <c r="DN12" s="624"/>
      <c r="DO12" s="624"/>
      <c r="DP12" s="625"/>
      <c r="DQ12" s="632">
        <v>138362</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4074645</v>
      </c>
      <c r="BH13" s="624"/>
      <c r="BI13" s="624"/>
      <c r="BJ13" s="624"/>
      <c r="BK13" s="624"/>
      <c r="BL13" s="624"/>
      <c r="BM13" s="624"/>
      <c r="BN13" s="625"/>
      <c r="BO13" s="626">
        <v>42.7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1936797</v>
      </c>
      <c r="CS13" s="624"/>
      <c r="CT13" s="624"/>
      <c r="CU13" s="624"/>
      <c r="CV13" s="624"/>
      <c r="CW13" s="624"/>
      <c r="CX13" s="624"/>
      <c r="CY13" s="625"/>
      <c r="CZ13" s="626">
        <v>7.7</v>
      </c>
      <c r="DA13" s="626"/>
      <c r="DB13" s="626"/>
      <c r="DC13" s="626"/>
      <c r="DD13" s="632">
        <v>648048</v>
      </c>
      <c r="DE13" s="624"/>
      <c r="DF13" s="624"/>
      <c r="DG13" s="624"/>
      <c r="DH13" s="624"/>
      <c r="DI13" s="624"/>
      <c r="DJ13" s="624"/>
      <c r="DK13" s="624"/>
      <c r="DL13" s="624"/>
      <c r="DM13" s="624"/>
      <c r="DN13" s="624"/>
      <c r="DO13" s="624"/>
      <c r="DP13" s="625"/>
      <c r="DQ13" s="632">
        <v>1490882</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276</v>
      </c>
      <c r="S14" s="624"/>
      <c r="T14" s="624"/>
      <c r="U14" s="624"/>
      <c r="V14" s="624"/>
      <c r="W14" s="624"/>
      <c r="X14" s="624"/>
      <c r="Y14" s="625"/>
      <c r="Z14" s="626">
        <v>0</v>
      </c>
      <c r="AA14" s="626"/>
      <c r="AB14" s="626"/>
      <c r="AC14" s="626"/>
      <c r="AD14" s="627">
        <v>276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212039</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837102</v>
      </c>
      <c r="CS14" s="624"/>
      <c r="CT14" s="624"/>
      <c r="CU14" s="624"/>
      <c r="CV14" s="624"/>
      <c r="CW14" s="624"/>
      <c r="CX14" s="624"/>
      <c r="CY14" s="625"/>
      <c r="CZ14" s="626">
        <v>3.3</v>
      </c>
      <c r="DA14" s="626"/>
      <c r="DB14" s="626"/>
      <c r="DC14" s="626"/>
      <c r="DD14" s="632">
        <v>61049</v>
      </c>
      <c r="DE14" s="624"/>
      <c r="DF14" s="624"/>
      <c r="DG14" s="624"/>
      <c r="DH14" s="624"/>
      <c r="DI14" s="624"/>
      <c r="DJ14" s="624"/>
      <c r="DK14" s="624"/>
      <c r="DL14" s="624"/>
      <c r="DM14" s="624"/>
      <c r="DN14" s="624"/>
      <c r="DO14" s="624"/>
      <c r="DP14" s="625"/>
      <c r="DQ14" s="632">
        <v>767774</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415773</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2533815</v>
      </c>
      <c r="CS15" s="624"/>
      <c r="CT15" s="624"/>
      <c r="CU15" s="624"/>
      <c r="CV15" s="624"/>
      <c r="CW15" s="624"/>
      <c r="CX15" s="624"/>
      <c r="CY15" s="625"/>
      <c r="CZ15" s="626">
        <v>10.1</v>
      </c>
      <c r="DA15" s="626"/>
      <c r="DB15" s="626"/>
      <c r="DC15" s="626"/>
      <c r="DD15" s="632">
        <v>449784</v>
      </c>
      <c r="DE15" s="624"/>
      <c r="DF15" s="624"/>
      <c r="DG15" s="624"/>
      <c r="DH15" s="624"/>
      <c r="DI15" s="624"/>
      <c r="DJ15" s="624"/>
      <c r="DK15" s="624"/>
      <c r="DL15" s="624"/>
      <c r="DM15" s="624"/>
      <c r="DN15" s="624"/>
      <c r="DO15" s="624"/>
      <c r="DP15" s="625"/>
      <c r="DQ15" s="632">
        <v>1638413</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33136</v>
      </c>
      <c r="S16" s="624"/>
      <c r="T16" s="624"/>
      <c r="U16" s="624"/>
      <c r="V16" s="624"/>
      <c r="W16" s="624"/>
      <c r="X16" s="624"/>
      <c r="Y16" s="625"/>
      <c r="Z16" s="626">
        <v>0.1</v>
      </c>
      <c r="AA16" s="626"/>
      <c r="AB16" s="626"/>
      <c r="AC16" s="626"/>
      <c r="AD16" s="627">
        <v>33136</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116562</v>
      </c>
      <c r="S17" s="624"/>
      <c r="T17" s="624"/>
      <c r="U17" s="624"/>
      <c r="V17" s="624"/>
      <c r="W17" s="624"/>
      <c r="X17" s="624"/>
      <c r="Y17" s="625"/>
      <c r="Z17" s="626">
        <v>0.4</v>
      </c>
      <c r="AA17" s="626"/>
      <c r="AB17" s="626"/>
      <c r="AC17" s="626"/>
      <c r="AD17" s="627">
        <v>116562</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2147454</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2147454</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85737</v>
      </c>
      <c r="S18" s="624"/>
      <c r="T18" s="624"/>
      <c r="U18" s="624"/>
      <c r="V18" s="624"/>
      <c r="W18" s="624"/>
      <c r="X18" s="624"/>
      <c r="Y18" s="625"/>
      <c r="Z18" s="626">
        <v>0.3</v>
      </c>
      <c r="AA18" s="626"/>
      <c r="AB18" s="626"/>
      <c r="AC18" s="626"/>
      <c r="AD18" s="627">
        <v>85737</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84610</v>
      </c>
      <c r="S19" s="624"/>
      <c r="T19" s="624"/>
      <c r="U19" s="624"/>
      <c r="V19" s="624"/>
      <c r="W19" s="624"/>
      <c r="X19" s="624"/>
      <c r="Y19" s="625"/>
      <c r="Z19" s="626">
        <v>0.3</v>
      </c>
      <c r="AA19" s="626"/>
      <c r="AB19" s="626"/>
      <c r="AC19" s="626"/>
      <c r="AD19" s="627">
        <v>84610</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625141</v>
      </c>
      <c r="BH19" s="624"/>
      <c r="BI19" s="624"/>
      <c r="BJ19" s="624"/>
      <c r="BK19" s="624"/>
      <c r="BL19" s="624"/>
      <c r="BM19" s="624"/>
      <c r="BN19" s="625"/>
      <c r="BO19" s="626">
        <v>6.6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1127</v>
      </c>
      <c r="S20" s="624"/>
      <c r="T20" s="624"/>
      <c r="U20" s="624"/>
      <c r="V20" s="624"/>
      <c r="W20" s="624"/>
      <c r="X20" s="624"/>
      <c r="Y20" s="625"/>
      <c r="Z20" s="626">
        <v>0</v>
      </c>
      <c r="AA20" s="626"/>
      <c r="AB20" s="626"/>
      <c r="AC20" s="626"/>
      <c r="AD20" s="627">
        <v>1127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625141</v>
      </c>
      <c r="BH20" s="624"/>
      <c r="BI20" s="624"/>
      <c r="BJ20" s="624"/>
      <c r="BK20" s="624"/>
      <c r="BL20" s="624"/>
      <c r="BM20" s="624"/>
      <c r="BN20" s="625"/>
      <c r="BO20" s="626">
        <v>6.6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24994929</v>
      </c>
      <c r="CS20" s="624"/>
      <c r="CT20" s="624"/>
      <c r="CU20" s="624"/>
      <c r="CV20" s="624"/>
      <c r="CW20" s="624"/>
      <c r="CX20" s="624"/>
      <c r="CY20" s="625"/>
      <c r="CZ20" s="626">
        <v>100</v>
      </c>
      <c r="DA20" s="626"/>
      <c r="DB20" s="626"/>
      <c r="DC20" s="626"/>
      <c r="DD20" s="632">
        <v>1473701</v>
      </c>
      <c r="DE20" s="624"/>
      <c r="DF20" s="624"/>
      <c r="DG20" s="624"/>
      <c r="DH20" s="624"/>
      <c r="DI20" s="624"/>
      <c r="DJ20" s="624"/>
      <c r="DK20" s="624"/>
      <c r="DL20" s="624"/>
      <c r="DM20" s="624"/>
      <c r="DN20" s="624"/>
      <c r="DO20" s="624"/>
      <c r="DP20" s="625"/>
      <c r="DQ20" s="632">
        <v>17377283</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3620309</v>
      </c>
      <c r="S21" s="624"/>
      <c r="T21" s="624"/>
      <c r="U21" s="624"/>
      <c r="V21" s="624"/>
      <c r="W21" s="624"/>
      <c r="X21" s="624"/>
      <c r="Y21" s="625"/>
      <c r="Z21" s="626">
        <v>13.8</v>
      </c>
      <c r="AA21" s="626"/>
      <c r="AB21" s="626"/>
      <c r="AC21" s="626"/>
      <c r="AD21" s="627">
        <v>3154739</v>
      </c>
      <c r="AE21" s="627"/>
      <c r="AF21" s="627"/>
      <c r="AG21" s="627"/>
      <c r="AH21" s="627"/>
      <c r="AI21" s="627"/>
      <c r="AJ21" s="627"/>
      <c r="AK21" s="627"/>
      <c r="AL21" s="628">
        <v>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3154739</v>
      </c>
      <c r="S22" s="624"/>
      <c r="T22" s="624"/>
      <c r="U22" s="624"/>
      <c r="V22" s="624"/>
      <c r="W22" s="624"/>
      <c r="X22" s="624"/>
      <c r="Y22" s="625"/>
      <c r="Z22" s="626">
        <v>12.1</v>
      </c>
      <c r="AA22" s="626"/>
      <c r="AB22" s="626"/>
      <c r="AC22" s="626"/>
      <c r="AD22" s="627">
        <v>3154739</v>
      </c>
      <c r="AE22" s="627"/>
      <c r="AF22" s="627"/>
      <c r="AG22" s="627"/>
      <c r="AH22" s="627"/>
      <c r="AI22" s="627"/>
      <c r="AJ22" s="627"/>
      <c r="AK22" s="627"/>
      <c r="AL22" s="628">
        <v>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465570</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601287</v>
      </c>
      <c r="BH23" s="624"/>
      <c r="BI23" s="624"/>
      <c r="BJ23" s="624"/>
      <c r="BK23" s="624"/>
      <c r="BL23" s="624"/>
      <c r="BM23" s="624"/>
      <c r="BN23" s="625"/>
      <c r="BO23" s="626">
        <v>6.3</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v>23854</v>
      </c>
      <c r="BH24" s="624"/>
      <c r="BI24" s="624"/>
      <c r="BJ24" s="624"/>
      <c r="BK24" s="624"/>
      <c r="BL24" s="624"/>
      <c r="BM24" s="624"/>
      <c r="BN24" s="625"/>
      <c r="BO24" s="626">
        <v>0.3</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12579108</v>
      </c>
      <c r="CS24" s="613"/>
      <c r="CT24" s="613"/>
      <c r="CU24" s="613"/>
      <c r="CV24" s="613"/>
      <c r="CW24" s="613"/>
      <c r="CX24" s="613"/>
      <c r="CY24" s="614"/>
      <c r="CZ24" s="617">
        <v>50.3</v>
      </c>
      <c r="DA24" s="618"/>
      <c r="DB24" s="618"/>
      <c r="DC24" s="634"/>
      <c r="DD24" s="653">
        <v>7663620</v>
      </c>
      <c r="DE24" s="613"/>
      <c r="DF24" s="613"/>
      <c r="DG24" s="613"/>
      <c r="DH24" s="613"/>
      <c r="DI24" s="613"/>
      <c r="DJ24" s="613"/>
      <c r="DK24" s="614"/>
      <c r="DL24" s="653">
        <v>7115677</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15372542</v>
      </c>
      <c r="S25" s="624"/>
      <c r="T25" s="624"/>
      <c r="U25" s="624"/>
      <c r="V25" s="624"/>
      <c r="W25" s="624"/>
      <c r="X25" s="624"/>
      <c r="Y25" s="625"/>
      <c r="Z25" s="626">
        <v>58.8</v>
      </c>
      <c r="AA25" s="626"/>
      <c r="AB25" s="626"/>
      <c r="AC25" s="626"/>
      <c r="AD25" s="627">
        <v>14305685</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3515938</v>
      </c>
      <c r="CS25" s="656"/>
      <c r="CT25" s="656"/>
      <c r="CU25" s="656"/>
      <c r="CV25" s="656"/>
      <c r="CW25" s="656"/>
      <c r="CX25" s="656"/>
      <c r="CY25" s="657"/>
      <c r="CZ25" s="628">
        <v>14.1</v>
      </c>
      <c r="DA25" s="654"/>
      <c r="DB25" s="654"/>
      <c r="DC25" s="658"/>
      <c r="DD25" s="632">
        <v>3224354</v>
      </c>
      <c r="DE25" s="656"/>
      <c r="DF25" s="656"/>
      <c r="DG25" s="656"/>
      <c r="DH25" s="656"/>
      <c r="DI25" s="656"/>
      <c r="DJ25" s="656"/>
      <c r="DK25" s="657"/>
      <c r="DL25" s="632">
        <v>3195135</v>
      </c>
      <c r="DM25" s="656"/>
      <c r="DN25" s="656"/>
      <c r="DO25" s="656"/>
      <c r="DP25" s="656"/>
      <c r="DQ25" s="656"/>
      <c r="DR25" s="656"/>
      <c r="DS25" s="656"/>
      <c r="DT25" s="656"/>
      <c r="DU25" s="656"/>
      <c r="DV25" s="657"/>
      <c r="DW25" s="628">
        <v>22</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v>5411</v>
      </c>
      <c r="S26" s="624"/>
      <c r="T26" s="624"/>
      <c r="U26" s="624"/>
      <c r="V26" s="624"/>
      <c r="W26" s="624"/>
      <c r="X26" s="624"/>
      <c r="Y26" s="625"/>
      <c r="Z26" s="626">
        <v>0</v>
      </c>
      <c r="AA26" s="626"/>
      <c r="AB26" s="626"/>
      <c r="AC26" s="626"/>
      <c r="AD26" s="627">
        <v>5411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2134946</v>
      </c>
      <c r="CS26" s="624"/>
      <c r="CT26" s="624"/>
      <c r="CU26" s="624"/>
      <c r="CV26" s="624"/>
      <c r="CW26" s="624"/>
      <c r="CX26" s="624"/>
      <c r="CY26" s="625"/>
      <c r="CZ26" s="628">
        <v>8.5</v>
      </c>
      <c r="DA26" s="654"/>
      <c r="DB26" s="654"/>
      <c r="DC26" s="658"/>
      <c r="DD26" s="632">
        <v>1972263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442444</v>
      </c>
      <c r="S27" s="624"/>
      <c r="T27" s="624"/>
      <c r="U27" s="624"/>
      <c r="V27" s="624"/>
      <c r="W27" s="624"/>
      <c r="X27" s="624"/>
      <c r="Y27" s="625"/>
      <c r="Z27" s="626">
        <v>1.7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9539367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6915716</v>
      </c>
      <c r="CS27" s="656"/>
      <c r="CT27" s="656"/>
      <c r="CU27" s="656"/>
      <c r="CV27" s="656"/>
      <c r="CW27" s="656"/>
      <c r="CX27" s="656"/>
      <c r="CY27" s="657"/>
      <c r="CZ27" s="628">
        <v>27.7</v>
      </c>
      <c r="DA27" s="654"/>
      <c r="DB27" s="654"/>
      <c r="DC27" s="658"/>
      <c r="DD27" s="632">
        <v>2291812</v>
      </c>
      <c r="DE27" s="656"/>
      <c r="DF27" s="656"/>
      <c r="DG27" s="656"/>
      <c r="DH27" s="656"/>
      <c r="DI27" s="656"/>
      <c r="DJ27" s="656"/>
      <c r="DK27" s="657"/>
      <c r="DL27" s="632">
        <v>1773088</v>
      </c>
      <c r="DM27" s="656"/>
      <c r="DN27" s="656"/>
      <c r="DO27" s="656"/>
      <c r="DP27" s="656"/>
      <c r="DQ27" s="656"/>
      <c r="DR27" s="656"/>
      <c r="DS27" s="656"/>
      <c r="DT27" s="656"/>
      <c r="DU27" s="656"/>
      <c r="DV27" s="657"/>
      <c r="DW27" s="628">
        <v>12.2</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122959</v>
      </c>
      <c r="S28" s="624"/>
      <c r="T28" s="624"/>
      <c r="U28" s="624"/>
      <c r="V28" s="624"/>
      <c r="W28" s="624"/>
      <c r="X28" s="624"/>
      <c r="Y28" s="625"/>
      <c r="Z28" s="626">
        <v>0.5</v>
      </c>
      <c r="AA28" s="626"/>
      <c r="AB28" s="626"/>
      <c r="AC28" s="626"/>
      <c r="AD28" s="627">
        <v>51725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2147454</v>
      </c>
      <c r="CS28" s="624"/>
      <c r="CT28" s="624"/>
      <c r="CU28" s="624"/>
      <c r="CV28" s="624"/>
      <c r="CW28" s="624"/>
      <c r="CX28" s="624"/>
      <c r="CY28" s="625"/>
      <c r="CZ28" s="628">
        <v>8.6</v>
      </c>
      <c r="DA28" s="654"/>
      <c r="DB28" s="654"/>
      <c r="DC28" s="658"/>
      <c r="DD28" s="632">
        <v>2147454</v>
      </c>
      <c r="DE28" s="624"/>
      <c r="DF28" s="624"/>
      <c r="DG28" s="624"/>
      <c r="DH28" s="624"/>
      <c r="DI28" s="624"/>
      <c r="DJ28" s="624"/>
      <c r="DK28" s="625"/>
      <c r="DL28" s="632">
        <v>2147454</v>
      </c>
      <c r="DM28" s="624"/>
      <c r="DN28" s="624"/>
      <c r="DO28" s="624"/>
      <c r="DP28" s="624"/>
      <c r="DQ28" s="624"/>
      <c r="DR28" s="624"/>
      <c r="DS28" s="624"/>
      <c r="DT28" s="624"/>
      <c r="DU28" s="624"/>
      <c r="DV28" s="625"/>
      <c r="DW28" s="628">
        <v>14.8</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170230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2147454</v>
      </c>
      <c r="CS29" s="656"/>
      <c r="CT29" s="656"/>
      <c r="CU29" s="656"/>
      <c r="CV29" s="656"/>
      <c r="CW29" s="656"/>
      <c r="CX29" s="656"/>
      <c r="CY29" s="657"/>
      <c r="CZ29" s="628">
        <v>8.6</v>
      </c>
      <c r="DA29" s="654"/>
      <c r="DB29" s="654"/>
      <c r="DC29" s="658"/>
      <c r="DD29" s="632">
        <v>2147454</v>
      </c>
      <c r="DE29" s="656"/>
      <c r="DF29" s="656"/>
      <c r="DG29" s="656"/>
      <c r="DH29" s="656"/>
      <c r="DI29" s="656"/>
      <c r="DJ29" s="656"/>
      <c r="DK29" s="657"/>
      <c r="DL29" s="632">
        <v>2147454</v>
      </c>
      <c r="DM29" s="656"/>
      <c r="DN29" s="656"/>
      <c r="DO29" s="656"/>
      <c r="DP29" s="656"/>
      <c r="DQ29" s="656"/>
      <c r="DR29" s="656"/>
      <c r="DS29" s="656"/>
      <c r="DT29" s="656"/>
      <c r="DU29" s="656"/>
      <c r="DV29" s="657"/>
      <c r="DW29" s="628">
        <v>14.8</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4471597</v>
      </c>
      <c r="S30" s="624"/>
      <c r="T30" s="624"/>
      <c r="U30" s="624"/>
      <c r="V30" s="624"/>
      <c r="W30" s="624"/>
      <c r="X30" s="624"/>
      <c r="Y30" s="625"/>
      <c r="Z30" s="626">
        <v>17.100000000000001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2102621</v>
      </c>
      <c r="CS30" s="624"/>
      <c r="CT30" s="624"/>
      <c r="CU30" s="624"/>
      <c r="CV30" s="624"/>
      <c r="CW30" s="624"/>
      <c r="CX30" s="624"/>
      <c r="CY30" s="625"/>
      <c r="CZ30" s="628">
        <v>8.4</v>
      </c>
      <c r="DA30" s="654"/>
      <c r="DB30" s="654"/>
      <c r="DC30" s="658"/>
      <c r="DD30" s="632">
        <v>2102621</v>
      </c>
      <c r="DE30" s="624"/>
      <c r="DF30" s="624"/>
      <c r="DG30" s="624"/>
      <c r="DH30" s="624"/>
      <c r="DI30" s="624"/>
      <c r="DJ30" s="624"/>
      <c r="DK30" s="625"/>
      <c r="DL30" s="632">
        <v>2102621</v>
      </c>
      <c r="DM30" s="624"/>
      <c r="DN30" s="624"/>
      <c r="DO30" s="624"/>
      <c r="DP30" s="624"/>
      <c r="DQ30" s="624"/>
      <c r="DR30" s="624"/>
      <c r="DS30" s="624"/>
      <c r="DT30" s="624"/>
      <c r="DU30" s="624"/>
      <c r="DV30" s="625"/>
      <c r="DW30" s="628">
        <v>14.5</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98.8</v>
      </c>
      <c r="BH31" s="667"/>
      <c r="BI31" s="667"/>
      <c r="BJ31" s="667"/>
      <c r="BK31" s="667"/>
      <c r="BL31" s="667"/>
      <c r="BM31" s="618">
        <v>95.6</v>
      </c>
      <c r="BN31" s="667"/>
      <c r="BO31" s="667"/>
      <c r="BP31" s="667"/>
      <c r="BQ31" s="668"/>
      <c r="BR31" s="679">
        <v>98.7</v>
      </c>
      <c r="BS31" s="667"/>
      <c r="BT31" s="667"/>
      <c r="BU31" s="667"/>
      <c r="BV31" s="667"/>
      <c r="BW31" s="667"/>
      <c r="BX31" s="618">
        <v>95.4</v>
      </c>
      <c r="BY31" s="667"/>
      <c r="BZ31" s="667"/>
      <c r="CA31" s="667"/>
      <c r="CB31" s="668"/>
      <c r="CD31" s="661"/>
      <c r="CE31" s="662"/>
      <c r="CF31" s="620" t="s">
        <v>301</v>
      </c>
      <c r="CG31" s="621"/>
      <c r="CH31" s="621"/>
      <c r="CI31" s="621"/>
      <c r="CJ31" s="621"/>
      <c r="CK31" s="621"/>
      <c r="CL31" s="621"/>
      <c r="CM31" s="621"/>
      <c r="CN31" s="621"/>
      <c r="CO31" s="621"/>
      <c r="CP31" s="621"/>
      <c r="CQ31" s="622"/>
      <c r="CR31" s="623">
        <v>44833</v>
      </c>
      <c r="CS31" s="656"/>
      <c r="CT31" s="656"/>
      <c r="CU31" s="656"/>
      <c r="CV31" s="656"/>
      <c r="CW31" s="656"/>
      <c r="CX31" s="656"/>
      <c r="CY31" s="657"/>
      <c r="CZ31" s="628">
        <v>0.2</v>
      </c>
      <c r="DA31" s="654"/>
      <c r="DB31" s="654"/>
      <c r="DC31" s="658"/>
      <c r="DD31" s="632">
        <v>44833</v>
      </c>
      <c r="DE31" s="656"/>
      <c r="DF31" s="656"/>
      <c r="DG31" s="656"/>
      <c r="DH31" s="656"/>
      <c r="DI31" s="656"/>
      <c r="DJ31" s="656"/>
      <c r="DK31" s="657"/>
      <c r="DL31" s="632">
        <v>44833</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2069582</v>
      </c>
      <c r="S32" s="624"/>
      <c r="T32" s="624"/>
      <c r="U32" s="624"/>
      <c r="V32" s="624"/>
      <c r="W32" s="624"/>
      <c r="X32" s="624"/>
      <c r="Y32" s="625"/>
      <c r="Z32" s="626">
        <v>7.9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98.8</v>
      </c>
      <c r="BH32" s="656"/>
      <c r="BI32" s="656"/>
      <c r="BJ32" s="656"/>
      <c r="BK32" s="656"/>
      <c r="BL32" s="656"/>
      <c r="BM32" s="629">
        <v>95.9</v>
      </c>
      <c r="BN32" s="656"/>
      <c r="BO32" s="656"/>
      <c r="BP32" s="656"/>
      <c r="BQ32" s="678"/>
      <c r="BR32" s="680">
        <v>98.6</v>
      </c>
      <c r="BS32" s="656"/>
      <c r="BT32" s="656"/>
      <c r="BU32" s="656"/>
      <c r="BV32" s="656"/>
      <c r="BW32" s="656"/>
      <c r="BX32" s="629">
        <v>95.7</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45466</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98.8</v>
      </c>
      <c r="BH33" s="682"/>
      <c r="BI33" s="682"/>
      <c r="BJ33" s="682"/>
      <c r="BK33" s="682"/>
      <c r="BL33" s="682"/>
      <c r="BM33" s="683">
        <v>94.9</v>
      </c>
      <c r="BN33" s="682"/>
      <c r="BO33" s="682"/>
      <c r="BP33" s="682"/>
      <c r="BQ33" s="684"/>
      <c r="BR33" s="681">
        <v>98.8</v>
      </c>
      <c r="BS33" s="682"/>
      <c r="BT33" s="682"/>
      <c r="BU33" s="682"/>
      <c r="BV33" s="682"/>
      <c r="BW33" s="682"/>
      <c r="BX33" s="683">
        <v>94.6</v>
      </c>
      <c r="BY33" s="682"/>
      <c r="BZ33" s="682"/>
      <c r="CA33" s="682"/>
      <c r="CB33" s="684"/>
      <c r="CD33" s="620" t="s">
        <v>308</v>
      </c>
      <c r="CE33" s="621"/>
      <c r="CF33" s="621"/>
      <c r="CG33" s="621"/>
      <c r="CH33" s="621"/>
      <c r="CI33" s="621"/>
      <c r="CJ33" s="621"/>
      <c r="CK33" s="621"/>
      <c r="CL33" s="621"/>
      <c r="CM33" s="621"/>
      <c r="CN33" s="621"/>
      <c r="CO33" s="621"/>
      <c r="CP33" s="621"/>
      <c r="CQ33" s="622"/>
      <c r="CR33" s="623">
        <v>10942120</v>
      </c>
      <c r="CS33" s="656"/>
      <c r="CT33" s="656"/>
      <c r="CU33" s="656"/>
      <c r="CV33" s="656"/>
      <c r="CW33" s="656"/>
      <c r="CX33" s="656"/>
      <c r="CY33" s="657"/>
      <c r="CZ33" s="628">
        <v>43.8</v>
      </c>
      <c r="DA33" s="654"/>
      <c r="DB33" s="654"/>
      <c r="DC33" s="658"/>
      <c r="DD33" s="632">
        <v>9275119</v>
      </c>
      <c r="DE33" s="656"/>
      <c r="DF33" s="656"/>
      <c r="DG33" s="656"/>
      <c r="DH33" s="656"/>
      <c r="DI33" s="656"/>
      <c r="DJ33" s="656"/>
      <c r="DK33" s="657"/>
      <c r="DL33" s="632">
        <v>6693350</v>
      </c>
      <c r="DM33" s="656"/>
      <c r="DN33" s="656"/>
      <c r="DO33" s="656"/>
      <c r="DP33" s="656"/>
      <c r="DQ33" s="656"/>
      <c r="DR33" s="656"/>
      <c r="DS33" s="656"/>
      <c r="DT33" s="656"/>
      <c r="DU33" s="656"/>
      <c r="DV33" s="657"/>
      <c r="DW33" s="628">
        <v>46.1</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251559</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4437222</v>
      </c>
      <c r="CS34" s="624"/>
      <c r="CT34" s="624"/>
      <c r="CU34" s="624"/>
      <c r="CV34" s="624"/>
      <c r="CW34" s="624"/>
      <c r="CX34" s="624"/>
      <c r="CY34" s="625"/>
      <c r="CZ34" s="628">
        <v>17.8</v>
      </c>
      <c r="DA34" s="654"/>
      <c r="DB34" s="654"/>
      <c r="DC34" s="658"/>
      <c r="DD34" s="632">
        <v>3529318</v>
      </c>
      <c r="DE34" s="624"/>
      <c r="DF34" s="624"/>
      <c r="DG34" s="624"/>
      <c r="DH34" s="624"/>
      <c r="DI34" s="624"/>
      <c r="DJ34" s="624"/>
      <c r="DK34" s="625"/>
      <c r="DL34" s="632">
        <v>3231073</v>
      </c>
      <c r="DM34" s="624"/>
      <c r="DN34" s="624"/>
      <c r="DO34" s="624"/>
      <c r="DP34" s="624"/>
      <c r="DQ34" s="624"/>
      <c r="DR34" s="624"/>
      <c r="DS34" s="624"/>
      <c r="DT34" s="624"/>
      <c r="DU34" s="624"/>
      <c r="DV34" s="625"/>
      <c r="DW34" s="628">
        <v>22.3</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587144</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68782</v>
      </c>
      <c r="CS35" s="656"/>
      <c r="CT35" s="656"/>
      <c r="CU35" s="656"/>
      <c r="CV35" s="656"/>
      <c r="CW35" s="656"/>
      <c r="CX35" s="656"/>
      <c r="CY35" s="657"/>
      <c r="CZ35" s="628">
        <v>0.3</v>
      </c>
      <c r="DA35" s="654"/>
      <c r="DB35" s="654"/>
      <c r="DC35" s="658"/>
      <c r="DD35" s="632">
        <v>66315</v>
      </c>
      <c r="DE35" s="656"/>
      <c r="DF35" s="656"/>
      <c r="DG35" s="656"/>
      <c r="DH35" s="656"/>
      <c r="DI35" s="656"/>
      <c r="DJ35" s="656"/>
      <c r="DK35" s="657"/>
      <c r="DL35" s="632">
        <v>65673</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1463475</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4010966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817492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2584677</v>
      </c>
      <c r="CS36" s="624"/>
      <c r="CT36" s="624"/>
      <c r="CU36" s="624"/>
      <c r="CV36" s="624"/>
      <c r="CW36" s="624"/>
      <c r="CX36" s="624"/>
      <c r="CY36" s="625"/>
      <c r="CZ36" s="628">
        <v>10.3</v>
      </c>
      <c r="DA36" s="654"/>
      <c r="DB36" s="654"/>
      <c r="DC36" s="658"/>
      <c r="DD36" s="632">
        <v>2276407</v>
      </c>
      <c r="DE36" s="624"/>
      <c r="DF36" s="624"/>
      <c r="DG36" s="624"/>
      <c r="DH36" s="624"/>
      <c r="DI36" s="624"/>
      <c r="DJ36" s="624"/>
      <c r="DK36" s="625"/>
      <c r="DL36" s="632">
        <v>1570306</v>
      </c>
      <c r="DM36" s="624"/>
      <c r="DN36" s="624"/>
      <c r="DO36" s="624"/>
      <c r="DP36" s="624"/>
      <c r="DQ36" s="624"/>
      <c r="DR36" s="624"/>
      <c r="DS36" s="624"/>
      <c r="DT36" s="624"/>
      <c r="DU36" s="624"/>
      <c r="DV36" s="625"/>
      <c r="DW36" s="628">
        <v>10.8</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215386</v>
      </c>
      <c r="S37" s="624"/>
      <c r="T37" s="624"/>
      <c r="U37" s="624"/>
      <c r="V37" s="624"/>
      <c r="W37" s="624"/>
      <c r="X37" s="624"/>
      <c r="Y37" s="625"/>
      <c r="Z37" s="626">
        <v>0.8</v>
      </c>
      <c r="AA37" s="626"/>
      <c r="AB37" s="626"/>
      <c r="AC37" s="626"/>
      <c r="AD37" s="627">
        <v>2400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898069</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761698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97258</v>
      </c>
      <c r="CS37" s="656"/>
      <c r="CT37" s="656"/>
      <c r="CU37" s="656"/>
      <c r="CV37" s="656"/>
      <c r="CW37" s="656"/>
      <c r="CX37" s="656"/>
      <c r="CY37" s="657"/>
      <c r="CZ37" s="628">
        <v>0.4</v>
      </c>
      <c r="DA37" s="654"/>
      <c r="DB37" s="654"/>
      <c r="DC37" s="658"/>
      <c r="DD37" s="632">
        <v>97159</v>
      </c>
      <c r="DE37" s="656"/>
      <c r="DF37" s="656"/>
      <c r="DG37" s="656"/>
      <c r="DH37" s="656"/>
      <c r="DI37" s="656"/>
      <c r="DJ37" s="656"/>
      <c r="DK37" s="657"/>
      <c r="DL37" s="632">
        <v>89137</v>
      </c>
      <c r="DM37" s="656"/>
      <c r="DN37" s="656"/>
      <c r="DO37" s="656"/>
      <c r="DP37" s="656"/>
      <c r="DQ37" s="656"/>
      <c r="DR37" s="656"/>
      <c r="DS37" s="656"/>
      <c r="DT37" s="656"/>
      <c r="DU37" s="656"/>
      <c r="DV37" s="657"/>
      <c r="DW37" s="628">
        <v>0.6</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937602</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731777</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7921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2292274</v>
      </c>
      <c r="CS38" s="624"/>
      <c r="CT38" s="624"/>
      <c r="CU38" s="624"/>
      <c r="CV38" s="624"/>
      <c r="CW38" s="624"/>
      <c r="CX38" s="624"/>
      <c r="CY38" s="625"/>
      <c r="CZ38" s="628">
        <v>9.1999999999999993</v>
      </c>
      <c r="DA38" s="654"/>
      <c r="DB38" s="654"/>
      <c r="DC38" s="658"/>
      <c r="DD38" s="632">
        <v>1876456</v>
      </c>
      <c r="DE38" s="624"/>
      <c r="DF38" s="624"/>
      <c r="DG38" s="624"/>
      <c r="DH38" s="624"/>
      <c r="DI38" s="624"/>
      <c r="DJ38" s="624"/>
      <c r="DK38" s="625"/>
      <c r="DL38" s="632">
        <v>1826298</v>
      </c>
      <c r="DM38" s="624"/>
      <c r="DN38" s="624"/>
      <c r="DO38" s="624"/>
      <c r="DP38" s="624"/>
      <c r="DQ38" s="624"/>
      <c r="DR38" s="624"/>
      <c r="DS38" s="624"/>
      <c r="DT38" s="624"/>
      <c r="DU38" s="624"/>
      <c r="DV38" s="625"/>
      <c r="DW38" s="628">
        <v>12.6</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88846</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12258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1280378</v>
      </c>
      <c r="CS39" s="656"/>
      <c r="CT39" s="656"/>
      <c r="CU39" s="656"/>
      <c r="CV39" s="656"/>
      <c r="CW39" s="656"/>
      <c r="CX39" s="656"/>
      <c r="CY39" s="657"/>
      <c r="CZ39" s="628">
        <v>5.0999999999999996</v>
      </c>
      <c r="DA39" s="654"/>
      <c r="DB39" s="654"/>
      <c r="DC39" s="658"/>
      <c r="DD39" s="632">
        <v>1258066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142402</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106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278787</v>
      </c>
      <c r="CS40" s="624"/>
      <c r="CT40" s="624"/>
      <c r="CU40" s="624"/>
      <c r="CV40" s="624"/>
      <c r="CW40" s="624"/>
      <c r="CX40" s="624"/>
      <c r="CY40" s="625"/>
      <c r="CZ40" s="628">
        <v>1.1000000000000001</v>
      </c>
      <c r="DA40" s="654"/>
      <c r="DB40" s="654"/>
      <c r="DC40" s="658"/>
      <c r="DD40" s="632">
        <v>268557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26155397</v>
      </c>
      <c r="S41" s="696"/>
      <c r="T41" s="696"/>
      <c r="U41" s="696"/>
      <c r="V41" s="696"/>
      <c r="W41" s="696"/>
      <c r="X41" s="696"/>
      <c r="Y41" s="700"/>
      <c r="Z41" s="701">
        <v>100</v>
      </c>
      <c r="AA41" s="701"/>
      <c r="AB41" s="701"/>
      <c r="AC41" s="701"/>
      <c r="AD41" s="702">
        <v>14365221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463084</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1829190</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382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1473701</v>
      </c>
      <c r="CS42" s="656"/>
      <c r="CT42" s="656"/>
      <c r="CU42" s="656"/>
      <c r="CV42" s="656"/>
      <c r="CW42" s="656"/>
      <c r="CX42" s="656"/>
      <c r="CY42" s="657"/>
      <c r="CZ42" s="628">
        <v>5.9</v>
      </c>
      <c r="DA42" s="654"/>
      <c r="DB42" s="654"/>
      <c r="DC42" s="658"/>
      <c r="DD42" s="632">
        <v>438544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12834</v>
      </c>
      <c r="CS43" s="656"/>
      <c r="CT43" s="656"/>
      <c r="CU43" s="656"/>
      <c r="CV43" s="656"/>
      <c r="CW43" s="656"/>
      <c r="CX43" s="656"/>
      <c r="CY43" s="657"/>
      <c r="CZ43" s="628">
        <v>0.1</v>
      </c>
      <c r="DA43" s="654"/>
      <c r="DB43" s="654"/>
      <c r="DC43" s="658"/>
      <c r="DD43" s="632">
        <v>12834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1473701</v>
      </c>
      <c r="CS44" s="624"/>
      <c r="CT44" s="624"/>
      <c r="CU44" s="624"/>
      <c r="CV44" s="624"/>
      <c r="CW44" s="624"/>
      <c r="CX44" s="624"/>
      <c r="CY44" s="625"/>
      <c r="CZ44" s="628">
        <v>5.9</v>
      </c>
      <c r="DA44" s="629"/>
      <c r="DB44" s="629"/>
      <c r="DC44" s="635"/>
      <c r="DD44" s="632">
        <v>438544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728695</v>
      </c>
      <c r="CS45" s="656"/>
      <c r="CT45" s="656"/>
      <c r="CU45" s="656"/>
      <c r="CV45" s="656"/>
      <c r="CW45" s="656"/>
      <c r="CX45" s="656"/>
      <c r="CY45" s="657"/>
      <c r="CZ45" s="628">
        <v>2.9</v>
      </c>
      <c r="DA45" s="654"/>
      <c r="DB45" s="654"/>
      <c r="DC45" s="658"/>
      <c r="DD45" s="632">
        <v>135016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702878</v>
      </c>
      <c r="CS46" s="624"/>
      <c r="CT46" s="624"/>
      <c r="CU46" s="624"/>
      <c r="CV46" s="624"/>
      <c r="CW46" s="624"/>
      <c r="CX46" s="624"/>
      <c r="CY46" s="625"/>
      <c r="CZ46" s="628">
        <v>2.8</v>
      </c>
      <c r="DA46" s="629"/>
      <c r="DB46" s="629"/>
      <c r="DC46" s="635"/>
      <c r="DD46" s="632">
        <v>272255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24994929</v>
      </c>
      <c r="CS49" s="682"/>
      <c r="CT49" s="682"/>
      <c r="CU49" s="682"/>
      <c r="CV49" s="682"/>
      <c r="CW49" s="682"/>
      <c r="CX49" s="682"/>
      <c r="CY49" s="711"/>
      <c r="CZ49" s="703">
        <v>100</v>
      </c>
      <c r="DA49" s="712"/>
      <c r="DB49" s="712"/>
      <c r="DC49" s="713"/>
      <c r="DD49" s="714">
        <v>17377283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bbkK5HzKnIAQJSjGTWOvEpCxHFFSXf0FfVM1NMYnEfe93mpox0vVkceXZKFkysazuKyThV+8BKqRDFLLta1bQ==" saltValue="bf0B8mG1D+dfHSJUfIgM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26125</v>
      </c>
      <c r="R7" s="753"/>
      <c r="S7" s="753"/>
      <c r="T7" s="753"/>
      <c r="U7" s="753"/>
      <c r="V7" s="753">
        <v>24964</v>
      </c>
      <c r="W7" s="753"/>
      <c r="X7" s="753"/>
      <c r="Y7" s="753"/>
      <c r="Z7" s="753"/>
      <c r="AA7" s="753">
        <v>1160</v>
      </c>
      <c r="AB7" s="753"/>
      <c r="AC7" s="753"/>
      <c r="AD7" s="753"/>
      <c r="AE7" s="754"/>
      <c r="AF7" s="755">
        <v>1147</v>
      </c>
      <c r="AG7" s="756"/>
      <c r="AH7" s="756"/>
      <c r="AI7" s="756"/>
      <c r="AJ7" s="757"/>
      <c r="AK7" s="758">
        <v>593</v>
      </c>
      <c r="AL7" s="759"/>
      <c r="AM7" s="759"/>
      <c r="AN7" s="759"/>
      <c r="AO7" s="759"/>
      <c r="AP7" s="759">
        <v>19303</v>
      </c>
      <c r="AQ7" s="759"/>
      <c r="AR7" s="759"/>
      <c r="AS7" s="759"/>
      <c r="AT7" s="759"/>
      <c r="AU7" s="760" t="s">
        <v>551</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0</v>
      </c>
      <c r="CI7" s="744"/>
      <c r="CJ7" s="744"/>
      <c r="CK7" s="744"/>
      <c r="CL7" s="745"/>
      <c r="CM7" s="743">
        <v>139</v>
      </c>
      <c r="CN7" s="744"/>
      <c r="CO7" s="744"/>
      <c r="CP7" s="744"/>
      <c r="CQ7" s="745"/>
      <c r="CR7" s="743">
        <v>1</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2">
      <c r="A8" s="238">
        <v>2</v>
      </c>
      <c r="B8" s="780" t="s">
        <v>376</v>
      </c>
      <c r="C8" s="781"/>
      <c r="D8" s="781"/>
      <c r="E8" s="781"/>
      <c r="F8" s="781"/>
      <c r="G8" s="781"/>
      <c r="H8" s="781"/>
      <c r="I8" s="781"/>
      <c r="J8" s="781"/>
      <c r="K8" s="781"/>
      <c r="L8" s="781"/>
      <c r="M8" s="781"/>
      <c r="N8" s="781"/>
      <c r="O8" s="781"/>
      <c r="P8" s="782"/>
      <c r="Q8" s="783">
        <v>26</v>
      </c>
      <c r="R8" s="784"/>
      <c r="S8" s="784"/>
      <c r="T8" s="784"/>
      <c r="U8" s="784"/>
      <c r="V8" s="784">
        <v>26</v>
      </c>
      <c r="W8" s="784"/>
      <c r="X8" s="784"/>
      <c r="Y8" s="784"/>
      <c r="Z8" s="784"/>
      <c r="AA8" s="784">
        <v>0</v>
      </c>
      <c r="AB8" s="784"/>
      <c r="AC8" s="784"/>
      <c r="AD8" s="784"/>
      <c r="AE8" s="785"/>
      <c r="AF8" s="786" t="s">
        <v>122</v>
      </c>
      <c r="AG8" s="787"/>
      <c r="AH8" s="787"/>
      <c r="AI8" s="787"/>
      <c r="AJ8" s="788"/>
      <c r="AK8" s="769">
        <v>7</v>
      </c>
      <c r="AL8" s="770"/>
      <c r="AM8" s="770"/>
      <c r="AN8" s="770"/>
      <c r="AO8" s="770"/>
      <c r="AP8" s="770">
        <v>48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1</v>
      </c>
      <c r="CI8" s="777"/>
      <c r="CJ8" s="777"/>
      <c r="CK8" s="777"/>
      <c r="CL8" s="778"/>
      <c r="CM8" s="776">
        <v>174</v>
      </c>
      <c r="CN8" s="777"/>
      <c r="CO8" s="777"/>
      <c r="CP8" s="777"/>
      <c r="CQ8" s="778"/>
      <c r="CR8" s="776">
        <v>10</v>
      </c>
      <c r="CS8" s="777"/>
      <c r="CT8" s="777"/>
      <c r="CU8" s="777"/>
      <c r="CV8" s="778"/>
      <c r="CW8" s="776" t="s">
        <v>490</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34"/>
    </row>
    <row r="9" spans="1:131" s="235" customFormat="1" ht="26.25" customHeight="1" x14ac:dyDescent="0.2">
      <c r="A9" s="238">
        <v>3</v>
      </c>
      <c r="B9" s="780" t="s">
        <v>377</v>
      </c>
      <c r="C9" s="781"/>
      <c r="D9" s="781"/>
      <c r="E9" s="781"/>
      <c r="F9" s="781"/>
      <c r="G9" s="781"/>
      <c r="H9" s="781"/>
      <c r="I9" s="781"/>
      <c r="J9" s="781"/>
      <c r="K9" s="781"/>
      <c r="L9" s="781"/>
      <c r="M9" s="781"/>
      <c r="N9" s="781"/>
      <c r="O9" s="781"/>
      <c r="P9" s="782"/>
      <c r="Q9" s="783">
        <v>36</v>
      </c>
      <c r="R9" s="784"/>
      <c r="S9" s="784"/>
      <c r="T9" s="784"/>
      <c r="U9" s="784"/>
      <c r="V9" s="784">
        <v>36</v>
      </c>
      <c r="W9" s="784"/>
      <c r="X9" s="784"/>
      <c r="Y9" s="784"/>
      <c r="Z9" s="784"/>
      <c r="AA9" s="784">
        <v>0</v>
      </c>
      <c r="AB9" s="784"/>
      <c r="AC9" s="784"/>
      <c r="AD9" s="784"/>
      <c r="AE9" s="785"/>
      <c r="AF9" s="786" t="s">
        <v>122</v>
      </c>
      <c r="AG9" s="787"/>
      <c r="AH9" s="787"/>
      <c r="AI9" s="787"/>
      <c r="AJ9" s="788"/>
      <c r="AK9" s="769">
        <v>17</v>
      </c>
      <c r="AL9" s="770"/>
      <c r="AM9" s="770"/>
      <c r="AN9" s="770"/>
      <c r="AO9" s="770"/>
      <c r="AP9" s="770">
        <v>144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379</v>
      </c>
      <c r="B23" s="789" t="s">
        <v>380</v>
      </c>
      <c r="C23" s="790"/>
      <c r="D23" s="790"/>
      <c r="E23" s="790"/>
      <c r="F23" s="790"/>
      <c r="G23" s="790"/>
      <c r="H23" s="790"/>
      <c r="I23" s="790"/>
      <c r="J23" s="790"/>
      <c r="K23" s="790"/>
      <c r="L23" s="790"/>
      <c r="M23" s="790"/>
      <c r="N23" s="790"/>
      <c r="O23" s="790"/>
      <c r="P23" s="791"/>
      <c r="Q23" s="792">
        <v>26163</v>
      </c>
      <c r="R23" s="793"/>
      <c r="S23" s="793"/>
      <c r="T23" s="793"/>
      <c r="U23" s="793"/>
      <c r="V23" s="793">
        <v>25003</v>
      </c>
      <c r="W23" s="793"/>
      <c r="X23" s="793"/>
      <c r="Y23" s="793"/>
      <c r="Z23" s="793"/>
      <c r="AA23" s="793">
        <v>1160</v>
      </c>
      <c r="AB23" s="793"/>
      <c r="AC23" s="793"/>
      <c r="AD23" s="793"/>
      <c r="AE23" s="794"/>
      <c r="AF23" s="795">
        <v>1147</v>
      </c>
      <c r="AG23" s="793"/>
      <c r="AH23" s="793"/>
      <c r="AI23" s="793"/>
      <c r="AJ23" s="796"/>
      <c r="AK23" s="797"/>
      <c r="AL23" s="798"/>
      <c r="AM23" s="798"/>
      <c r="AN23" s="798"/>
      <c r="AO23" s="798"/>
      <c r="AP23" s="793">
        <v>19495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391</v>
      </c>
      <c r="C28" s="750"/>
      <c r="D28" s="750"/>
      <c r="E28" s="750"/>
      <c r="F28" s="750"/>
      <c r="G28" s="750"/>
      <c r="H28" s="750"/>
      <c r="I28" s="750"/>
      <c r="J28" s="750"/>
      <c r="K28" s="750"/>
      <c r="L28" s="750"/>
      <c r="M28" s="750"/>
      <c r="N28" s="750"/>
      <c r="O28" s="750"/>
      <c r="P28" s="751"/>
      <c r="Q28" s="822">
        <v>7464</v>
      </c>
      <c r="R28" s="823"/>
      <c r="S28" s="823"/>
      <c r="T28" s="823"/>
      <c r="U28" s="823"/>
      <c r="V28" s="823">
        <v>6647</v>
      </c>
      <c r="W28" s="823"/>
      <c r="X28" s="823"/>
      <c r="Y28" s="823"/>
      <c r="Z28" s="823"/>
      <c r="AA28" s="823">
        <v>817</v>
      </c>
      <c r="AB28" s="823"/>
      <c r="AC28" s="823"/>
      <c r="AD28" s="823"/>
      <c r="AE28" s="824"/>
      <c r="AF28" s="825">
        <v>817</v>
      </c>
      <c r="AG28" s="823"/>
      <c r="AH28" s="823"/>
      <c r="AI28" s="823"/>
      <c r="AJ28" s="826"/>
      <c r="AK28" s="827">
        <v>463</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t="s">
        <v>552</v>
      </c>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392</v>
      </c>
      <c r="C29" s="781"/>
      <c r="D29" s="781"/>
      <c r="E29" s="781"/>
      <c r="F29" s="781"/>
      <c r="G29" s="781"/>
      <c r="H29" s="781"/>
      <c r="I29" s="781"/>
      <c r="J29" s="781"/>
      <c r="K29" s="781"/>
      <c r="L29" s="781"/>
      <c r="M29" s="781"/>
      <c r="N29" s="781"/>
      <c r="O29" s="781"/>
      <c r="P29" s="782"/>
      <c r="Q29" s="783">
        <v>6098</v>
      </c>
      <c r="R29" s="784"/>
      <c r="S29" s="784"/>
      <c r="T29" s="784"/>
      <c r="U29" s="784"/>
      <c r="V29" s="784">
        <v>5967</v>
      </c>
      <c r="W29" s="784"/>
      <c r="X29" s="784"/>
      <c r="Y29" s="784"/>
      <c r="Z29" s="784"/>
      <c r="AA29" s="784">
        <v>130</v>
      </c>
      <c r="AB29" s="784"/>
      <c r="AC29" s="784"/>
      <c r="AD29" s="784"/>
      <c r="AE29" s="785"/>
      <c r="AF29" s="786">
        <v>130</v>
      </c>
      <c r="AG29" s="787"/>
      <c r="AH29" s="787"/>
      <c r="AI29" s="787"/>
      <c r="AJ29" s="788"/>
      <c r="AK29" s="834">
        <v>901</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t="s">
        <v>553</v>
      </c>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393</v>
      </c>
      <c r="C30" s="781"/>
      <c r="D30" s="781"/>
      <c r="E30" s="781"/>
      <c r="F30" s="781"/>
      <c r="G30" s="781"/>
      <c r="H30" s="781"/>
      <c r="I30" s="781"/>
      <c r="J30" s="781"/>
      <c r="K30" s="781"/>
      <c r="L30" s="781"/>
      <c r="M30" s="781"/>
      <c r="N30" s="781"/>
      <c r="O30" s="781"/>
      <c r="P30" s="782"/>
      <c r="Q30" s="783">
        <v>23</v>
      </c>
      <c r="R30" s="784"/>
      <c r="S30" s="784"/>
      <c r="T30" s="784"/>
      <c r="U30" s="784"/>
      <c r="V30" s="784">
        <v>23</v>
      </c>
      <c r="W30" s="784"/>
      <c r="X30" s="784"/>
      <c r="Y30" s="784"/>
      <c r="Z30" s="784"/>
      <c r="AA30" s="784">
        <v>0</v>
      </c>
      <c r="AB30" s="784"/>
      <c r="AC30" s="784"/>
      <c r="AD30" s="784"/>
      <c r="AE30" s="785"/>
      <c r="AF30" s="786" t="s">
        <v>122</v>
      </c>
      <c r="AG30" s="787"/>
      <c r="AH30" s="787"/>
      <c r="AI30" s="787"/>
      <c r="AJ30" s="788"/>
      <c r="AK30" s="834" t="s">
        <v>554</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394</v>
      </c>
      <c r="C31" s="781"/>
      <c r="D31" s="781"/>
      <c r="E31" s="781"/>
      <c r="F31" s="781"/>
      <c r="G31" s="781"/>
      <c r="H31" s="781"/>
      <c r="I31" s="781"/>
      <c r="J31" s="781"/>
      <c r="K31" s="781"/>
      <c r="L31" s="781"/>
      <c r="M31" s="781"/>
      <c r="N31" s="781"/>
      <c r="O31" s="781"/>
      <c r="P31" s="782"/>
      <c r="Q31" s="783">
        <v>1012</v>
      </c>
      <c r="R31" s="784"/>
      <c r="S31" s="784"/>
      <c r="T31" s="784"/>
      <c r="U31" s="784"/>
      <c r="V31" s="784">
        <v>984</v>
      </c>
      <c r="W31" s="784"/>
      <c r="X31" s="784"/>
      <c r="Y31" s="784"/>
      <c r="Z31" s="784"/>
      <c r="AA31" s="784">
        <v>28</v>
      </c>
      <c r="AB31" s="784"/>
      <c r="AC31" s="784"/>
      <c r="AD31" s="784"/>
      <c r="AE31" s="785"/>
      <c r="AF31" s="786">
        <v>28</v>
      </c>
      <c r="AG31" s="787"/>
      <c r="AH31" s="787"/>
      <c r="AI31" s="787"/>
      <c r="AJ31" s="788"/>
      <c r="AK31" s="834">
        <v>216</v>
      </c>
      <c r="AL31" s="830"/>
      <c r="AM31" s="830"/>
      <c r="AN31" s="830"/>
      <c r="AO31" s="830"/>
      <c r="AP31" s="830" t="s">
        <v>554</v>
      </c>
      <c r="AQ31" s="830"/>
      <c r="AR31" s="830"/>
      <c r="AS31" s="830"/>
      <c r="AT31" s="830"/>
      <c r="AU31" s="830" t="s">
        <v>554</v>
      </c>
      <c r="AV31" s="830"/>
      <c r="AW31" s="830"/>
      <c r="AX31" s="830"/>
      <c r="AY31" s="830"/>
      <c r="AZ31" s="831" t="s">
        <v>554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395</v>
      </c>
      <c r="C32" s="781"/>
      <c r="D32" s="781"/>
      <c r="E32" s="781"/>
      <c r="F32" s="781"/>
      <c r="G32" s="781"/>
      <c r="H32" s="781"/>
      <c r="I32" s="781"/>
      <c r="J32" s="781"/>
      <c r="K32" s="781"/>
      <c r="L32" s="781"/>
      <c r="M32" s="781"/>
      <c r="N32" s="781"/>
      <c r="O32" s="781"/>
      <c r="P32" s="782"/>
      <c r="Q32" s="783">
        <v>827</v>
      </c>
      <c r="R32" s="784"/>
      <c r="S32" s="784"/>
      <c r="T32" s="784"/>
      <c r="U32" s="784"/>
      <c r="V32" s="784">
        <v>620</v>
      </c>
      <c r="W32" s="784"/>
      <c r="X32" s="784"/>
      <c r="Y32" s="784"/>
      <c r="Z32" s="784"/>
      <c r="AA32" s="784">
        <v>207</v>
      </c>
      <c r="AB32" s="784"/>
      <c r="AC32" s="784"/>
      <c r="AD32" s="784"/>
      <c r="AE32" s="785"/>
      <c r="AF32" s="786">
        <v>662</v>
      </c>
      <c r="AG32" s="787"/>
      <c r="AH32" s="787"/>
      <c r="AI32" s="787"/>
      <c r="AJ32" s="788"/>
      <c r="AK32" s="834">
        <v>64</v>
      </c>
      <c r="AL32" s="830"/>
      <c r="AM32" s="830"/>
      <c r="AN32" s="830"/>
      <c r="AO32" s="830"/>
      <c r="AP32" s="830">
        <v>637</v>
      </c>
      <c r="AQ32" s="830"/>
      <c r="AR32" s="830"/>
      <c r="AS32" s="830"/>
      <c r="AT32" s="830"/>
      <c r="AU32" s="830">
        <v>36</v>
      </c>
      <c r="AV32" s="830"/>
      <c r="AW32" s="830"/>
      <c r="AX32" s="830"/>
      <c r="AY32" s="830"/>
      <c r="AZ32" s="831" t="s">
        <v>554</v>
      </c>
      <c r="BA32" s="831"/>
      <c r="BB32" s="831"/>
      <c r="BC32" s="831"/>
      <c r="BD32" s="831"/>
      <c r="BE32" s="832" t="s">
        <v>396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397</v>
      </c>
      <c r="C33" s="781"/>
      <c r="D33" s="781"/>
      <c r="E33" s="781"/>
      <c r="F33" s="781"/>
      <c r="G33" s="781"/>
      <c r="H33" s="781"/>
      <c r="I33" s="781"/>
      <c r="J33" s="781"/>
      <c r="K33" s="781"/>
      <c r="L33" s="781"/>
      <c r="M33" s="781"/>
      <c r="N33" s="781"/>
      <c r="O33" s="781"/>
      <c r="P33" s="782"/>
      <c r="Q33" s="783">
        <v>1434</v>
      </c>
      <c r="R33" s="784"/>
      <c r="S33" s="784"/>
      <c r="T33" s="784"/>
      <c r="U33" s="784"/>
      <c r="V33" s="784">
        <v>1289</v>
      </c>
      <c r="W33" s="784"/>
      <c r="X33" s="784"/>
      <c r="Y33" s="784"/>
      <c r="Z33" s="784"/>
      <c r="AA33" s="784">
        <v>146</v>
      </c>
      <c r="AB33" s="784"/>
      <c r="AC33" s="784"/>
      <c r="AD33" s="784"/>
      <c r="AE33" s="785"/>
      <c r="AF33" s="786">
        <v>533</v>
      </c>
      <c r="AG33" s="787"/>
      <c r="AH33" s="787"/>
      <c r="AI33" s="787"/>
      <c r="AJ33" s="788"/>
      <c r="AK33" s="834">
        <v>898</v>
      </c>
      <c r="AL33" s="830"/>
      <c r="AM33" s="830"/>
      <c r="AN33" s="830"/>
      <c r="AO33" s="830"/>
      <c r="AP33" s="830">
        <v>12145</v>
      </c>
      <c r="AQ33" s="830"/>
      <c r="AR33" s="830"/>
      <c r="AS33" s="830"/>
      <c r="AT33" s="830"/>
      <c r="AU33" s="830">
        <v>10603</v>
      </c>
      <c r="AV33" s="830"/>
      <c r="AW33" s="830"/>
      <c r="AX33" s="830"/>
      <c r="AY33" s="830"/>
      <c r="AZ33" s="831" t="s">
        <v>554</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398</v>
      </c>
      <c r="C34" s="781"/>
      <c r="D34" s="781"/>
      <c r="E34" s="781"/>
      <c r="F34" s="781"/>
      <c r="G34" s="781"/>
      <c r="H34" s="781"/>
      <c r="I34" s="781"/>
      <c r="J34" s="781"/>
      <c r="K34" s="781"/>
      <c r="L34" s="781"/>
      <c r="M34" s="781"/>
      <c r="N34" s="781"/>
      <c r="O34" s="781"/>
      <c r="P34" s="782"/>
      <c r="Q34" s="783">
        <v>5304</v>
      </c>
      <c r="R34" s="784"/>
      <c r="S34" s="784"/>
      <c r="T34" s="784"/>
      <c r="U34" s="784"/>
      <c r="V34" s="784">
        <v>6138</v>
      </c>
      <c r="W34" s="784"/>
      <c r="X34" s="784"/>
      <c r="Y34" s="784"/>
      <c r="Z34" s="784"/>
      <c r="AA34" s="784">
        <v>-834</v>
      </c>
      <c r="AB34" s="784"/>
      <c r="AC34" s="784"/>
      <c r="AD34" s="784"/>
      <c r="AE34" s="785"/>
      <c r="AF34" s="786" t="s">
        <v>122</v>
      </c>
      <c r="AG34" s="787"/>
      <c r="AH34" s="787"/>
      <c r="AI34" s="787"/>
      <c r="AJ34" s="788"/>
      <c r="AK34" s="834">
        <v>696</v>
      </c>
      <c r="AL34" s="830"/>
      <c r="AM34" s="830"/>
      <c r="AN34" s="830"/>
      <c r="AO34" s="830"/>
      <c r="AP34" s="830">
        <v>1912</v>
      </c>
      <c r="AQ34" s="830"/>
      <c r="AR34" s="830"/>
      <c r="AS34" s="830"/>
      <c r="AT34" s="830"/>
      <c r="AU34" s="830">
        <v>1059</v>
      </c>
      <c r="AV34" s="830"/>
      <c r="AW34" s="830"/>
      <c r="AX34" s="830"/>
      <c r="AY34" s="830"/>
      <c r="AZ34" s="831" t="s">
        <v>554</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2171</v>
      </c>
      <c r="AG63" s="844"/>
      <c r="AH63" s="844"/>
      <c r="AI63" s="844"/>
      <c r="AJ63" s="845"/>
      <c r="AK63" s="846"/>
      <c r="AL63" s="841"/>
      <c r="AM63" s="841"/>
      <c r="AN63" s="841"/>
      <c r="AO63" s="841"/>
      <c r="AP63" s="844">
        <v>14694</v>
      </c>
      <c r="AQ63" s="844"/>
      <c r="AR63" s="844"/>
      <c r="AS63" s="844"/>
      <c r="AT63" s="844"/>
      <c r="AU63" s="844">
        <v>11698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563</v>
      </c>
      <c r="C68" s="870"/>
      <c r="D68" s="870"/>
      <c r="E68" s="870"/>
      <c r="F68" s="870"/>
      <c r="G68" s="870"/>
      <c r="H68" s="870"/>
      <c r="I68" s="870"/>
      <c r="J68" s="870"/>
      <c r="K68" s="870"/>
      <c r="L68" s="870"/>
      <c r="M68" s="870"/>
      <c r="N68" s="870"/>
      <c r="O68" s="870"/>
      <c r="P68" s="871"/>
      <c r="Q68" s="872">
        <v>692</v>
      </c>
      <c r="R68" s="866"/>
      <c r="S68" s="866"/>
      <c r="T68" s="866"/>
      <c r="U68" s="866"/>
      <c r="V68" s="866">
        <v>582</v>
      </c>
      <c r="W68" s="866"/>
      <c r="X68" s="866"/>
      <c r="Y68" s="866"/>
      <c r="Z68" s="866"/>
      <c r="AA68" s="866">
        <v>110</v>
      </c>
      <c r="AB68" s="866"/>
      <c r="AC68" s="866"/>
      <c r="AD68" s="866"/>
      <c r="AE68" s="866"/>
      <c r="AF68" s="866">
        <v>110</v>
      </c>
      <c r="AG68" s="866"/>
      <c r="AH68" s="866"/>
      <c r="AI68" s="866"/>
      <c r="AJ68" s="866"/>
      <c r="AK68" s="866" t="s">
        <v>554</v>
      </c>
      <c r="AL68" s="866"/>
      <c r="AM68" s="866"/>
      <c r="AN68" s="866"/>
      <c r="AO68" s="866"/>
      <c r="AP68" s="866">
        <v>835</v>
      </c>
      <c r="AQ68" s="866"/>
      <c r="AR68" s="866"/>
      <c r="AS68" s="866"/>
      <c r="AT68" s="866"/>
      <c r="AU68" s="866">
        <v>835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564</v>
      </c>
      <c r="C69" s="874"/>
      <c r="D69" s="874"/>
      <c r="E69" s="874"/>
      <c r="F69" s="874"/>
      <c r="G69" s="874"/>
      <c r="H69" s="874"/>
      <c r="I69" s="874"/>
      <c r="J69" s="874"/>
      <c r="K69" s="874"/>
      <c r="L69" s="874"/>
      <c r="M69" s="874"/>
      <c r="N69" s="874"/>
      <c r="O69" s="874"/>
      <c r="P69" s="875"/>
      <c r="Q69" s="876">
        <v>116</v>
      </c>
      <c r="R69" s="830"/>
      <c r="S69" s="830"/>
      <c r="T69" s="830"/>
      <c r="U69" s="830"/>
      <c r="V69" s="830">
        <v>116</v>
      </c>
      <c r="W69" s="830"/>
      <c r="X69" s="830"/>
      <c r="Y69" s="830"/>
      <c r="Z69" s="830"/>
      <c r="AA69" s="830">
        <v>0</v>
      </c>
      <c r="AB69" s="830"/>
      <c r="AC69" s="830"/>
      <c r="AD69" s="830"/>
      <c r="AE69" s="830"/>
      <c r="AF69" s="830">
        <v>0</v>
      </c>
      <c r="AG69" s="830"/>
      <c r="AH69" s="830"/>
      <c r="AI69" s="830"/>
      <c r="AJ69" s="830"/>
      <c r="AK69" s="830">
        <v>116</v>
      </c>
      <c r="AL69" s="830"/>
      <c r="AM69" s="830"/>
      <c r="AN69" s="830"/>
      <c r="AO69" s="830"/>
      <c r="AP69" s="830">
        <v>735</v>
      </c>
      <c r="AQ69" s="830"/>
      <c r="AR69" s="830"/>
      <c r="AS69" s="830"/>
      <c r="AT69" s="830"/>
      <c r="AU69" s="830">
        <v>735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555</v>
      </c>
      <c r="C70" s="874"/>
      <c r="D70" s="874"/>
      <c r="E70" s="874"/>
      <c r="F70" s="874"/>
      <c r="G70" s="874"/>
      <c r="H70" s="874"/>
      <c r="I70" s="874"/>
      <c r="J70" s="874"/>
      <c r="K70" s="874"/>
      <c r="L70" s="874"/>
      <c r="M70" s="874"/>
      <c r="N70" s="874"/>
      <c r="O70" s="874"/>
      <c r="P70" s="875"/>
      <c r="Q70" s="876">
        <v>5949</v>
      </c>
      <c r="R70" s="830"/>
      <c r="S70" s="830"/>
      <c r="T70" s="830"/>
      <c r="U70" s="830"/>
      <c r="V70" s="830">
        <v>4240</v>
      </c>
      <c r="W70" s="830"/>
      <c r="X70" s="830"/>
      <c r="Y70" s="830"/>
      <c r="Z70" s="830"/>
      <c r="AA70" s="830">
        <v>1709</v>
      </c>
      <c r="AB70" s="830"/>
      <c r="AC70" s="830"/>
      <c r="AD70" s="830"/>
      <c r="AE70" s="830"/>
      <c r="AF70" s="830">
        <v>1709</v>
      </c>
      <c r="AG70" s="830"/>
      <c r="AH70" s="830"/>
      <c r="AI70" s="830"/>
      <c r="AJ70" s="830"/>
      <c r="AK70" s="830" t="s">
        <v>554</v>
      </c>
      <c r="AL70" s="830"/>
      <c r="AM70" s="830"/>
      <c r="AN70" s="830"/>
      <c r="AO70" s="830"/>
      <c r="AP70" s="830">
        <v>0</v>
      </c>
      <c r="AQ70" s="830"/>
      <c r="AR70" s="830"/>
      <c r="AS70" s="830"/>
      <c r="AT70" s="830"/>
      <c r="AU70" s="830" t="s">
        <v>554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556</v>
      </c>
      <c r="C71" s="874"/>
      <c r="D71" s="874"/>
      <c r="E71" s="874"/>
      <c r="F71" s="874"/>
      <c r="G71" s="874"/>
      <c r="H71" s="874"/>
      <c r="I71" s="874"/>
      <c r="J71" s="874"/>
      <c r="K71" s="874"/>
      <c r="L71" s="874"/>
      <c r="M71" s="874"/>
      <c r="N71" s="874"/>
      <c r="O71" s="874"/>
      <c r="P71" s="875"/>
      <c r="Q71" s="876">
        <v>5949</v>
      </c>
      <c r="R71" s="830"/>
      <c r="S71" s="830"/>
      <c r="T71" s="830"/>
      <c r="U71" s="830"/>
      <c r="V71" s="830">
        <v>4240</v>
      </c>
      <c r="W71" s="830"/>
      <c r="X71" s="830"/>
      <c r="Y71" s="830"/>
      <c r="Z71" s="830"/>
      <c r="AA71" s="830">
        <v>1709</v>
      </c>
      <c r="AB71" s="830"/>
      <c r="AC71" s="830"/>
      <c r="AD71" s="830"/>
      <c r="AE71" s="830"/>
      <c r="AF71" s="830">
        <v>1709</v>
      </c>
      <c r="AG71" s="830"/>
      <c r="AH71" s="830"/>
      <c r="AI71" s="830"/>
      <c r="AJ71" s="830"/>
      <c r="AK71" s="830" t="s">
        <v>490</v>
      </c>
      <c r="AL71" s="830"/>
      <c r="AM71" s="830"/>
      <c r="AN71" s="830"/>
      <c r="AO71" s="830"/>
      <c r="AP71" s="830">
        <v>0</v>
      </c>
      <c r="AQ71" s="830"/>
      <c r="AR71" s="830"/>
      <c r="AS71" s="830"/>
      <c r="AT71" s="830"/>
      <c r="AU71" s="830" t="s">
        <v>490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557</v>
      </c>
      <c r="C72" s="874"/>
      <c r="D72" s="874"/>
      <c r="E72" s="874"/>
      <c r="F72" s="874"/>
      <c r="G72" s="874"/>
      <c r="H72" s="874"/>
      <c r="I72" s="874"/>
      <c r="J72" s="874"/>
      <c r="K72" s="874"/>
      <c r="L72" s="874"/>
      <c r="M72" s="874"/>
      <c r="N72" s="874"/>
      <c r="O72" s="874"/>
      <c r="P72" s="875"/>
      <c r="Q72" s="876">
        <v>173</v>
      </c>
      <c r="R72" s="830"/>
      <c r="S72" s="830"/>
      <c r="T72" s="830"/>
      <c r="U72" s="830"/>
      <c r="V72" s="830">
        <v>166</v>
      </c>
      <c r="W72" s="830"/>
      <c r="X72" s="830"/>
      <c r="Y72" s="830"/>
      <c r="Z72" s="830"/>
      <c r="AA72" s="830">
        <v>6</v>
      </c>
      <c r="AB72" s="830"/>
      <c r="AC72" s="830"/>
      <c r="AD72" s="830"/>
      <c r="AE72" s="830"/>
      <c r="AF72" s="830">
        <v>6</v>
      </c>
      <c r="AG72" s="830"/>
      <c r="AH72" s="830"/>
      <c r="AI72" s="830"/>
      <c r="AJ72" s="830"/>
      <c r="AK72" s="830" t="s">
        <v>490</v>
      </c>
      <c r="AL72" s="830"/>
      <c r="AM72" s="830"/>
      <c r="AN72" s="830"/>
      <c r="AO72" s="830"/>
      <c r="AP72" s="830">
        <v>46</v>
      </c>
      <c r="AQ72" s="830"/>
      <c r="AR72" s="830"/>
      <c r="AS72" s="830"/>
      <c r="AT72" s="830"/>
      <c r="AU72" s="830">
        <v>46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558</v>
      </c>
      <c r="C73" s="874"/>
      <c r="D73" s="874"/>
      <c r="E73" s="874"/>
      <c r="F73" s="874"/>
      <c r="G73" s="874"/>
      <c r="H73" s="874"/>
      <c r="I73" s="874"/>
      <c r="J73" s="874"/>
      <c r="K73" s="874"/>
      <c r="L73" s="874"/>
      <c r="M73" s="874"/>
      <c r="N73" s="874"/>
      <c r="O73" s="874"/>
      <c r="P73" s="875"/>
      <c r="Q73" s="876">
        <v>264</v>
      </c>
      <c r="R73" s="830"/>
      <c r="S73" s="830"/>
      <c r="T73" s="830"/>
      <c r="U73" s="830"/>
      <c r="V73" s="830">
        <v>227</v>
      </c>
      <c r="W73" s="830"/>
      <c r="X73" s="830"/>
      <c r="Y73" s="830"/>
      <c r="Z73" s="830"/>
      <c r="AA73" s="830">
        <v>37</v>
      </c>
      <c r="AB73" s="830"/>
      <c r="AC73" s="830"/>
      <c r="AD73" s="830"/>
      <c r="AE73" s="830"/>
      <c r="AF73" s="830">
        <v>37</v>
      </c>
      <c r="AG73" s="830"/>
      <c r="AH73" s="830"/>
      <c r="AI73" s="830"/>
      <c r="AJ73" s="830"/>
      <c r="AK73" s="830" t="s">
        <v>490</v>
      </c>
      <c r="AL73" s="830"/>
      <c r="AM73" s="830"/>
      <c r="AN73" s="830"/>
      <c r="AO73" s="830"/>
      <c r="AP73" s="830">
        <v>0</v>
      </c>
      <c r="AQ73" s="830"/>
      <c r="AR73" s="830"/>
      <c r="AS73" s="830"/>
      <c r="AT73" s="830"/>
      <c r="AU73" s="830" t="s">
        <v>490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559</v>
      </c>
      <c r="C74" s="874"/>
      <c r="D74" s="874"/>
      <c r="E74" s="874"/>
      <c r="F74" s="874"/>
      <c r="G74" s="874"/>
      <c r="H74" s="874"/>
      <c r="I74" s="874"/>
      <c r="J74" s="874"/>
      <c r="K74" s="874"/>
      <c r="L74" s="874"/>
      <c r="M74" s="874"/>
      <c r="N74" s="874"/>
      <c r="O74" s="874"/>
      <c r="P74" s="875"/>
      <c r="Q74" s="876">
        <v>295194</v>
      </c>
      <c r="R74" s="830"/>
      <c r="S74" s="830"/>
      <c r="T74" s="830"/>
      <c r="U74" s="830"/>
      <c r="V74" s="830">
        <v>282398</v>
      </c>
      <c r="W74" s="830"/>
      <c r="X74" s="830"/>
      <c r="Y74" s="830"/>
      <c r="Z74" s="830"/>
      <c r="AA74" s="830">
        <v>12796</v>
      </c>
      <c r="AB74" s="830"/>
      <c r="AC74" s="830"/>
      <c r="AD74" s="830"/>
      <c r="AE74" s="830"/>
      <c r="AF74" s="830">
        <v>12796</v>
      </c>
      <c r="AG74" s="830"/>
      <c r="AH74" s="830"/>
      <c r="AI74" s="830"/>
      <c r="AJ74" s="830"/>
      <c r="AK74" s="830" t="s">
        <v>490</v>
      </c>
      <c r="AL74" s="830"/>
      <c r="AM74" s="830"/>
      <c r="AN74" s="830"/>
      <c r="AO74" s="830"/>
      <c r="AP74" s="830">
        <v>0</v>
      </c>
      <c r="AQ74" s="830"/>
      <c r="AR74" s="830"/>
      <c r="AS74" s="830"/>
      <c r="AT74" s="830"/>
      <c r="AU74" s="830" t="s">
        <v>490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14664</v>
      </c>
      <c r="AG88" s="844"/>
      <c r="AH88" s="844"/>
      <c r="AI88" s="844"/>
      <c r="AJ88" s="844"/>
      <c r="AK88" s="841"/>
      <c r="AL88" s="841"/>
      <c r="AM88" s="841"/>
      <c r="AN88" s="841"/>
      <c r="AO88" s="841"/>
      <c r="AP88" s="844">
        <v>1616</v>
      </c>
      <c r="AQ88" s="844"/>
      <c r="AR88" s="844"/>
      <c r="AS88" s="844"/>
      <c r="AT88" s="844"/>
      <c r="AU88" s="844">
        <v>1616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v>
      </c>
      <c r="CS102" s="852"/>
      <c r="CT102" s="852"/>
      <c r="CU102" s="852"/>
      <c r="CV102" s="891"/>
      <c r="CW102" s="890" t="s">
        <v>562</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30"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1851489</v>
      </c>
      <c r="AB110" s="900"/>
      <c r="AC110" s="900"/>
      <c r="AD110" s="900"/>
      <c r="AE110" s="901"/>
      <c r="AF110" s="902">
        <v>2089470</v>
      </c>
      <c r="AG110" s="900"/>
      <c r="AH110" s="900"/>
      <c r="AI110" s="900"/>
      <c r="AJ110" s="901"/>
      <c r="AK110" s="902">
        <v>2147454</v>
      </c>
      <c r="AL110" s="900"/>
      <c r="AM110" s="900"/>
      <c r="AN110" s="900"/>
      <c r="AO110" s="901"/>
      <c r="AP110" s="903">
        <v>16.899999999999999</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21806683</v>
      </c>
      <c r="BR110" s="931"/>
      <c r="BS110" s="931"/>
      <c r="BT110" s="931"/>
      <c r="BU110" s="931"/>
      <c r="BV110" s="931">
        <v>20660840</v>
      </c>
      <c r="BW110" s="931"/>
      <c r="BX110" s="931"/>
      <c r="BY110" s="931"/>
      <c r="BZ110" s="931"/>
      <c r="CA110" s="931">
        <v>19495821</v>
      </c>
      <c r="CB110" s="931"/>
      <c r="CC110" s="931"/>
      <c r="CD110" s="931"/>
      <c r="CE110" s="931"/>
      <c r="CF110" s="944">
        <v>153.19999999999999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11089022</v>
      </c>
      <c r="BR112" s="926"/>
      <c r="BS112" s="926"/>
      <c r="BT112" s="926"/>
      <c r="BU112" s="926"/>
      <c r="BV112" s="926">
        <v>11253769</v>
      </c>
      <c r="BW112" s="926"/>
      <c r="BX112" s="926"/>
      <c r="BY112" s="926"/>
      <c r="BZ112" s="926"/>
      <c r="CA112" s="926">
        <v>11697993</v>
      </c>
      <c r="CB112" s="926"/>
      <c r="CC112" s="926"/>
      <c r="CD112" s="926"/>
      <c r="CE112" s="926"/>
      <c r="CF112" s="920">
        <v>91.9</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985825</v>
      </c>
      <c r="AB113" s="938"/>
      <c r="AC113" s="938"/>
      <c r="AD113" s="938"/>
      <c r="AE113" s="939"/>
      <c r="AF113" s="940">
        <v>861939</v>
      </c>
      <c r="AG113" s="938"/>
      <c r="AH113" s="938"/>
      <c r="AI113" s="938"/>
      <c r="AJ113" s="939"/>
      <c r="AK113" s="940">
        <v>892862</v>
      </c>
      <c r="AL113" s="938"/>
      <c r="AM113" s="938"/>
      <c r="AN113" s="938"/>
      <c r="AO113" s="939"/>
      <c r="AP113" s="941">
        <v>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625578</v>
      </c>
      <c r="BR113" s="926"/>
      <c r="BS113" s="926"/>
      <c r="BT113" s="926"/>
      <c r="BU113" s="926"/>
      <c r="BV113" s="926">
        <v>555050</v>
      </c>
      <c r="BW113" s="926"/>
      <c r="BX113" s="926"/>
      <c r="BY113" s="926"/>
      <c r="BZ113" s="926"/>
      <c r="CA113" s="926">
        <v>491502</v>
      </c>
      <c r="CB113" s="926"/>
      <c r="CC113" s="926"/>
      <c r="CD113" s="926"/>
      <c r="CE113" s="926"/>
      <c r="CF113" s="920">
        <v>3.9</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21153</v>
      </c>
      <c r="AB114" s="959"/>
      <c r="AC114" s="959"/>
      <c r="AD114" s="959"/>
      <c r="AE114" s="960"/>
      <c r="AF114" s="961">
        <v>26219</v>
      </c>
      <c r="AG114" s="959"/>
      <c r="AH114" s="959"/>
      <c r="AI114" s="959"/>
      <c r="AJ114" s="960"/>
      <c r="AK114" s="961">
        <v>22443</v>
      </c>
      <c r="AL114" s="959"/>
      <c r="AM114" s="959"/>
      <c r="AN114" s="959"/>
      <c r="AO114" s="960"/>
      <c r="AP114" s="962">
        <v>0.2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1157454</v>
      </c>
      <c r="BR114" s="926"/>
      <c r="BS114" s="926"/>
      <c r="BT114" s="926"/>
      <c r="BU114" s="926"/>
      <c r="BV114" s="926">
        <v>655178</v>
      </c>
      <c r="BW114" s="926"/>
      <c r="BX114" s="926"/>
      <c r="BY114" s="926"/>
      <c r="BZ114" s="926"/>
      <c r="CA114" s="926">
        <v>542368</v>
      </c>
      <c r="CB114" s="926"/>
      <c r="CC114" s="926"/>
      <c r="CD114" s="926"/>
      <c r="CE114" s="926"/>
      <c r="CF114" s="920">
        <v>4.3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2858467</v>
      </c>
      <c r="AB117" s="979"/>
      <c r="AC117" s="979"/>
      <c r="AD117" s="979"/>
      <c r="AE117" s="980"/>
      <c r="AF117" s="981">
        <v>2977628</v>
      </c>
      <c r="AG117" s="979"/>
      <c r="AH117" s="979"/>
      <c r="AI117" s="979"/>
      <c r="AJ117" s="980"/>
      <c r="AK117" s="981">
        <v>3062759</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445</v>
      </c>
      <c r="BP119" s="1005"/>
      <c r="BQ119" s="999">
        <v>34678737</v>
      </c>
      <c r="BR119" s="1000"/>
      <c r="BS119" s="1000"/>
      <c r="BT119" s="1000"/>
      <c r="BU119" s="1000"/>
      <c r="BV119" s="1000">
        <v>33124837</v>
      </c>
      <c r="BW119" s="1000"/>
      <c r="BX119" s="1000"/>
      <c r="BY119" s="1000"/>
      <c r="BZ119" s="1000"/>
      <c r="CA119" s="1000">
        <v>32227684</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6512242</v>
      </c>
      <c r="BR120" s="931"/>
      <c r="BS120" s="931"/>
      <c r="BT120" s="931"/>
      <c r="BU120" s="931"/>
      <c r="BV120" s="931">
        <v>7189318</v>
      </c>
      <c r="BW120" s="931"/>
      <c r="BX120" s="931"/>
      <c r="BY120" s="931"/>
      <c r="BZ120" s="931"/>
      <c r="CA120" s="931">
        <v>7774669</v>
      </c>
      <c r="CB120" s="931"/>
      <c r="CC120" s="931"/>
      <c r="CD120" s="931"/>
      <c r="CE120" s="931"/>
      <c r="CF120" s="944">
        <v>61.1</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10139870</v>
      </c>
      <c r="DH120" s="931"/>
      <c r="DI120" s="931"/>
      <c r="DJ120" s="931"/>
      <c r="DK120" s="931"/>
      <c r="DL120" s="931">
        <v>10261990</v>
      </c>
      <c r="DM120" s="931"/>
      <c r="DN120" s="931"/>
      <c r="DO120" s="931"/>
      <c r="DP120" s="931"/>
      <c r="DQ120" s="931">
        <v>10602573</v>
      </c>
      <c r="DR120" s="931"/>
      <c r="DS120" s="931"/>
      <c r="DT120" s="931"/>
      <c r="DU120" s="931"/>
      <c r="DV120" s="932">
        <v>83.3</v>
      </c>
      <c r="DW120" s="932"/>
      <c r="DX120" s="932"/>
      <c r="DY120" s="932"/>
      <c r="DZ120" s="933"/>
    </row>
    <row r="121" spans="1:130" s="230"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4544943</v>
      </c>
      <c r="BR121" s="926"/>
      <c r="BS121" s="926"/>
      <c r="BT121" s="926"/>
      <c r="BU121" s="926"/>
      <c r="BV121" s="926">
        <v>5087431</v>
      </c>
      <c r="BW121" s="926"/>
      <c r="BX121" s="926"/>
      <c r="BY121" s="926"/>
      <c r="BZ121" s="926"/>
      <c r="CA121" s="926">
        <v>6708103</v>
      </c>
      <c r="CB121" s="926"/>
      <c r="CC121" s="926"/>
      <c r="CD121" s="926"/>
      <c r="CE121" s="926"/>
      <c r="CF121" s="920">
        <v>52.7</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943099</v>
      </c>
      <c r="DH121" s="926"/>
      <c r="DI121" s="926"/>
      <c r="DJ121" s="926"/>
      <c r="DK121" s="926"/>
      <c r="DL121" s="926">
        <v>981924</v>
      </c>
      <c r="DM121" s="926"/>
      <c r="DN121" s="926"/>
      <c r="DO121" s="926"/>
      <c r="DP121" s="926"/>
      <c r="DQ121" s="926">
        <v>1059147</v>
      </c>
      <c r="DR121" s="926"/>
      <c r="DS121" s="926"/>
      <c r="DT121" s="926"/>
      <c r="DU121" s="926"/>
      <c r="DV121" s="927">
        <v>8.3000000000000007</v>
      </c>
      <c r="DW121" s="927"/>
      <c r="DX121" s="927"/>
      <c r="DY121" s="927"/>
      <c r="DZ121" s="928"/>
    </row>
    <row r="122" spans="1:130" s="230"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20281632</v>
      </c>
      <c r="BR122" s="1000"/>
      <c r="BS122" s="1000"/>
      <c r="BT122" s="1000"/>
      <c r="BU122" s="1000"/>
      <c r="BV122" s="1000">
        <v>19770315</v>
      </c>
      <c r="BW122" s="1000"/>
      <c r="BX122" s="1000"/>
      <c r="BY122" s="1000"/>
      <c r="BZ122" s="1000"/>
      <c r="CA122" s="1000">
        <v>19339139</v>
      </c>
      <c r="CB122" s="1000"/>
      <c r="CC122" s="1000"/>
      <c r="CD122" s="1000"/>
      <c r="CE122" s="1000"/>
      <c r="CF122" s="1017">
        <v>152</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6053</v>
      </c>
      <c r="DH122" s="926"/>
      <c r="DI122" s="926"/>
      <c r="DJ122" s="926"/>
      <c r="DK122" s="926"/>
      <c r="DL122" s="926">
        <v>9855</v>
      </c>
      <c r="DM122" s="926"/>
      <c r="DN122" s="926"/>
      <c r="DO122" s="926"/>
      <c r="DP122" s="926"/>
      <c r="DQ122" s="926">
        <v>36273</v>
      </c>
      <c r="DR122" s="926"/>
      <c r="DS122" s="926"/>
      <c r="DT122" s="926"/>
      <c r="DU122" s="926"/>
      <c r="DV122" s="927">
        <v>0.3</v>
      </c>
      <c r="DW122" s="927"/>
      <c r="DX122" s="927"/>
      <c r="DY122" s="927"/>
      <c r="DZ122" s="928"/>
    </row>
    <row r="123" spans="1:130" s="230"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453</v>
      </c>
      <c r="BP123" s="1005"/>
      <c r="BQ123" s="1063">
        <v>31338817</v>
      </c>
      <c r="BR123" s="1064"/>
      <c r="BS123" s="1064"/>
      <c r="BT123" s="1064"/>
      <c r="BU123" s="1064"/>
      <c r="BV123" s="1064">
        <v>32047064</v>
      </c>
      <c r="BW123" s="1064"/>
      <c r="BX123" s="1064"/>
      <c r="BY123" s="1064"/>
      <c r="BZ123" s="1064"/>
      <c r="CA123" s="1064">
        <v>33821911</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26.2</v>
      </c>
      <c r="BR124" s="1027"/>
      <c r="BS124" s="1027"/>
      <c r="BT124" s="1027"/>
      <c r="BU124" s="1027"/>
      <c r="BV124" s="1027">
        <v>8.6999999999999993</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526828</v>
      </c>
      <c r="AB128" s="1046"/>
      <c r="AC128" s="1046"/>
      <c r="AD128" s="1046"/>
      <c r="AE128" s="1047"/>
      <c r="AF128" s="1048">
        <v>515586</v>
      </c>
      <c r="AG128" s="1046"/>
      <c r="AH128" s="1046"/>
      <c r="AI128" s="1046"/>
      <c r="AJ128" s="1047"/>
      <c r="AK128" s="1048">
        <v>528526</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12.83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14314590</v>
      </c>
      <c r="AB129" s="959"/>
      <c r="AC129" s="959"/>
      <c r="AD129" s="959"/>
      <c r="AE129" s="960"/>
      <c r="AF129" s="961">
        <v>13907011</v>
      </c>
      <c r="AG129" s="959"/>
      <c r="AH129" s="959"/>
      <c r="AI129" s="959"/>
      <c r="AJ129" s="960"/>
      <c r="AK129" s="961">
        <v>14268409</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17.829999999999998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1601557</v>
      </c>
      <c r="AB130" s="959"/>
      <c r="AC130" s="959"/>
      <c r="AD130" s="959"/>
      <c r="AE130" s="960"/>
      <c r="AF130" s="961">
        <v>1530706</v>
      </c>
      <c r="AG130" s="959"/>
      <c r="AH130" s="959"/>
      <c r="AI130" s="959"/>
      <c r="AJ130" s="960"/>
      <c r="AK130" s="961">
        <v>1541639</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12713033</v>
      </c>
      <c r="AB131" s="986"/>
      <c r="AC131" s="986"/>
      <c r="AD131" s="986"/>
      <c r="AE131" s="987"/>
      <c r="AF131" s="985">
        <v>12376305</v>
      </c>
      <c r="AG131" s="986"/>
      <c r="AH131" s="986"/>
      <c r="AI131" s="986"/>
      <c r="AJ131" s="987"/>
      <c r="AK131" s="985">
        <v>12726770</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5.742783803</v>
      </c>
      <c r="AB132" s="1097"/>
      <c r="AC132" s="1097"/>
      <c r="AD132" s="1097"/>
      <c r="AE132" s="1098"/>
      <c r="AF132" s="1099">
        <v>7.5251539129999996</v>
      </c>
      <c r="AG132" s="1097"/>
      <c r="AH132" s="1097"/>
      <c r="AI132" s="1097"/>
      <c r="AJ132" s="1098"/>
      <c r="AK132" s="1099">
        <v>7.7992632799999999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4.9000000000000004</v>
      </c>
      <c r="AB133" s="1080"/>
      <c r="AC133" s="1080"/>
      <c r="AD133" s="1080"/>
      <c r="AE133" s="1081"/>
      <c r="AF133" s="1079">
        <v>5.9</v>
      </c>
      <c r="AG133" s="1080"/>
      <c r="AH133" s="1080"/>
      <c r="AI133" s="1080"/>
      <c r="AJ133" s="1081"/>
      <c r="AK133" s="1079">
        <v>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m15+TT2Xl18w1qgF+Qi/2kH1cYaIvvjSOqjiVJyM2oplP3v3Odyxu+nGAYFAZ3ruc9qwh13LP2P/qz/oMQQ6g==" saltValue="N5iD/Zj004RGmrBWci2p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caB50h/noTophcB9X6/KN6ddIIlzeNIuW4PZXRpmSG2ysdywwwCtVSH6LzqOmNxBfRgY1bpLO6lVUduhYra/g==" saltValue="yEzSdf0qx7IGR2dHRx8T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QZFWd+v3Vb3J6d1sVbTTYKplWO/glTgeke7XQfRlKu6ixabuhc/JXVSlWBlIz1laG+mrc2BbuX1m8hdo7RyrQ==" saltValue="MKs6Y3KrPCo47jrjLwxBaA==" spinCount="100000" sheet="1" objects="1" scenarios="1"/>
  <dataConsolidate/>
  <phoneticPr fontId="2"/>
  <printOptions horizontalCentered="1" verticalCentered="1"/>
  <pageMargins left="0" right="0" top="0" bottom="0" header="0" footer="0"/>
  <pageSetup paperSize="9" scale="50"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3515938</v>
      </c>
      <c r="AP9" s="281">
        <v>52654</v>
      </c>
      <c r="AQ9" s="282">
        <v>73824</v>
      </c>
      <c r="AR9" s="283">
        <v>-28.7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10076</v>
      </c>
      <c r="AP10" s="284">
        <v>151</v>
      </c>
      <c r="AQ10" s="285">
        <v>6244</v>
      </c>
      <c r="AR10" s="286">
        <v>-97.6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t="s">
        <v>490</v>
      </c>
      <c r="AP11" s="284" t="s">
        <v>490</v>
      </c>
      <c r="AQ11" s="285">
        <v>1048</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490</v>
      </c>
      <c r="AP12" s="284" t="s">
        <v>490</v>
      </c>
      <c r="AQ12" s="285">
        <v>8</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154024</v>
      </c>
      <c r="AP13" s="284">
        <v>2307</v>
      </c>
      <c r="AQ13" s="285">
        <v>2350</v>
      </c>
      <c r="AR13" s="286">
        <v>-1.8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12834</v>
      </c>
      <c r="AP14" s="284">
        <v>192</v>
      </c>
      <c r="AQ14" s="285">
        <v>1698</v>
      </c>
      <c r="AR14" s="286">
        <v>-88.7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-180050</v>
      </c>
      <c r="AP15" s="284">
        <v>-2696</v>
      </c>
      <c r="AQ15" s="285">
        <v>-3564</v>
      </c>
      <c r="AR15" s="286">
        <v>-24.4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3512822</v>
      </c>
      <c r="AP16" s="284">
        <v>52607</v>
      </c>
      <c r="AQ16" s="285">
        <v>81608</v>
      </c>
      <c r="AR16" s="286">
        <v>-35.5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5.5</v>
      </c>
      <c r="AP21" s="298">
        <v>7.59</v>
      </c>
      <c r="AQ21" s="299">
        <v>-2.09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97.9</v>
      </c>
      <c r="AP22" s="303">
        <v>98.2</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2147454</v>
      </c>
      <c r="AP32" s="312">
        <v>32160</v>
      </c>
      <c r="AQ32" s="313">
        <v>42992</v>
      </c>
      <c r="AR32" s="314">
        <v>-25.2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490</v>
      </c>
      <c r="AP34" s="312" t="s">
        <v>490</v>
      </c>
      <c r="AQ34" s="313">
        <v>43</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892862</v>
      </c>
      <c r="AP35" s="312">
        <v>13371</v>
      </c>
      <c r="AQ35" s="313">
        <v>11969</v>
      </c>
      <c r="AR35" s="314">
        <v>11.7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22443</v>
      </c>
      <c r="AP36" s="312">
        <v>336</v>
      </c>
      <c r="AQ36" s="313">
        <v>2138</v>
      </c>
      <c r="AR36" s="314">
        <v>-84.3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t="s">
        <v>490</v>
      </c>
      <c r="AP37" s="312" t="s">
        <v>490</v>
      </c>
      <c r="AQ37" s="313">
        <v>592</v>
      </c>
      <c r="AR37" s="314" t="s">
        <v>490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490</v>
      </c>
      <c r="AP38" s="315" t="s">
        <v>490</v>
      </c>
      <c r="AQ38" s="316">
        <v>2</v>
      </c>
      <c r="AR38" s="304" t="s">
        <v>490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-528526</v>
      </c>
      <c r="AP39" s="312">
        <v>-7915</v>
      </c>
      <c r="AQ39" s="313">
        <v>-5777</v>
      </c>
      <c r="AR39" s="314">
        <v>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-1541639</v>
      </c>
      <c r="AP40" s="312">
        <v>-23087</v>
      </c>
      <c r="AQ40" s="313">
        <v>-36457</v>
      </c>
      <c r="AR40" s="314">
        <v>-36.700000000000003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992594</v>
      </c>
      <c r="AP41" s="312">
        <v>14865</v>
      </c>
      <c r="AQ41" s="313">
        <v>15502</v>
      </c>
      <c r="AR41" s="314">
        <v>-4.0999999999999996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3454584</v>
      </c>
      <c r="AN51" s="334">
        <v>50947</v>
      </c>
      <c r="AO51" s="335">
        <v>82.8</v>
      </c>
      <c r="AP51" s="336">
        <v>62383</v>
      </c>
      <c r="AQ51" s="337">
        <v>14.1</v>
      </c>
      <c r="AR51" s="338">
        <v>68.7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2866561</v>
      </c>
      <c r="AN52" s="342">
        <v>42275</v>
      </c>
      <c r="AO52" s="343">
        <v>215.8</v>
      </c>
      <c r="AP52" s="344">
        <v>35325</v>
      </c>
      <c r="AQ52" s="345">
        <v>7.6</v>
      </c>
      <c r="AR52" s="346">
        <v>208.2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2853423</v>
      </c>
      <c r="AN53" s="334">
        <v>42214</v>
      </c>
      <c r="AO53" s="335">
        <v>-17.100000000000001</v>
      </c>
      <c r="AP53" s="336">
        <v>63812</v>
      </c>
      <c r="AQ53" s="337">
        <v>2.2999999999999998</v>
      </c>
      <c r="AR53" s="338">
        <v>-19.399999999999999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2190261</v>
      </c>
      <c r="AN54" s="342">
        <v>32403</v>
      </c>
      <c r="AO54" s="343">
        <v>-23.4</v>
      </c>
      <c r="AP54" s="344">
        <v>33848</v>
      </c>
      <c r="AQ54" s="345">
        <v>-4.2</v>
      </c>
      <c r="AR54" s="346">
        <v>-19.2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3721188</v>
      </c>
      <c r="AN55" s="334">
        <v>55452</v>
      </c>
      <c r="AO55" s="335">
        <v>31.4</v>
      </c>
      <c r="AP55" s="336">
        <v>54225</v>
      </c>
      <c r="AQ55" s="337">
        <v>-15</v>
      </c>
      <c r="AR55" s="338">
        <v>46.4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2820495</v>
      </c>
      <c r="AN56" s="342">
        <v>42030</v>
      </c>
      <c r="AO56" s="343">
        <v>29.7</v>
      </c>
      <c r="AP56" s="344">
        <v>27337</v>
      </c>
      <c r="AQ56" s="345">
        <v>-19.2</v>
      </c>
      <c r="AR56" s="346">
        <v>48.9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1417473</v>
      </c>
      <c r="AN57" s="334">
        <v>21132</v>
      </c>
      <c r="AO57" s="335">
        <v>-61.9</v>
      </c>
      <c r="AP57" s="336">
        <v>54016</v>
      </c>
      <c r="AQ57" s="337">
        <v>-0.4</v>
      </c>
      <c r="AR57" s="338">
        <v>-61.5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682226</v>
      </c>
      <c r="AN58" s="342">
        <v>10171</v>
      </c>
      <c r="AO58" s="343">
        <v>-75.8</v>
      </c>
      <c r="AP58" s="344">
        <v>28078</v>
      </c>
      <c r="AQ58" s="345">
        <v>2.7</v>
      </c>
      <c r="AR58" s="346">
        <v>-78.5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1473701</v>
      </c>
      <c r="AN59" s="334">
        <v>22070</v>
      </c>
      <c r="AO59" s="335">
        <v>4.4000000000000004</v>
      </c>
      <c r="AP59" s="336">
        <v>52786</v>
      </c>
      <c r="AQ59" s="337">
        <v>-2.2999999999999998</v>
      </c>
      <c r="AR59" s="338">
        <v>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702878</v>
      </c>
      <c r="AN60" s="342">
        <v>10526</v>
      </c>
      <c r="AO60" s="343">
        <v>3.5</v>
      </c>
      <c r="AP60" s="344">
        <v>28742</v>
      </c>
      <c r="AQ60" s="345">
        <v>2.4</v>
      </c>
      <c r="AR60" s="346">
        <v>1.1000000000000001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2584074</v>
      </c>
      <c r="AN61" s="349">
        <v>38363</v>
      </c>
      <c r="AO61" s="350">
        <v>7.9</v>
      </c>
      <c r="AP61" s="351">
        <v>57444</v>
      </c>
      <c r="AQ61" s="352">
        <v>-0.3</v>
      </c>
      <c r="AR61" s="338">
        <v>8.1999999999999993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1852484</v>
      </c>
      <c r="AN62" s="342">
        <v>27481</v>
      </c>
      <c r="AO62" s="343">
        <v>30</v>
      </c>
      <c r="AP62" s="344">
        <v>30666</v>
      </c>
      <c r="AQ62" s="345">
        <v>-2.1</v>
      </c>
      <c r="AR62" s="346">
        <v>32.1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yfg6dBiZxR7RACH874yH0gZqr3+Dyi+ZU1duvy+xVntGJBtnGNdqXPgxDsjxN5lPvy3lhDNR1uWuUzIA+Y+Mw==" saltValue="Ovrw9lUTPF8AtliPNtnj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NbUNMhSnK5IKn0ecm8iJYwyDb5mXPf0QDL61uiGZZqXMZSe/JxQEOThwZeqYcTA/+Q0I+1UaLbKr37w1ZOILRA==" saltValue="oTl8HwGIWB2sj8F9VZsJ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JJPhUCfRU55YAmGG2lTWhCCPp6VrrwX9vrjewnpOL29AiGLA2ttdvuPED9ELe7oTgTDSR4o8oe82eFVuiUpxFg==" saltValue="RuJsZgwyVLh063/RadQH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22.31</v>
      </c>
      <c r="G47" s="12">
        <v>20.02</v>
      </c>
      <c r="H47" s="12">
        <v>18.760000000000002</v>
      </c>
      <c r="I47" s="12">
        <v>20.03</v>
      </c>
      <c r="J47" s="13">
        <v>23.05</v>
      </c>
    </row>
    <row r="48" spans="2:10" ht="57.75" customHeight="1" x14ac:dyDescent="0.2">
      <c r="B48" s="14"/>
      <c r="C48" s="1141" t="s">
        <v>4</v>
      </c>
      <c r="D48" s="1141"/>
      <c r="E48" s="1142"/>
      <c r="F48" s="15">
        <v>3.79</v>
      </c>
      <c r="G48" s="16">
        <v>4.47</v>
      </c>
      <c r="H48" s="16">
        <v>8.92</v>
      </c>
      <c r="I48" s="16">
        <v>10.36</v>
      </c>
      <c r="J48" s="17">
        <v>8.0399999999999991</v>
      </c>
    </row>
    <row r="49" spans="2:10" ht="57.75" customHeight="1" thickBot="1" x14ac:dyDescent="0.25">
      <c r="B49" s="18"/>
      <c r="C49" s="1143" t="s">
        <v>5</v>
      </c>
      <c r="D49" s="1143"/>
      <c r="E49" s="1144"/>
      <c r="F49" s="19" t="s">
        <v>534</v>
      </c>
      <c r="G49" s="20" t="s">
        <v>535</v>
      </c>
      <c r="H49" s="20">
        <v>4.09</v>
      </c>
      <c r="I49" s="20">
        <v>1.9</v>
      </c>
      <c r="J49" s="21">
        <v>1.47</v>
      </c>
    </row>
    <row r="50" spans="2:10" ht="13.2" x14ac:dyDescent="0.2"/>
  </sheetData>
  <sheetProtection algorithmName="SHA-512" hashValue="9cB6C726vMD9V1K8vVBtuuOtIhLpNF+9Jb+1K48QmTxMjrQaQNSQd7chA67dt/eO0lP7E1/HtUNg4grbMgw/Kw==" saltValue="dYApDisWoKNM810VNhlF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2025-03-17T02:01:15Z</cp:lastPrinted>
  <dcterms:created xsi:type="dcterms:W3CDTF">2025-02-19T02:43:12Z</dcterms:created>
  <dcterms:modified xsi:type="dcterms:W3CDTF">2025-09-29T04:08:27Z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2025-09-29T04:08:27Z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5d7ee4b3-7190-455b-943b-ad2567412a5f</vt:lpwstr>
  </property>
  <property fmtid="{D5CDD505-2E9C-101B-9397-08002B2CF9AE}" pid="8" name="MSIP_Label_defa4170-0d19-0005-0004-bc88714345d2_ContentBits">
    <vt:lpwstr>0</vt:lpwstr>
  </property>
</Properties>
</file>