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E221FB7-245A-474C-9211-85B0748EFF69}"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E36" i="10"/>
  <c r="C36" i="10"/>
  <c r="BE35" i="10"/>
  <c r="C35" i="10"/>
  <c r="BE34" i="10"/>
  <c r="U34" i="10"/>
  <c r="U35" i="10" s="1"/>
  <c r="U36" i="10" s="1"/>
  <c r="U37" i="10" s="1"/>
  <c r="U38"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 r="CO36" i="10" s="1"/>
  <c r="CO37" i="10" s="1"/>
  <c r="CO38" i="10" s="1"/>
  <c r="CO39" i="10" s="1"/>
  <c r="CO40" i="10" s="1"/>
  <c r="CO41" i="10" s="1"/>
</calcChain>
</file>

<file path=xl/sharedStrings.xml><?xml version="1.0" encoding="utf-8"?>
<sst xmlns="http://schemas.openxmlformats.org/spreadsheetml/2006/main" count="1154" uniqueCount="586">
  <si>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</si>
  <si>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</si>
  <si>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</si>
  <si>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</si>
  <si>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</si>
  <si>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</si>
  <si>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</si>
  <si>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</si>
  <si>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</si>
  <si>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</si>
  <si>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</si>
  <si>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</si>
  <si>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</si>
  <si>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</si>
  <si>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</si>
  <si>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</si>
  <si>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</si>
  <si>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</si>
  <si>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</si>
  <si>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</si>
  <si>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</si>
  <si>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</si>
  <si>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</si>
  <si>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</si>
  <si>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</si>
  <si>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</si>
  <si>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</si>
  <si>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</si>
  <si>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</si>
  <si>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</si>
  <si>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</si>
  <si>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</si>
  <si>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</si>
  <si>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</si>
  <si>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</si>
  <si>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</si>
  <si>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</si>
  <si>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</si>
  <si>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</si>
  <si>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</si>
  <si>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</si>
  <si>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</si>
  <si>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</si>
  <si>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</si>
  <si>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</si>
  <si>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</si>
  <si>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</si>
  <si>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</si>
  <si>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</si>
  <si>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</si>
  <si>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</si>
  <si>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</si>
  <si>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</si>
  <si>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</si>
  <si>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</si>
  <si>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</si>
  <si>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</si>
  <si>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</si>
  <si>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</si>
  <si>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</si>
  <si>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</si>
  <si>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</si>
  <si>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</si>
  <si>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</si>
  <si>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</si>
  <si>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</si>
  <si>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</si>
  <si>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</si>
  <si>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</si>
  <si>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</si>
  <si>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</si>
  <si>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</si>
  <si>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</si>
  <si>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</si>
  <si>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</si>
  <si>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</si>
  <si>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</si>
  <si>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</si>
  <si>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</si>
  <si>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</si>
  <si>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</si>
  <si>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</si>
  <si>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</si>
  <si>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</si>
  <si>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</si>
  <si>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</si>
  <si>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</si>
  <si>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</si>
  <si>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</si>
  <si>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</si>
  <si>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</si>
  <si>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</si>
  <si>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</si>
  <si>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</si>
  <si>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中津川市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</si>
  <si>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</si>
  <si>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</si>
  <si>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</si>
  <si>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</si>
  <si>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</si>
  <si>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</si>
  <si>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</si>
  <si>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</si>
  <si>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</si>
  <si>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</si>
  <si>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</si>
  <si>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</si>
  <si>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</si>
  <si>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</si>
  <si>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</si>
  <si>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</si>
  <si>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</si>
  <si>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</si>
  <si>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</si>
  <si>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</si>
  <si>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</si>
  <si>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</si>
  <si>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</si>
  <si>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</si>
  <si>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</si>
  <si>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</si>
  <si>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</si>
  <si>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</si>
  <si>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</si>
  <si>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</si>
  <si>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</si>
  <si>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</si>
  <si>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</si>
  <si>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</si>
  <si>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</si>
  <si>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</si>
  <si>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</si>
  <si>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</si>
  <si>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</si>
  <si>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</si>
  <si>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</si>
  <si>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</si>
  <si>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</si>
  <si>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</si>
  <si>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</si>
  <si>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</si>
  <si>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</si>
  <si>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</si>
  <si>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</si>
  <si>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</si>
  <si>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</si>
  <si>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</si>
  <si>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</si>
  <si>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</si>
  <si>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</si>
  <si>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</si>
  <si>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</si>
  <si>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</si>
  <si>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</si>
  <si>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</si>
  <si>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</si>
  <si>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</si>
  <si>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</si>
  <si>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</si>
  <si>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</si>
  <si>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</si>
  <si>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</si>
  <si>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</si>
  <si>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</si>
  <si>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</si>
  <si>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</si>
  <si>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</si>
  <si>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</si>
  <si>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</si>
  <si>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</si>
  <si>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</si>
  <si>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</si>
  <si>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</si>
  <si>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</si>
  <si>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</si>
  <si>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</si>
  <si>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</si>
  <si>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</si>
  <si>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</si>
  <si>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</si>
  <si>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</si>
  <si>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</si>
  <si>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</si>
  <si>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</si>
  <si>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</si>
  <si>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</si>
  <si>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</si>
  <si>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</si>
  <si>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</si>
  <si>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</si>
  <si>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</si>
  <si>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</si>
  <si>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</si>
  <si>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</si>
  <si>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</si>
  <si>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</si>
  <si>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</si>
  <si>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</si>
  <si>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</si>
  <si>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</si>
  <si>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</si>
  <si>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</si>
  <si>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</si>
  <si>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岐阜県中津川市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</si>
  <si>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</si>
  <si>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</si>
  <si>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</si>
  <si>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</si>
  <si>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</si>
  <si>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</si>
  <si>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</si>
  <si>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</si>
  <si>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</si>
  <si>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</si>
  <si>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</si>
  <si>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</si>
  <si>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</si>
  <si>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</si>
  <si>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</si>
  <si>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</si>
  <si>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</si>
  <si>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</si>
  <si>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</si>
  <si>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</si>
  <si>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</si>
  <si>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</si>
  <si>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</si>
  <si>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</si>
  <si>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</si>
  <si>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</si>
  <si>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</si>
  <si>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</si>
  <si>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</si>
  <si>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</si>
  <si>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</si>
  <si>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</si>
  <si>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</si>
  <si>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</si>
  <si>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</si>
  <si>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</si>
  <si>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</si>
  <si>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</si>
  <si>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</si>
  <si>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</si>
  <si>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</si>
  <si>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</si>
  <si>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</si>
  <si>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</si>
  <si>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</si>
  <si>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</si>
  <si>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</si>
  <si>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</si>
  <si>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</si>
  <si>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</si>
  <si>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</si>
  <si>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</si>
  <si>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</si>
  <si>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</si>
  <si>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</si>
  <si>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</si>
  <si>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</si>
  <si>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</si>
  <si>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</si>
  <si>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</si>
  <si>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</si>
  <si>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</si>
  <si>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</si>
  <si>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</si>
  <si>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</si>
  <si>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</si>
  <si>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</si>
  <si>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</si>
  <si>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</si>
  <si>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</si>
  <si>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</si>
  <si>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</si>
  <si>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</si>
  <si>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</si>
  <si>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</si>
  <si>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</si>
  <si>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</si>
  <si>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</si>
  <si>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</si>
  <si>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</si>
  <si>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</si>
  <si>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</si>
  <si>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</si>
  <si>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</si>
  <si>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</si>
  <si>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</si>
  <si>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</si>
  <si>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</si>
  <si>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</si>
  <si>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</si>
  <si>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</si>
  <si>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</si>
  <si>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</si>
  <si>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</si>
  <si>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</si>
  <si>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</si>
  <si>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</si>
  <si>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</si>
  <si>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</si>
  <si>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</si>
  <si>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</si>
  <si>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</si>
  <si>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</si>
  <si>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</si>
  <si>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</si>
  <si>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</si>
  <si>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</si>
  <si>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</si>
  <si>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</si>
  <si>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</si>
  <si>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</si>
  <si>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</si>
  <si>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</si>
  <si>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</si>
  <si>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</si>
  <si>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</si>
  <si>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</si>
  <si>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</si>
  <si>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</si>
  <si>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</si>
  <si>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</si>
  <si>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</si>
  <si>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</si>
  <si>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</si>
  <si>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</si>
  <si>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</si>
  <si>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</si>
  <si>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</si>
  <si>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</si>
  <si>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</si>
  <si>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</si>
  <si>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</si>
  <si>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</si>
  <si>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</si>
  <si>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</si>
  <si>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</si>
  <si>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</si>
  <si>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</si>
  <si>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</si>
  <si>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</si>
  <si>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</si>
  <si>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</si>
  <si>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</si>
  <si>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</si>
  <si>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</si>
  <si>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</si>
  <si>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</si>
  <si>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</si>
  <si>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</si>
  <si>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岐阜県中津川市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</si>
  <si>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</si>
  <si>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</si>
  <si>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</si>
  <si>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</si>
  <si>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</si>
  <si>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</si>
  <si>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</si>
  <si>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</si>
  <si>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</si>
  <si>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</si>
  <si>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</si>
  <si>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</si>
  <si>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</si>
  <si>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</si>
  <si>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</si>
  <si>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</si>
  <si>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</si>
  <si>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</si>
  <si>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</si>
  <si>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</si>
  <si>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</si>
  <si>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</si>
  <si>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</si>
  <si>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</si>
  <si>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</si>
  <si>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</si>
  <si>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</si>
  <si>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</si>
  <si>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</si>
  <si>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</si>
  <si>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</si>
  <si>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</si>
  <si>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</si>
  <si>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</si>
  <si>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国民健康保険事業会計(直営診療施設勘定)</t>
    <phoneticPr fontId="5"/>
  </si>
  <si>
    <t>介護保険事業会計</t>
    <phoneticPr fontId="5"/>
  </si>
  <si>
    <t>後期高齢者医療事業会計</t>
    <phoneticPr fontId="5"/>
  </si>
  <si>
    <t>駅前駐車場事業会計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</si>
  <si>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</si>
  <si>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</si>
  <si>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</si>
  <si>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</si>
  <si>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</si>
  <si>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</si>
  <si>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</si>
  <si>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</si>
  <si>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</si>
  <si>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</si>
  <si>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</si>
  <si>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</si>
  <si>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</si>
  <si>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</si>
  <si>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</si>
  <si>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</si>
  <si>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</si>
  <si>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</si>
  <si>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</si>
  <si>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</si>
  <si>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</si>
  <si>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</si>
  <si>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</si>
  <si>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</si>
  <si>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</si>
  <si>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</si>
  <si>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</si>
  <si>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</si>
  <si>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</si>
  <si>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</si>
  <si>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</si>
  <si>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</si>
  <si>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</si>
  <si>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</si>
  <si>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</si>
  <si>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</si>
  <si>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</si>
  <si>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</si>
  <si>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</si>
  <si>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</si>
  <si>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</si>
  <si>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</si>
  <si>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</si>
  <si>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</si>
  <si>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</si>
  <si>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</si>
  <si>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</si>
  <si>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</si>
  <si>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</si>
  <si>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</si>
  <si>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</si>
  <si>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</si>
  <si>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</si>
  <si>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</si>
  <si>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</si>
  <si>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</si>
  <si>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</si>
  <si>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</si>
  <si>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</si>
  <si>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</si>
  <si>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</si>
  <si>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</si>
  <si>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</si>
  <si>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</si>
  <si>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</si>
  <si>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</si>
  <si>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</si>
  <si>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</si>
  <si>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</si>
  <si>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</si>
  <si>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</si>
  <si>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</si>
  <si>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</si>
  <si>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</si>
  <si>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</si>
  <si>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</si>
  <si>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</si>
  <si>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</si>
  <si>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</si>
  <si>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</si>
  <si>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</si>
  <si>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</si>
  <si>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</si>
  <si>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</si>
  <si>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</si>
  <si>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</si>
  <si>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</si>
  <si>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</si>
  <si>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</si>
  <si>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</si>
  <si>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</si>
  <si>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</si>
  <si>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</si>
  <si>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</si>
  <si>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</si>
  <si>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</si>
  <si>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</si>
  <si>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</si>
  <si>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</si>
  <si>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</si>
  <si>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</si>
  <si>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</si>
  <si>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</si>
  <si>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</si>
  <si>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</si>
  <si>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</si>
  <si>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</si>
  <si>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</si>
  <si>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</si>
  <si>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</si>
  <si>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</si>
  <si>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</si>
  <si>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</si>
  <si>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</si>
  <si>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</si>
  <si>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</si>
  <si>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</si>
  <si>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</si>
  <si>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</si>
  <si>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</si>
  <si>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</si>
  <si>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</si>
  <si>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</si>
  <si>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</si>
  <si>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</si>
  <si>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</si>
  <si>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</si>
  <si>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</si>
  <si>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</si>
  <si>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</si>
  <si>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</si>
  <si>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</si>
  <si>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</si>
  <si>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</si>
  <si>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</si>
  <si>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</si>
  <si>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</si>
  <si>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</si>
  <si>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</si>
  <si>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4.33</t>
  </si>
  <si>
    <t>▲ 5.94</t>
  </si>
  <si>
    <t>▲ 2.38</t>
  </si>
  <si>
    <t>▲ 6.34</t>
  </si>
  <si>
    <t>▲ 11.31</t>
  </si>
  <si>
    <t>一般会計</t>
  </si>
  <si>
    <t>病院事業会計</t>
  </si>
  <si>
    <t>下水道事業会計</t>
  </si>
  <si>
    <t>介護保険事業会計</t>
  </si>
  <si>
    <t>水道事業会計</t>
  </si>
  <si>
    <t>国民健康保険事業会計(事業勘定)</t>
  </si>
  <si>
    <t>駅前駐車場事業会計</t>
  </si>
  <si>
    <t>国民健康保険事業会計(直営診療施設勘定)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</si>
  <si>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</si>
  <si>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</si>
  <si>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</si>
  <si>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</si>
  <si>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</si>
  <si>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</si>
  <si>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</si>
  <si>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</si>
  <si>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基金から106百万円
特別会計から1,333百万円</t>
    <rPh sb="0" eb="2">
      <t>キキン</t>
    </rPh>
    <rPh sb="7" eb="10">
      <t>ヒャクマンエン</t>
    </rPh>
    <rPh sb="11" eb="15">
      <t>トクベツカイケイ</t>
    </rPh>
    <rPh sb="22" eb="25">
      <t>ヒャクマンエン</t>
    </rPh>
    <phoneticPr fontId="2"/>
  </si>
  <si>
    <t>（株）阿木レイクサイド</t>
    <rPh sb="1" eb="2">
      <t>カブ</t>
    </rPh>
    <rPh sb="3" eb="5">
      <t>アギ</t>
    </rPh>
    <phoneticPr fontId="2"/>
  </si>
  <si>
    <t>（一財）椛の湖ふれあい村</t>
    <rPh sb="1" eb="3">
      <t>イチザイ</t>
    </rPh>
    <rPh sb="4" eb="5">
      <t>カバ</t>
    </rPh>
    <rPh sb="6" eb="7">
      <t>ミズウミ</t>
    </rPh>
    <rPh sb="11" eb="12">
      <t>ムラ</t>
    </rPh>
    <phoneticPr fontId="2"/>
  </si>
  <si>
    <t>（一財）付知町振興公社</t>
    <rPh sb="1" eb="3">
      <t>イチザイ</t>
    </rPh>
    <rPh sb="4" eb="6">
      <t>ツケチ</t>
    </rPh>
    <rPh sb="6" eb="7">
      <t>チョウ</t>
    </rPh>
    <rPh sb="7" eb="9">
      <t>シンコウ</t>
    </rPh>
    <rPh sb="9" eb="11">
      <t>コウシャ</t>
    </rPh>
    <phoneticPr fontId="2"/>
  </si>
  <si>
    <t>山口特産開発（株）</t>
    <rPh sb="0" eb="2">
      <t>ヤマグチ</t>
    </rPh>
    <rPh sb="2" eb="4">
      <t>トクサン</t>
    </rPh>
    <rPh sb="4" eb="6">
      <t>カイハツ</t>
    </rPh>
    <rPh sb="7" eb="8">
      <t>カブ</t>
    </rPh>
    <phoneticPr fontId="2"/>
  </si>
  <si>
    <t>（一財）中津川・恵那地域勤労者福祉サービスセンター</t>
    <rPh sb="1" eb="3">
      <t>イチザイ</t>
    </rPh>
    <rPh sb="4" eb="7">
      <t>ナカツガワ</t>
    </rPh>
    <rPh sb="8" eb="10">
      <t>エナ</t>
    </rPh>
    <rPh sb="10" eb="12">
      <t>チイキ</t>
    </rPh>
    <rPh sb="12" eb="15">
      <t>キンロウシャ</t>
    </rPh>
    <rPh sb="15" eb="17">
      <t>フクシ</t>
    </rPh>
    <phoneticPr fontId="2"/>
  </si>
  <si>
    <t>（一財）纐纈忠行育英基金</t>
    <rPh sb="1" eb="3">
      <t>イチザイ</t>
    </rPh>
    <rPh sb="4" eb="6">
      <t>コウケツ</t>
    </rPh>
    <rPh sb="6" eb="8">
      <t>タダユキ</t>
    </rPh>
    <rPh sb="8" eb="12">
      <t>イクエイキキン</t>
    </rPh>
    <phoneticPr fontId="2"/>
  </si>
  <si>
    <t>明知鉄道（株）</t>
    <rPh sb="0" eb="4">
      <t>アケチテツドウ</t>
    </rPh>
    <rPh sb="5" eb="6">
      <t>カブ</t>
    </rPh>
    <phoneticPr fontId="2"/>
  </si>
  <si>
    <t>-</t>
    <phoneticPr fontId="2"/>
  </si>
  <si>
    <t>岐阜県市町村会館組合</t>
    <rPh sb="0" eb="3">
      <t>ギフケン</t>
    </rPh>
    <rPh sb="3" eb="10">
      <t>シチョウソンカイカンクミアイ</t>
    </rPh>
    <phoneticPr fontId="2"/>
  </si>
  <si>
    <t>後期高齢者医療連合（一般会計分）</t>
    <rPh sb="0" eb="4">
      <t>コウキコウレイ</t>
    </rPh>
    <rPh sb="4" eb="5">
      <t>シャ</t>
    </rPh>
    <rPh sb="5" eb="9">
      <t>イリョウレンゴウ</t>
    </rPh>
    <rPh sb="10" eb="15">
      <t>イッパンカイケイブン</t>
    </rPh>
    <phoneticPr fontId="2"/>
  </si>
  <si>
    <t>後期高齢者医療連合（特別会計分）</t>
    <rPh sb="0" eb="5">
      <t>コウキコウレイシャ</t>
    </rPh>
    <rPh sb="5" eb="9">
      <t>イリョウレンゴウ</t>
    </rPh>
    <rPh sb="10" eb="12">
      <t>トクベツ</t>
    </rPh>
    <rPh sb="12" eb="14">
      <t>カイケイ</t>
    </rPh>
    <rPh sb="14" eb="15">
      <t>ブン</t>
    </rPh>
    <phoneticPr fontId="2"/>
  </si>
  <si>
    <t>リニア中央新幹線まちづくり基金</t>
  </si>
  <si>
    <t>公共施設整備運営基金</t>
  </si>
  <si>
    <t>職員退職手当基金</t>
  </si>
  <si>
    <t>地域振興基金</t>
    <rPh sb="0" eb="6">
      <t>チイキシンコウキキン</t>
    </rPh>
    <phoneticPr fontId="5"/>
  </si>
  <si>
    <t>基金から3,688百万円
特別会計から154百万円</t>
    <rPh sb="0" eb="2">
      <t>キキン</t>
    </rPh>
    <rPh sb="9" eb="12">
      <t>ヒャクマンエン</t>
    </rPh>
    <rPh sb="13" eb="17">
      <t>トクベツカイケイ</t>
    </rPh>
    <rPh sb="22" eb="25">
      <t>ヒャクマンエン</t>
    </rPh>
    <phoneticPr fontId="2"/>
  </si>
  <si>
    <t>-</t>
    <phoneticPr fontId="2"/>
  </si>
  <si>
    <t>-</t>
    <phoneticPr fontId="2"/>
  </si>
  <si>
    <t>-</t>
    <phoneticPr fontId="2"/>
  </si>
  <si>
    <t>-</t>
    <phoneticPr fontId="2"/>
  </si>
  <si>
    <t>しあわせづくり基金</t>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</si>
  <si>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</si>
  <si>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</si>
  <si>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</si>
  <si>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</si>
  <si>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</si>
  <si>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</si>
  <si>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前年度から0.2ポイント上がり、類似団体内平均値を上回っている。比率が増加した要因としては、令和2年度と比較し、元利償還金が2.0億円増額したこと及び元利償還金に対する普通交付税算入額が3.4億円減額したことが挙げられる。本市では、地方債発行に際しては「返す以上に借りない」を原則としているが、令和5年度についてはひと・まちテラスや福岡小学校が完成したことにより、借入額が償還額を上回る結果となった。今後も、リニア関連事業をはじめとした大型事業の推進に伴い、地方債発行額は高水準で推移することが見込まれるため、公債費の状況を注視していく必要がある。
　また両指標の組み合わせで見ると、本市は類似団体内平均値と比較して将来の財政負担は相対的に小さく持続可能な財政状況にあるものの、上記でも述べたとおり今後の大型事業等にかかる地方債発行状況によっては実質公債費比率は悪化し、将来負担比率の発生にもつながることが懸念されるため、安定した財政運営のためには適切な地方債の発行・管理が重要となる。</t>
    <rPh sb="10" eb="13">
      <t>ゼンネンド</t>
    </rPh>
    <rPh sb="22" eb="23">
      <t>ア</t>
    </rPh>
    <rPh sb="26" eb="30">
      <t>ルイジダンタイ</t>
    </rPh>
    <rPh sb="30" eb="31">
      <t>ナイ</t>
    </rPh>
    <rPh sb="31" eb="34">
      <t>ヘイキンチ</t>
    </rPh>
    <rPh sb="35" eb="37">
      <t>ウワマワ</t>
    </rPh>
    <rPh sb="42" eb="44">
      <t>ヒリツ</t>
    </rPh>
    <rPh sb="45" eb="47">
      <t>ゾウカ</t>
    </rPh>
    <rPh sb="49" eb="51">
      <t>ヨウイン</t>
    </rPh>
    <rPh sb="56" eb="58">
      <t>レイワ</t>
    </rPh>
    <rPh sb="59" eb="61">
      <t>ネンド</t>
    </rPh>
    <rPh sb="62" eb="64">
      <t>ヒカク</t>
    </rPh>
    <rPh sb="66" eb="71">
      <t>ガンリショウカンキン</t>
    </rPh>
    <rPh sb="75" eb="77">
      <t>オクエン</t>
    </rPh>
    <rPh sb="77" eb="79">
      <t>ゾウガク</t>
    </rPh>
    <rPh sb="83" eb="84">
      <t>オヨ</t>
    </rPh>
    <rPh sb="85" eb="90">
      <t>ガンリショウカンキン</t>
    </rPh>
    <rPh sb="91" eb="92">
      <t>タイ</t>
    </rPh>
    <rPh sb="94" eb="99">
      <t>フツウコウフゼイ</t>
    </rPh>
    <rPh sb="99" eb="102">
      <t>サンニュウガク</t>
    </rPh>
    <rPh sb="106" eb="108">
      <t>オクエン</t>
    </rPh>
    <rPh sb="108" eb="110">
      <t>ゲンガク</t>
    </rPh>
    <rPh sb="115" eb="116">
      <t>ア</t>
    </rPh>
    <rPh sb="121" eb="123">
      <t>ホンシ</t>
    </rPh>
    <rPh sb="137" eb="138">
      <t>カエ</t>
    </rPh>
    <rPh sb="139" eb="141">
      <t>イジョウ</t>
    </rPh>
    <rPh sb="142" eb="143">
      <t>カ</t>
    </rPh>
    <rPh sb="148" eb="150">
      <t>ゲンソク</t>
    </rPh>
    <rPh sb="157" eb="159">
      <t>レイワ</t>
    </rPh>
    <rPh sb="160" eb="162">
      <t>ネンド</t>
    </rPh>
    <rPh sb="176" eb="181">
      <t>フクオカショウガッコウ</t>
    </rPh>
    <rPh sb="182" eb="184">
      <t>カンセイ</t>
    </rPh>
    <rPh sb="192" eb="195">
      <t>カリイレガク</t>
    </rPh>
    <rPh sb="196" eb="199">
      <t>ショウカンガク</t>
    </rPh>
    <rPh sb="200" eb="202">
      <t>ウワマワ</t>
    </rPh>
    <rPh sb="203" eb="205">
      <t>ケッカ</t>
    </rPh>
    <rPh sb="210" eb="212">
      <t>コンゴ</t>
    </rPh>
    <rPh sb="217" eb="219">
      <t>カンレン</t>
    </rPh>
    <rPh sb="219" eb="221">
      <t>ジギョウ</t>
    </rPh>
    <rPh sb="228" eb="232">
      <t>オオガタジギョウ</t>
    </rPh>
    <rPh sb="233" eb="235">
      <t>スイシン</t>
    </rPh>
    <rPh sb="236" eb="237">
      <t>トモナ</t>
    </rPh>
    <rPh sb="239" eb="245">
      <t>チホウサイハッコウガク</t>
    </rPh>
    <rPh sb="246" eb="249">
      <t>コウスイジュン</t>
    </rPh>
    <rPh sb="250" eb="252">
      <t>スイイ</t>
    </rPh>
    <rPh sb="257" eb="259">
      <t>ミコ</t>
    </rPh>
    <rPh sb="265" eb="268">
      <t>コウサイヒ</t>
    </rPh>
    <rPh sb="269" eb="271">
      <t>ジョウキョウ</t>
    </rPh>
    <rPh sb="272" eb="274">
      <t>チュウシ</t>
    </rPh>
    <rPh sb="278" eb="280">
      <t>ヒツヨウ</t>
    </rPh>
    <rPh sb="349" eb="351">
      <t>ジョウキ</t>
    </rPh>
    <rPh sb="353" eb="354">
      <t>ノ</t>
    </rPh>
    <rPh sb="359" eb="361">
      <t>コンゴ</t>
    </rPh>
    <rPh sb="362" eb="366">
      <t>オオガタジギョウ</t>
    </rPh>
    <rPh sb="366" eb="367">
      <t>トウ</t>
    </rPh>
    <rPh sb="371" eb="374">
      <t>チホウサイ</t>
    </rPh>
    <rPh sb="376" eb="378">
      <t>ジョウキョウ</t>
    </rPh>
    <rPh sb="391" eb="393">
      <t>アッカ</t>
    </rPh>
    <rPh sb="395" eb="399">
      <t>ショウライフタン</t>
    </rPh>
    <rPh sb="399" eb="401">
      <t>ヒリツ</t>
    </rPh>
    <rPh sb="402" eb="404">
      <t>ハッセイ</t>
    </rPh>
    <rPh sb="413" eb="415">
      <t>ケネン</t>
    </rPh>
    <rPh sb="421" eb="423">
      <t>アンテイ</t>
    </rPh>
    <rPh sb="425" eb="429">
      <t>ザイセイウンエイ</t>
    </rPh>
    <rPh sb="434" eb="436">
      <t>テキセツ</t>
    </rPh>
    <rPh sb="437" eb="440">
      <t>チホウサイ</t>
    </rPh>
    <rPh sb="441" eb="443">
      <t>ハッコウ</t>
    </rPh>
    <rPh sb="444" eb="446">
      <t>カンリ</t>
    </rPh>
    <rPh sb="447" eb="449">
      <t>ジュウヨウ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</si>
  <si>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</si>
  <si>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</si>
  <si>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</si>
  <si>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引き続き将来負担比率は発生しておらず、類似団体平均値と比較して低い水準にある。これは公債費負担適正化計画に基づき、返す以上に借りないを原則とした取組によるものである。しかし、今後もリニア開業に向けて大型事業が集中する期間が続くため、地方債の発行・管理を適切に行っていく必要がある。また、有形固定資産減価償却率は上昇傾向にあり、市有財産（施設）運用管理マスタープランに基づき、施設の民間移譲、統廃合を進め、有形固定資産減価償却率の上昇を抑制していく必要がある。
　両指標の組み合わせで見ると、類似団体と同様に老朽化が進んでいるものの将来的な公共施設及びインフラ施設の更新に当たって将来の財政負担の余力は相対的に高いものと考えられる。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</si>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</sst>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wrapText="1"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wrapText="1"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959CBD2-9FFB-44D2-870F-54FD381A86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31E0-455C-B174-F5AE5233BC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100439</c:v>
                </c:pt>
                <c:pt idx="1">
                  <c:v>82776</c:v>
                </c:pt>
                <c:pt idx="2">
                  <c:v>103253</c:v>
                </c:pt>
                <c:pt idx="3">
                  <c:v>103079</c:v>
                </c:pt>
                <c:pt idx="4">
                  <c:v>140242</c:v>
                </c:pt>
              </c:numCache>
            </c:numRef>
          </c:val>
          <c:smooth val="0"/>
          <c:extLst>
            <c:ext xmlns:c16="http://schemas.microsoft.com/office/drawing/2014/chart" uri="{C3380CC4-5D6E-409C-BE32-E72D297353CC}">
              <c16:uniqueId val="{00000001-31E0-455C-B174-F5AE5233BC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17.84</c:v>
                </c:pt>
                <c:pt idx="1">
                  <c:v>18.670000000000002</c:v>
                </c:pt>
                <c:pt idx="2">
                  <c:v>22.24</c:v>
                </c:pt>
                <c:pt idx="3">
                  <c:v>22.15</c:v>
                </c:pt>
                <c:pt idx="4">
                  <c:v>19.59</c:v>
                </c:pt>
              </c:numCache>
            </c:numRef>
          </c:val>
          <c:extLst>
            <c:ext xmlns:c16="http://schemas.microsoft.com/office/drawing/2014/chart" uri="{C3380CC4-5D6E-409C-BE32-E72D297353CC}">
              <c16:uniqueId val="{00000000-18E1-4B69-AF1D-3F84590922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16.53</c:v>
                </c:pt>
                <c:pt idx="1">
                  <c:v>17.77</c:v>
                </c:pt>
                <c:pt idx="2">
                  <c:v>20.8</c:v>
                </c:pt>
                <c:pt idx="3">
                  <c:v>27.88</c:v>
                </c:pt>
                <c:pt idx="4">
                  <c:v>26.78</c:v>
                </c:pt>
              </c:numCache>
            </c:numRef>
          </c:val>
          <c:extLst>
            <c:ext xmlns:c16="http://schemas.microsoft.com/office/drawing/2014/chart" uri="{C3380CC4-5D6E-409C-BE32-E72D297353CC}">
              <c16:uniqueId val="{00000001-18E1-4B69-AF1D-3F84590922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-4.33</c:v>
                </c:pt>
                <c:pt idx="1">
                  <c:v>-5.94</c:v>
                </c:pt>
                <c:pt idx="2">
                  <c:v>-2.38</c:v>
                </c:pt>
                <c:pt idx="3">
                  <c:v>-6.34</c:v>
                </c:pt>
                <c:pt idx="4">
                  <c:v>-11.31</c:v>
                </c:pt>
              </c:numCache>
            </c:numRef>
          </c:val>
          <c:smooth val="0"/>
          <c:extLst>
            <c:ext xmlns:c16="http://schemas.microsoft.com/office/drawing/2014/chart" uri="{C3380CC4-5D6E-409C-BE32-E72D297353CC}">
              <c16:uniqueId val="{00000002-18E1-4B69-AF1D-3F84590922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0.98</c:v>
                </c:pt>
                <c:pt idx="2">
                  <c:v>#N/A</c:v>
                </c:pt>
                <c:pt idx="3">
                  <c:v>0.09</c:v>
                </c:pt>
                <c:pt idx="4">
                  <c:v>#N/A</c:v>
                </c:pt>
                <c:pt idx="5">
                  <c:v>0.09</c:v>
                </c:pt>
                <c:pt idx="6">
                  <c:v>#N/A</c:v>
                </c:pt>
                <c:pt idx="7">
                  <c:v>0.13</c:v>
                </c:pt>
                <c:pt idx="8">
                  <c:v>#N/A</c:v>
                </c:pt>
                <c:pt idx="9">
                  <c:v>0.12</c:v>
                </c:pt>
              </c:numCache>
            </c:numRef>
          </c:val>
          <c:extLst>
            <c:ext xmlns:c16="http://schemas.microsoft.com/office/drawing/2014/chart" uri="{C3380CC4-5D6E-409C-BE32-E72D297353CC}">
              <c16:uniqueId val="{00000000-1CF5-4E9A-A970-08B92289DF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F5-4E9A-A970-08B92289DFF3}"/>
            </c:ext>
          </c:extLst>
        </c:ser>
        <c:ser>
          <c:idx val="2"/>
          <c:order val="2"/>
          <c:tx>
            <c:strRef>
              <c:f>データシート!$A$29</c:f>
              <c:strCache>
                <c:ptCount val="1"/>
                <c:pt idx="0">
                  <c:v>国民健康保険事業会計(直営診療施設勘定)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c:v>
                </c:pt>
                <c:pt idx="2">
                  <c:v>#N/A</c:v>
                </c:pt>
                <c:pt idx="3">
                  <c:v>0.27</c:v>
                </c:pt>
                <c:pt idx="4">
                  <c:v>#N/A</c:v>
                </c:pt>
                <c:pt idx="5">
                  <c:v>0.31</c:v>
                </c:pt>
                <c:pt idx="6">
                  <c:v>#N/A</c:v>
                </c:pt>
                <c:pt idx="7">
                  <c:v>0.39</c:v>
                </c:pt>
                <c:pt idx="8">
                  <c:v>#N/A</c:v>
                </c:pt>
                <c:pt idx="9">
                  <c:v>0.45</c:v>
                </c:pt>
              </c:numCache>
            </c:numRef>
          </c:val>
          <c:extLst>
            <c:ext xmlns:c16="http://schemas.microsoft.com/office/drawing/2014/chart" uri="{C3380CC4-5D6E-409C-BE32-E72D297353CC}">
              <c16:uniqueId val="{00000002-1CF5-4E9A-A970-08B92289DFF3}"/>
            </c:ext>
          </c:extLst>
        </c:ser>
        <c:ser>
          <c:idx val="3"/>
          <c:order val="3"/>
          <c:tx>
            <c:strRef>
              <c:f>データシート!$A$30</c:f>
              <c:strCache>
                <c:ptCount val="1"/>
                <c:pt idx="0">
                  <c:v>駅前駐車場事業会計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#N/A</c:v>
                </c:pt>
                <c:pt idx="3">
                  <c:v>0.44</c:v>
                </c:pt>
                <c:pt idx="4">
                  <c:v>#N/A</c:v>
                </c:pt>
                <c:pt idx="5">
                  <c:v>0.44</c:v>
                </c:pt>
                <c:pt idx="6">
                  <c:v>#N/A</c:v>
                </c:pt>
                <c:pt idx="7">
                  <c:v>0.48</c:v>
                </c:pt>
                <c:pt idx="8">
                  <c:v>#N/A</c:v>
                </c:pt>
                <c:pt idx="9">
                  <c:v>0.51</c:v>
                </c:pt>
              </c:numCache>
            </c:numRef>
          </c:val>
          <c:extLst>
            <c:ext xmlns:c16="http://schemas.microsoft.com/office/drawing/2014/chart" uri="{C3380CC4-5D6E-409C-BE32-E72D297353CC}">
              <c16:uniqueId val="{00000003-1CF5-4E9A-A970-08B92289DFF3}"/>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2.61</c:v>
                </c:pt>
                <c:pt idx="2">
                  <c:v>#N/A</c:v>
                </c:pt>
                <c:pt idx="3">
                  <c:v>2.38</c:v>
                </c:pt>
                <c:pt idx="4">
                  <c:v>#N/A</c:v>
                </c:pt>
                <c:pt idx="5">
                  <c:v>2.06</c:v>
                </c:pt>
                <c:pt idx="6">
                  <c:v>#N/A</c:v>
                </c:pt>
                <c:pt idx="7">
                  <c:v>1.78</c:v>
                </c:pt>
                <c:pt idx="8">
                  <c:v>#N/A</c:v>
                </c:pt>
                <c:pt idx="9">
                  <c:v>1.39</c:v>
                </c:pt>
              </c:numCache>
            </c:numRef>
          </c:val>
          <c:extLst>
            <c:ext xmlns:c16="http://schemas.microsoft.com/office/drawing/2014/chart" uri="{C3380CC4-5D6E-409C-BE32-E72D297353CC}">
              <c16:uniqueId val="{00000004-1CF5-4E9A-A970-08B92289DFF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4.72</c:v>
                </c:pt>
                <c:pt idx="2">
                  <c:v>#N/A</c:v>
                </c:pt>
                <c:pt idx="3">
                  <c:v>4.17</c:v>
                </c:pt>
                <c:pt idx="4">
                  <c:v>#N/A</c:v>
                </c:pt>
                <c:pt idx="5">
                  <c:v>4.2</c:v>
                </c:pt>
                <c:pt idx="6">
                  <c:v>#N/A</c:v>
                </c:pt>
                <c:pt idx="7">
                  <c:v>3.1</c:v>
                </c:pt>
                <c:pt idx="8">
                  <c:v>#N/A</c:v>
                </c:pt>
                <c:pt idx="9">
                  <c:v>2.4500000000000002</c:v>
                </c:pt>
              </c:numCache>
            </c:numRef>
          </c:val>
          <c:extLst>
            <c:ext xmlns:c16="http://schemas.microsoft.com/office/drawing/2014/chart" uri="{C3380CC4-5D6E-409C-BE32-E72D297353CC}">
              <c16:uniqueId val="{00000005-1CF5-4E9A-A970-08B92289DFF3}"/>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0.95</c:v>
                </c:pt>
                <c:pt idx="4">
                  <c:v>#N/A</c:v>
                </c:pt>
                <c:pt idx="5">
                  <c:v>1.93</c:v>
                </c:pt>
                <c:pt idx="6">
                  <c:v>#N/A</c:v>
                </c:pt>
                <c:pt idx="7">
                  <c:v>2.42</c:v>
                </c:pt>
                <c:pt idx="8">
                  <c:v>#N/A</c:v>
                </c:pt>
                <c:pt idx="9">
                  <c:v>2.48</c:v>
                </c:pt>
              </c:numCache>
            </c:numRef>
          </c:val>
          <c:extLst>
            <c:ext xmlns:c16="http://schemas.microsoft.com/office/drawing/2014/chart" uri="{C3380CC4-5D6E-409C-BE32-E72D297353CC}">
              <c16:uniqueId val="{00000006-1CF5-4E9A-A970-08B92289DFF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0.84</c:v>
                </c:pt>
                <c:pt idx="4">
                  <c:v>#N/A</c:v>
                </c:pt>
                <c:pt idx="5">
                  <c:v>2.09</c:v>
                </c:pt>
                <c:pt idx="6">
                  <c:v>#N/A</c:v>
                </c:pt>
                <c:pt idx="7">
                  <c:v>3.47</c:v>
                </c:pt>
                <c:pt idx="8">
                  <c:v>#N/A</c:v>
                </c:pt>
                <c:pt idx="9">
                  <c:v>3.71</c:v>
                </c:pt>
              </c:numCache>
            </c:numRef>
          </c:val>
          <c:extLst>
            <c:ext xmlns:c16="http://schemas.microsoft.com/office/drawing/2014/chart" uri="{C3380CC4-5D6E-409C-BE32-E72D297353CC}">
              <c16:uniqueId val="{00000007-1CF5-4E9A-A970-08B92289DFF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3.44</c:v>
                </c:pt>
                <c:pt idx="2">
                  <c:v>#N/A</c:v>
                </c:pt>
                <c:pt idx="3">
                  <c:v>6.14</c:v>
                </c:pt>
                <c:pt idx="4">
                  <c:v>#N/A</c:v>
                </c:pt>
                <c:pt idx="5">
                  <c:v>9.09</c:v>
                </c:pt>
                <c:pt idx="6">
                  <c:v>#N/A</c:v>
                </c:pt>
                <c:pt idx="7">
                  <c:v>13.18</c:v>
                </c:pt>
                <c:pt idx="8">
                  <c:v>#N/A</c:v>
                </c:pt>
                <c:pt idx="9">
                  <c:v>12.52</c:v>
                </c:pt>
              </c:numCache>
            </c:numRef>
          </c:val>
          <c:extLst>
            <c:ext xmlns:c16="http://schemas.microsoft.com/office/drawing/2014/chart" uri="{C3380CC4-5D6E-409C-BE32-E72D297353CC}">
              <c16:uniqueId val="{00000008-1CF5-4E9A-A970-08B92289DF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17.829999999999998</c:v>
                </c:pt>
                <c:pt idx="2">
                  <c:v>#N/A</c:v>
                </c:pt>
                <c:pt idx="3">
                  <c:v>18.66</c:v>
                </c:pt>
                <c:pt idx="4">
                  <c:v>#N/A</c:v>
                </c:pt>
                <c:pt idx="5">
                  <c:v>22.23</c:v>
                </c:pt>
                <c:pt idx="6">
                  <c:v>#N/A</c:v>
                </c:pt>
                <c:pt idx="7">
                  <c:v>22.14</c:v>
                </c:pt>
                <c:pt idx="8">
                  <c:v>#N/A</c:v>
                </c:pt>
                <c:pt idx="9">
                  <c:v>19.579999999999998</c:v>
                </c:pt>
              </c:numCache>
            </c:numRef>
          </c:val>
          <c:extLst>
            <c:ext xmlns:c16="http://schemas.microsoft.com/office/drawing/2014/chart" uri="{C3380CC4-5D6E-409C-BE32-E72D297353CC}">
              <c16:uniqueId val="{00000009-1CF5-4E9A-A970-08B92289DF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4851</c:v>
                </c:pt>
                <c:pt idx="5">
                  <c:v>4795</c:v>
                </c:pt>
                <c:pt idx="8">
                  <c:v>4594</c:v>
                </c:pt>
                <c:pt idx="11">
                  <c:v>4422</c:v>
                </c:pt>
                <c:pt idx="14">
                  <c:v>4433</c:v>
                </c:pt>
              </c:numCache>
            </c:numRef>
          </c:val>
          <c:extLst>
            <c:ext xmlns:c16="http://schemas.microsoft.com/office/drawing/2014/chart" uri="{C3380CC4-5D6E-409C-BE32-E72D297353CC}">
              <c16:uniqueId val="{00000000-0269-4773-B38E-3C74F910F7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69-4773-B38E-3C74F910F7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2-0269-4773-B38E-3C74F910F7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69-4773-B38E-3C74F910F7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2531</c:v>
                </c:pt>
                <c:pt idx="3">
                  <c:v>2338</c:v>
                </c:pt>
                <c:pt idx="6">
                  <c:v>2047</c:v>
                </c:pt>
                <c:pt idx="9">
                  <c:v>2005</c:v>
                </c:pt>
                <c:pt idx="12">
                  <c:v>1895</c:v>
                </c:pt>
              </c:numCache>
            </c:numRef>
          </c:val>
          <c:extLst>
            <c:ext xmlns:c16="http://schemas.microsoft.com/office/drawing/2014/chart" uri="{C3380CC4-5D6E-409C-BE32-E72D297353CC}">
              <c16:uniqueId val="{00000004-0269-4773-B38E-3C74F910F7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69-4773-B38E-3C74F910F7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69-4773-B38E-3C74F910F7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3665</c:v>
                </c:pt>
                <c:pt idx="3">
                  <c:v>3758</c:v>
                </c:pt>
                <c:pt idx="6">
                  <c:v>3826</c:v>
                </c:pt>
                <c:pt idx="9">
                  <c:v>3902</c:v>
                </c:pt>
                <c:pt idx="12">
                  <c:v>3962</c:v>
                </c:pt>
              </c:numCache>
            </c:numRef>
          </c:val>
          <c:extLst>
            <c:ext xmlns:c16="http://schemas.microsoft.com/office/drawing/2014/chart" uri="{C3380CC4-5D6E-409C-BE32-E72D297353CC}">
              <c16:uniqueId val="{00000007-0269-4773-B38E-3C74F910F7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1376</c:v>
                </c:pt>
                <c:pt idx="2">
                  <c:v>#N/A</c:v>
                </c:pt>
                <c:pt idx="3">
                  <c:v>#N/A</c:v>
                </c:pt>
                <c:pt idx="4">
                  <c:v>1301</c:v>
                </c:pt>
                <c:pt idx="5">
                  <c:v>#N/A</c:v>
                </c:pt>
                <c:pt idx="6">
                  <c:v>#N/A</c:v>
                </c:pt>
                <c:pt idx="7">
                  <c:v>1279</c:v>
                </c:pt>
                <c:pt idx="8">
                  <c:v>#N/A</c:v>
                </c:pt>
                <c:pt idx="9">
                  <c:v>#N/A</c:v>
                </c:pt>
                <c:pt idx="10">
                  <c:v>1485</c:v>
                </c:pt>
                <c:pt idx="11">
                  <c:v>#N/A</c:v>
                </c:pt>
                <c:pt idx="12">
                  <c:v>#N/A</c:v>
                </c:pt>
                <c:pt idx="13">
                  <c:v>1424</c:v>
                </c:pt>
                <c:pt idx="14">
                  <c:v>#N/A</c:v>
                </c:pt>
              </c:numCache>
            </c:numRef>
          </c:val>
          <c:smooth val="0"/>
          <c:extLst>
            <c:ext xmlns:c16="http://schemas.microsoft.com/office/drawing/2014/chart" uri="{C3380CC4-5D6E-409C-BE32-E72D297353CC}">
              <c16:uniqueId val="{00000008-0269-4773-B38E-3C74F910F7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41774</c:v>
                </c:pt>
                <c:pt idx="5">
                  <c:v>40623</c:v>
                </c:pt>
                <c:pt idx="8">
                  <c:v>39537</c:v>
                </c:pt>
                <c:pt idx="11">
                  <c:v>38811</c:v>
                </c:pt>
                <c:pt idx="14">
                  <c:v>37742</c:v>
                </c:pt>
              </c:numCache>
            </c:numRef>
          </c:val>
          <c:extLst>
            <c:ext xmlns:c16="http://schemas.microsoft.com/office/drawing/2014/chart" uri="{C3380CC4-5D6E-409C-BE32-E72D297353CC}">
              <c16:uniqueId val="{00000000-CF5B-47E7-817C-2D9CDC3C5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4833</c:v>
                </c:pt>
                <c:pt idx="5">
                  <c:v>4631</c:v>
                </c:pt>
                <c:pt idx="8">
                  <c:v>5171</c:v>
                </c:pt>
                <c:pt idx="11">
                  <c:v>4871</c:v>
                </c:pt>
                <c:pt idx="14">
                  <c:v>5024</c:v>
                </c:pt>
              </c:numCache>
            </c:numRef>
          </c:val>
          <c:extLst>
            <c:ext xmlns:c16="http://schemas.microsoft.com/office/drawing/2014/chart" uri="{C3380CC4-5D6E-409C-BE32-E72D297353CC}">
              <c16:uniqueId val="{00000001-CF5B-47E7-817C-2D9CDC3C5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14662</c:v>
                </c:pt>
                <c:pt idx="5">
                  <c:v>15374</c:v>
                </c:pt>
                <c:pt idx="8">
                  <c:v>16897</c:v>
                </c:pt>
                <c:pt idx="11">
                  <c:v>18423</c:v>
                </c:pt>
                <c:pt idx="14">
                  <c:v>18919</c:v>
                </c:pt>
              </c:numCache>
            </c:numRef>
          </c:val>
          <c:extLst>
            <c:ext xmlns:c16="http://schemas.microsoft.com/office/drawing/2014/chart" uri="{C3380CC4-5D6E-409C-BE32-E72D297353CC}">
              <c16:uniqueId val="{00000002-CF5B-47E7-817C-2D9CDC3C5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5B-47E7-817C-2D9CDC3C5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5B-47E7-817C-2D9CDC3C5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2</c:v>
                </c:pt>
                <c:pt idx="9">
                  <c:v>43</c:v>
                </c:pt>
                <c:pt idx="12">
                  <c:v>0</c:v>
                </c:pt>
              </c:numCache>
            </c:numRef>
          </c:val>
          <c:extLst>
            <c:ext xmlns:c16="http://schemas.microsoft.com/office/drawing/2014/chart" uri="{C3380CC4-5D6E-409C-BE32-E72D297353CC}">
              <c16:uniqueId val="{00000005-CF5B-47E7-817C-2D9CDC3C5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5719</c:v>
                </c:pt>
                <c:pt idx="3">
                  <c:v>5714</c:v>
                </c:pt>
                <c:pt idx="6">
                  <c:v>5708</c:v>
                </c:pt>
                <c:pt idx="9">
                  <c:v>5684</c:v>
                </c:pt>
                <c:pt idx="12">
                  <c:v>5823</c:v>
                </c:pt>
              </c:numCache>
            </c:numRef>
          </c:val>
          <c:extLst>
            <c:ext xmlns:c16="http://schemas.microsoft.com/office/drawing/2014/chart" uri="{C3380CC4-5D6E-409C-BE32-E72D297353CC}">
              <c16:uniqueId val="{00000006-CF5B-47E7-817C-2D9CDC3C5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F5B-47E7-817C-2D9CDC3C5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21310</c:v>
                </c:pt>
                <c:pt idx="3">
                  <c:v>18815</c:v>
                </c:pt>
                <c:pt idx="6">
                  <c:v>16382</c:v>
                </c:pt>
                <c:pt idx="9">
                  <c:v>15408</c:v>
                </c:pt>
                <c:pt idx="12">
                  <c:v>14894</c:v>
                </c:pt>
              </c:numCache>
            </c:numRef>
          </c:val>
          <c:extLst>
            <c:ext xmlns:c16="http://schemas.microsoft.com/office/drawing/2014/chart" uri="{C3380CC4-5D6E-409C-BE32-E72D297353CC}">
              <c16:uniqueId val="{00000008-CF5B-47E7-817C-2D9CDC3C5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957</c:v>
                </c:pt>
                <c:pt idx="3">
                  <c:v>828</c:v>
                </c:pt>
                <c:pt idx="6">
                  <c:v>697</c:v>
                </c:pt>
                <c:pt idx="9">
                  <c:v>583</c:v>
                </c:pt>
                <c:pt idx="12">
                  <c:v>0</c:v>
                </c:pt>
              </c:numCache>
            </c:numRef>
          </c:val>
          <c:extLst>
            <c:ext xmlns:c16="http://schemas.microsoft.com/office/drawing/2014/chart" uri="{C3380CC4-5D6E-409C-BE32-E72D297353CC}">
              <c16:uniqueId val="{00000009-CF5B-47E7-817C-2D9CDC3C5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34405</c:v>
                </c:pt>
                <c:pt idx="3">
                  <c:v>34269</c:v>
                </c:pt>
                <c:pt idx="6">
                  <c:v>34000</c:v>
                </c:pt>
                <c:pt idx="9">
                  <c:v>33770</c:v>
                </c:pt>
                <c:pt idx="12">
                  <c:v>33974</c:v>
                </c:pt>
              </c:numCache>
            </c:numRef>
          </c:val>
          <c:extLst>
            <c:ext xmlns:c16="http://schemas.microsoft.com/office/drawing/2014/chart" uri="{C3380CC4-5D6E-409C-BE32-E72D297353CC}">
              <c16:uniqueId val="{0000000A-CF5B-47E7-817C-2D9CDC3C5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5B-47E7-817C-2D9CDC3C5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5163</c:v>
                </c:pt>
                <c:pt idx="1">
                  <c:v>6669</c:v>
                </c:pt>
                <c:pt idx="2">
                  <c:v>6486</c:v>
                </c:pt>
              </c:numCache>
            </c:numRef>
          </c:val>
          <c:extLst>
            <c:ext xmlns:c16="http://schemas.microsoft.com/office/drawing/2014/chart" uri="{C3380CC4-5D6E-409C-BE32-E72D297353CC}">
              <c16:uniqueId val="{00000000-0C5E-42AE-BB05-1A31965A08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1173</c:v>
                </c:pt>
                <c:pt idx="1">
                  <c:v>1173</c:v>
                </c:pt>
                <c:pt idx="2">
                  <c:v>1775</c:v>
                </c:pt>
              </c:numCache>
            </c:numRef>
          </c:val>
          <c:extLst>
            <c:ext xmlns:c16="http://schemas.microsoft.com/office/drawing/2014/chart" uri="{C3380CC4-5D6E-409C-BE32-E72D297353CC}">
              <c16:uniqueId val="{00000001-0C5E-42AE-BB05-1A31965A08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12990</c:v>
                </c:pt>
                <c:pt idx="1">
                  <c:v>12805</c:v>
                </c:pt>
                <c:pt idx="2">
                  <c:v>12653</c:v>
                </c:pt>
              </c:numCache>
            </c:numRef>
          </c:val>
          <c:extLst>
            <c:ext xmlns:c16="http://schemas.microsoft.com/office/drawing/2014/chart" uri="{C3380CC4-5D6E-409C-BE32-E72D297353CC}">
              <c16:uniqueId val="{00000002-0C5E-42AE-BB05-1A31965A08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{FE3088E1-486B-4E37-8069-A5EF374D2A3E}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E7-434D-94D0-B2DEA32066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{395C5F56-918F-4A83-8552-001F25E784D5}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E7-434D-94D0-B2DEA32066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{E160A929-5235-48B5-88BB-118F0FC3A74D}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E7-434D-94D0-B2DEA32066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{9773C5B0-58A4-496D-8BBF-83B6244E80E5}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E7-434D-94D0-B2DEA32066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{27A6CDD8-7FBA-4FD6-805F-4C96BDC9B13D}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E7-434D-94D0-B2DEA32066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{A0A990F0-A8F1-4840-A984-238713B1682C}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E7-434D-94D0-B2DEA32066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{4322193B-74DF-437D-87D3-6ACA0BC26EED}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E7-434D-94D0-B2DEA32066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{B4DD30FF-F352-4554-B540-CAA0D6DA6949}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E7-434D-94D0-B2DEA32066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{6417A95E-8570-4A9E-BF4D-E20E41E3D2BF}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E7-434D-94D0-B2DEA32066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59.5</c:v>
                </c:pt>
                <c:pt idx="16">
                  <c:v>61.3</c:v>
                </c:pt>
                <c:pt idx="24">
                  <c:v>63.1</c:v>
                </c:pt>
                <c:pt idx="32">
                  <c:v>64.400000000000006</c:v>
                </c:pt>
              </c:numCache>
            </c:numRef>
          </c:xVal>
          <c:yVal>
            <c:numRef>
              <c:f>公会計指標分析・財政指標組合せ分析表!$BP$51:$DC$51</c:f>
              <c:numCache>
                <c:formatCode>#,##0.0;"▲ "#,##0.0</c:formatCode>
                <c:ptCount val="40"/>
                <c:pt idx="0">
                  <c:v>5.8</c:v>
                </c:pt>
              </c:numCache>
            </c:numRef>
          </c:yVal>
          <c:smooth val="0"/>
          <c:extLst>
            <c:ext xmlns:c16="http://schemas.microsoft.com/office/drawing/2014/chart" uri="{C3380CC4-5D6E-409C-BE32-E72D297353CC}">
              <c16:uniqueId val="{00000009-BAE7-434D-94D0-B2DEA32066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{A60DB451-D9E3-4B7A-845D-2709CBD13ECD}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E7-434D-94D0-B2DEA32066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{9BB6A5F4-E425-4612-817C-28648E39061F}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E7-434D-94D0-B2DEA32066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{4181F868-23BB-49E5-9BA1-003F85520D28}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E7-434D-94D0-B2DEA32066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{22F1E35B-8076-4A32-8DF2-9826818BC655}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E7-434D-94D0-B2DEA32066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{21D5F51B-03FE-47E0-BC1F-B660907502D3}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E7-434D-94D0-B2DEA3206691}"/>
                </c:ext>
              </c:extLst>
            </c:dLbl>
            <c:dLbl>
              <c:idx val="8"/>
              <c:layout>
                <c:manualLayout>
                  <c:x val="-4.1249862031829218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{9CC8386B-3F57-4B17-8EB0-62D5A802D007}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E7-434D-94D0-B2DEA32066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{2B07176A-D90B-4AC0-A33D-DF58FD822C3B}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E7-434D-94D0-B2DEA32066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{890B7788-6872-4748-9183-50CCFC728543}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E7-434D-94D0-B2DEA32066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{739DF257-8ABF-48B7-9E3B-AEBF6053F0F5}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E7-434D-94D0-B2DEA32066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AE7-434D-94D0-B2DEA3206691}"/>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{70369D30-5C3D-4F80-B083-293BF75CBA3F}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D4-4E37-97FE-75AF125F09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{F26EEA43-7763-4F1A-B975-B95FA6BF3193}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D4-4E37-97FE-75AF125F09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{BD0F5A6A-40D6-45A3-B23B-5102EE8D7D48}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D4-4E37-97FE-75AF125F09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{F6837FE1-361A-41AF-B29F-E0B116C5623A}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D4-4E37-97FE-75AF125F09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{A9C30B95-5C6A-4A44-BC07-2587F7617AD2}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D4-4E37-97FE-75AF125F094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{6A4F9F61-A201-4D7E-9E9C-761FAA625A36}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D4-4E37-97FE-75AF125F094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{379381C3-1D40-467A-8D63-4545433E02AB}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D4-4E37-97FE-75AF125F094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{1F4BCE9D-C214-4609-9C97-243E2A391189}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D4-4E37-97FE-75AF125F094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{36841996-D398-4527-8471-3853385D8553}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D4-4E37-97FE-75AF125F09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7.7</c:v>
                </c:pt>
                <c:pt idx="16">
                  <c:v>6.6</c:v>
                </c:pt>
                <c:pt idx="24">
                  <c:v>6.7</c:v>
                </c:pt>
                <c:pt idx="32">
                  <c:v>6.9</c:v>
                </c:pt>
              </c:numCache>
            </c:numRef>
          </c:xVal>
          <c:yVal>
            <c:numRef>
              <c:f>公会計指標分析・財政指標組合せ分析表!$BP$73:$DC$73</c:f>
              <c:numCache>
                <c:formatCode>#,##0.0;"▲ "#,##0.0</c:formatCode>
                <c:ptCount val="40"/>
                <c:pt idx="0">
                  <c:v>5.8</c:v>
                </c:pt>
              </c:numCache>
            </c:numRef>
          </c:yVal>
          <c:smooth val="0"/>
          <c:extLst>
            <c:ext xmlns:c16="http://schemas.microsoft.com/office/drawing/2014/chart" uri="{C3380CC4-5D6E-409C-BE32-E72D297353CC}">
              <c16:uniqueId val="{00000009-10D4-4E37-97FE-75AF125F09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{3F62624C-C184-4EBF-BC39-C44ACF1C1F69}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D4-4E37-97FE-75AF125F09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{D5AD749C-2DD4-486E-A80B-481407A4A0B0}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D4-4E37-97FE-75AF125F09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{80AD1AFB-A926-4D75-AEB5-96C707422F1D}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D4-4E37-97FE-75AF125F09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{014F9DE3-3478-4108-8763-B75BB186EAC0}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D4-4E37-97FE-75AF125F09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{F8AC83EE-683F-4087-B218-BCBF3985732F}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D4-4E37-97FE-75AF125F094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{C041E69A-BBA2-4F48-9710-45CB000A063A}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D4-4E37-97FE-75AF125F094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{A366686E-EC16-4800-89C8-7635C4322B7F}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D4-4E37-97FE-75AF125F094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{5C8C7B76-F39A-4929-8A8D-54809D58F477}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D4-4E37-97FE-75AF125F094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{25472939-E253-4D1F-B2B6-10C36A599154}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D4-4E37-97FE-75AF125F09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0D4-4E37-97FE-75AF125F094E}"/>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公債費負担適正化計画の「返す以上に借りない」を原則として新たな借金を抑制してきた結果、減少に転じていたが、令和元年度に大型事業が本格化し、起債件数が増加したことに伴い増加した。今後は市が掲げる総合計画及びその実施計画における投資の重要性を考慮し、計画期間内の着実な事業実施に重心を置く中で、地方債発行額を年度ごとに適切にコントロールしていく。</a:t>
          </a:r>
        </a:p>
        <a:p>
          <a:r>
            <a:rPr kumimoji="1" lang="ja-JP" altLang="en-US" sz="1200">
              <a:latin typeface="ＭＳ ゴシック" pitchFamily="49" charset="-128"/>
              <a:ea typeface="ＭＳ ゴシック" pitchFamily="49" charset="-128"/>
            </a:rPr>
            <a:t>　公営企業債の元利償還金に対する繰入金は減少傾向にあるものの、引き続き歳入・歳出両面にわたる行財政改革に取り組み、節度とメリハリの利いた財政運営に努める。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将来負担比率の分子が前年度より</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億円減少し、前年度に引き続き将来負担比率の発生はしていない。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一般会計等に係る地方債の現在高は、令和元年度に新衛生センター建設やこども園建設等、大型事業が本格化したことにより一時増加したが、令和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それらの元金償還が開始したことにより減少傾向にある。今後は市が掲げる総合計画及びその実施計画における投資の重要性を考慮し、計画期間内の着実な事業実施に重心を置く中で、地方債発行額を年度ごとに適切にコントロールしていく。</a:t>
          </a:r>
        </a:p>
        <a:p>
          <a:r>
            <a:rPr kumimoji="1" lang="ja-JP" altLang="en-US" sz="1200">
              <a:latin typeface="ＭＳ ゴシック" pitchFamily="49" charset="-128"/>
              <a:ea typeface="ＭＳ ゴシック" pitchFamily="49" charset="-128"/>
            </a:rPr>
            <a:t>　充当可能財源等については、リニア中央新幹線まちづくり基金や公共施設整備運営基金等、将来の財政負担に備えた基金を計画的に積み立てているものの、令和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年度は積立額を取崩し額が上回ったため減となった。</a:t>
          </a:r>
        </a:p>
        <a:p>
          <a:r>
            <a:rPr kumimoji="1" lang="ja-JP" altLang="en-US" sz="1200">
              <a:latin typeface="ＭＳ ゴシック" pitchFamily="49" charset="-128"/>
              <a:ea typeface="ＭＳ ゴシック" pitchFamily="49" charset="-128"/>
            </a:rPr>
            <a:t>　今後とも持続可能な財政運営を実現するため、計画的な地方債の発行に努める。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岐阜県中津川市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・基金全体の残高は財政調整基金について、決算剰余金による積立額が取崩し額を下回ったものの、減債基金に決算剰余金による積立を行ったことにより令和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百万円の積み立てを行い、将来の公共施設の維持補修や更新に活用する。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・リニア中央新幹線まちづくり基金・・・リニア中央新幹線を活用したまちづくりの資金に充てるため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・公共施設整備運営基金・・・公共施設を整備するとともに、施設の健全な維持管理に要する資金に充てるため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・職員退職手当基金・・・市職員の退職手当の支給に要する財源に充てるため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・ふるさとづくり応援基金・・・寄附者の意思を活かしたふるさとの魅力あるまちづくりに要する財源に充てるため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・リニア中央新幹線まちづくり基金については、リニア駅周辺土地区画整理事業の造成工事が本格化するなど多額の財政負担が後年に見込まれることから令和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年度は運用利子も含め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百万円の取り崩しも含め、令和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百万円の積み立てを継続しており、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年度は定年年齢の段階的引き上げにより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年毎の定年退職者が存在しない年度であったため、職員退職手当基金への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百万円の積み立てを行った。運用に伴う利子の積み立ても含め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・公共施設整備運営基金については財政計画に基づき、毎年度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・財政調整基金は一般財源不足を補うため、また病院事業会計に対して資金不足の解消のため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百万円を繰り出しており、その財源として財政調整基金を充てることとしたため、令和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百万円取り崩すこととなった。その結果、令和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万百円及び運用に伴う利子の積み立て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・公債費の負担を補うため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百万円の取り崩しを行ったものの、取崩し額を決算剰余金からの積み立て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百万円及び運用に伴う利子の積み立て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・今後数年は多くの大型事業を実施予定である上、その後も公共施設の建て替えや大規模修繕等による起債予定が多数あるため、極力減債基金を積み、後年の負担を減らす。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80E9C1-D0F1-40C2-8624-79A9D5619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553BBE-A61F-4725-9243-65DDDEAA9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E85437E6-1F6C-49C4-9A89-234B42D804BE}"/>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E90CB52-4DEF-44A9-98C6-4BCC0409600F}"/>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DCC6B52-86E1-42CA-B451-F5F245E1754C}"/>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489B412-C446-4DDD-9916-445E820BDB57}"/>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057E535-08E2-4AD7-9B80-F74BFCE8E579}"/>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6EF9F341-7DA8-42B4-A42F-0D378066325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C662F9F8-F523-4071-AF25-D1BA8AA3389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578B7FC-5706-4A0B-9FC8-9698231A59AB}"/>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DD227D38-50FC-4329-93B3-A3F18752FFF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7F179970-E4A1-4988-ACCD-F991EC81C9C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3DCC3EF-2D20-4BEB-B2FE-978550C98E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48687AD-95F5-4D1F-856C-3FEB8F89D8A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5D4D417-F155-4FF9-A9A8-D37DA2633F0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23D76461-B3C4-4704-91A6-DA3CC7BF24D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E3676823-BEAA-4661-B052-BDF979F09DB7}"/>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9906FF-CD88-4A9E-A74C-F5FE3EE1B4AE}"/>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CCA392D-8133-4C40-9B3C-72361D134AC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1D04BCC-16CB-4925-B8FE-CD2114AE9C7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274B936-3F0F-468D-AFAB-11992988FACE}"/>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8055BCB-0477-4572-A6F3-9ECA7CCED66C}"/>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B78F98B-832A-4A2D-9415-6FD241BD668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C4600EB-7576-4E2E-AD33-FFF882BABC02}"/>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15B1AC2-0CD3-4D04-9D22-18F9BEB653A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AB41A8F-93A1-47A8-945A-C6460A28184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1329CC7-2026-4D65-BDF6-62EB945AD2F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68BA1BF4-BA83-447D-A1F4-7C3FF7CE428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FB42259-D44A-438E-AA98-A63ABB8FE636}"/>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5A56CFC-BEAE-4A7A-A390-09A6EDDB550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98B3384-A467-4820-A75F-E14C9CA4152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A382227-7C2D-4CA8-8B48-40646301651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BC1A25B-29A0-4802-AB49-C44913EF247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8DE5306-FF9A-48D7-A031-A790912599D4}"/>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793CEE37-263C-468E-8AD7-3C4164D70AC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7DD4132-FAEF-42F0-94A7-5D62F8804A8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C091F73E-7433-4A45-979F-519B6E07EB03}"/>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86A060F-07F0-4E45-9546-2305AAA5910B}"/>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E8B1C224-33B2-4C67-8C55-D4EC52070E0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7D0D99F-D372-4830-BBC1-4823A0A9597F}"/>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23F658F-4326-4A48-9F24-3FB51E83001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11322BFB-084E-4BA2-9068-405E45D16DD7}"/>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7BDCAC3A-AD67-4769-BF82-B3C665AD69B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C42A288-9C00-4DE2-9263-F5CA077E8C9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BD88D16-1BAA-403D-8E68-0D3408960EB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E66F070-908F-46D1-8454-47DE4CBC9F1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C1F2618-7D06-48CA-8DFC-43022D973207}"/>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5933D92-67AE-4E2A-A79E-3848E77B055B}"/>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F778D97-BDF1-4002-82C7-061D973B548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F55F7AE-1AE2-4757-8259-F6434FE2D29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78D6914-7C29-4667-B66D-EB06FF12D27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31CFD04-94C7-41D8-BFA3-81D06E25BABB}"/>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D8C29F8-4239-4E22-9173-A005C1E50A7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BE274C0-CDC8-40FB-8E22-4B56D04BACC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47666E8-8C01-45C2-AF11-92000101E54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と類似団体内の平均程度であるものの、年々増加しており、今後も公共施設等の老朽化が進むと考えられる。そのため、公共施設の老朽化に伴う改修・更新への新たな対策も必要となる。市有財産（施設）運用管理マスタープランに基づき、施設の民間移譲、統廃合を進め、施設の維持管理経費の削減を行う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9E98101-A01D-44F7-A108-06F20E96E82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F9E5495-EBF5-4B9F-9C91-47713D789F4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57795CDD-E7D5-4D4A-BA11-B4FF8775F8DB}"/>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D2957545-6195-4D39-909C-1DB23481DF6B}"/>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E6D39FC2-6790-41D3-B703-528F8298261E}"/>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6044561-B131-44E5-A40C-92789748BCAA}"/>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CAFD7EF3-1032-445C-A2CD-403D8095D40B}"/>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677138D9-ACFE-4905-AA99-F3225683583E}"/>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B0FECC5B-97FF-465E-93C2-DCAE12B97490}"/>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D2809CE5-6628-4158-BAB8-FC818D319DD0}"/>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7D8A8DD-DD2B-4B4D-A76D-9CEAE5541CCB}"/>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F1DB956-55B1-4F32-9C74-83561D1D7C3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99A3A06F-5ADF-4D58-A462-2F0D17F06707}"/>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D0EF947-F2DE-46B1-8D6C-5D305626E6C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4E181422-8D90-44ED-99A1-553D7E550E53}"/>
            </a:ext>
          </a:extLst>
        </xdr:cNvPr>
        <xdr:cNvCxnSpPr/>
      </xdr:nvCxnSpPr>
      <xdr:spPr>
        <a:xfrm flipV="1">
          <a:off x="4206240" y="450989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DB34DB27-0A20-449E-B314-CC7BD1790BE9}"/>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076CEF0C-B5FD-48EE-9729-C9FEB80C4897}"/>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95047C2E-DB9B-4089-920F-54911FB28DB0}"/>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AFC222E5-AB11-4C0B-A296-1D076C66D54C}"/>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6" name="有形固定資産減価償却率平均値テキスト">
          <a:extLst>
            <a:ext uri="{FF2B5EF4-FFF2-40B4-BE49-F238E27FC236}">
              <a16:creationId xmlns:a16="http://schemas.microsoft.com/office/drawing/2014/main" id="{243FC0B2-9064-4891-9109-53B754BCCA60}"/>
            </a:ext>
          </a:extLst>
        </xdr:cNvPr>
        <xdr:cNvSpPr txBox="1"/>
      </xdr:nvSpPr>
      <xdr:spPr>
        <a:xfrm>
          <a:off x="4258945" y="5057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19120A60-FC7F-4CC7-9B50-831F2B8377F6}"/>
            </a:ext>
          </a:extLst>
        </xdr:cNvPr>
        <xdr:cNvSpPr/>
      </xdr:nvSpPr>
      <xdr:spPr>
        <a:xfrm>
          <a:off x="4157345" y="507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7EC054C7-B54B-40B9-A7D1-911522EA1B68}"/>
            </a:ext>
          </a:extLst>
        </xdr:cNvPr>
        <xdr:cNvSpPr/>
      </xdr:nvSpPr>
      <xdr:spPr>
        <a:xfrm>
          <a:off x="3537585" y="5021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6A42132E-9863-4C7C-9578-865568697C52}"/>
            </a:ext>
          </a:extLst>
        </xdr:cNvPr>
        <xdr:cNvSpPr/>
      </xdr:nvSpPr>
      <xdr:spPr>
        <a:xfrm>
          <a:off x="28670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a:extLst>
            <a:ext uri="{FF2B5EF4-FFF2-40B4-BE49-F238E27FC236}">
              <a16:creationId xmlns:a16="http://schemas.microsoft.com/office/drawing/2014/main" id="{4E4A9B47-8083-49FF-B6A6-B406E9174479}"/>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a:extLst>
            <a:ext uri="{FF2B5EF4-FFF2-40B4-BE49-F238E27FC236}">
              <a16:creationId xmlns:a16="http://schemas.microsoft.com/office/drawing/2014/main" id="{5ED4B24F-B306-46AF-B04B-A58828D08D68}"/>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B412FFB-0080-4407-8837-7ECEB117763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301C50C-F8F1-4731-8F10-99F56D977ACA}"/>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C133D1F-483E-461C-9F9D-3076E885477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80244DE-F7F4-452E-84C4-D5849727B69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CB36A28-1D39-4D74-BEE9-981533712BA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40767</xdr:rowOff>
    </xdr:from>
    <xdr:to>
      <xdr:col>23</xdr:col>
      <xdr:colOff>136525</xdr:colOff>
      <xdr:row>30</xdr:row>
      <xdr:rowOff>142367</xdr:rowOff>
    </xdr:to>
    <xdr:sp macro="" textlink="">
      <xdr:nvSpPr>
        <xdr:cNvPr id="87" name="楕円 86">
          <a:extLst>
            <a:ext uri="{FF2B5EF4-FFF2-40B4-BE49-F238E27FC236}">
              <a16:creationId xmlns:a16="http://schemas.microsoft.com/office/drawing/2014/main" id="{774C1FD3-146D-4E08-B708-354E97E477D7}"/>
            </a:ext>
          </a:extLst>
        </xdr:cNvPr>
        <xdr:cNvSpPr/>
      </xdr:nvSpPr>
      <xdr:spPr>
        <a:xfrm>
          <a:off x="4157345" y="50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63644</xdr:rowOff>
    </xdr:from>
    <xdr:ext cx="405111" cy="259045"/>
    <xdr:sp macro="" textlink="">
      <xdr:nvSpPr>
        <xdr:cNvPr id="88" name="有形固定資産減価償却率該当値テキスト">
          <a:extLst>
            <a:ext uri="{FF2B5EF4-FFF2-40B4-BE49-F238E27FC236}">
              <a16:creationId xmlns:a16="http://schemas.microsoft.com/office/drawing/2014/main" id="{01AF239A-51AA-474F-96E4-1DBAB24D1B72}"/>
            </a:ext>
          </a:extLst>
        </xdr:cNvPr>
        <xdr:cNvSpPr txBox="1"/>
      </xdr:nvSpPr>
      <xdr:spPr>
        <a:xfrm>
          <a:off x="4258945" y="492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156083</xdr:rowOff>
    </xdr:from>
    <xdr:to>
      <xdr:col>19</xdr:col>
      <xdr:colOff>187325</xdr:colOff>
      <xdr:row>30</xdr:row>
      <xdr:rowOff>86233</xdr:rowOff>
    </xdr:to>
    <xdr:sp macro="" textlink="">
      <xdr:nvSpPr>
        <xdr:cNvPr id="89" name="楕円 88">
          <a:extLst>
            <a:ext uri="{FF2B5EF4-FFF2-40B4-BE49-F238E27FC236}">
              <a16:creationId xmlns:a16="http://schemas.microsoft.com/office/drawing/2014/main" id="{F1FB72ED-4EBB-4406-A7F7-F3E975E18394}"/>
            </a:ext>
          </a:extLst>
        </xdr:cNvPr>
        <xdr:cNvSpPr/>
      </xdr:nvSpPr>
      <xdr:spPr>
        <a:xfrm>
          <a:off x="3537585" y="5017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35433</xdr:rowOff>
    </xdr:from>
    <xdr:to>
      <xdr:col>23</xdr:col>
      <xdr:colOff>85725</xdr:colOff>
      <xdr:row>30</xdr:row>
      <xdr:rowOff>91567</xdr:rowOff>
    </xdr:to>
    <xdr:cxnSp macro="">
      <xdr:nvCxnSpPr>
        <xdr:cNvPr id="90" name="直線コネクタ 89">
          <a:extLst>
            <a:ext uri="{FF2B5EF4-FFF2-40B4-BE49-F238E27FC236}">
              <a16:creationId xmlns:a16="http://schemas.microsoft.com/office/drawing/2014/main" id="{EAD83C26-48F5-4FE5-8025-462295046E15}"/>
            </a:ext>
          </a:extLst>
        </xdr:cNvPr>
        <xdr:cNvCxnSpPr/>
      </xdr:nvCxnSpPr>
      <xdr:spPr>
        <a:xfrm>
          <a:off x="3588385" y="5064633"/>
          <a:ext cx="6197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91" name="楕円 90">
          <a:extLst>
            <a:ext uri="{FF2B5EF4-FFF2-40B4-BE49-F238E27FC236}">
              <a16:creationId xmlns:a16="http://schemas.microsoft.com/office/drawing/2014/main" id="{B10A36BC-ABDA-48B7-9FD0-83F3C3B77994}"/>
            </a:ext>
          </a:extLst>
        </xdr:cNvPr>
        <xdr:cNvSpPr/>
      </xdr:nvSpPr>
      <xdr:spPr>
        <a:xfrm>
          <a:off x="2867025" y="4939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30</xdr:row>
      <xdr:rowOff>35433</xdr:rowOff>
    </xdr:to>
    <xdr:cxnSp macro="">
      <xdr:nvCxnSpPr>
        <xdr:cNvPr id="92" name="直線コネクタ 91">
          <a:extLst>
            <a:ext uri="{FF2B5EF4-FFF2-40B4-BE49-F238E27FC236}">
              <a16:creationId xmlns:a16="http://schemas.microsoft.com/office/drawing/2014/main" id="{4632FEF6-D01D-4B77-8168-64E5F704726B}"/>
            </a:ext>
          </a:extLst>
        </xdr:cNvPr>
        <xdr:cNvCxnSpPr/>
      </xdr:nvCxnSpPr>
      <xdr:spPr>
        <a:xfrm>
          <a:off x="2917825" y="4990719"/>
          <a:ext cx="6705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93" name="楕円 92">
          <a:extLst>
            <a:ext uri="{FF2B5EF4-FFF2-40B4-BE49-F238E27FC236}">
              <a16:creationId xmlns:a16="http://schemas.microsoft.com/office/drawing/2014/main" id="{C151AD14-93BA-44E5-9012-7826CE2F2CA4}"/>
            </a:ext>
          </a:extLst>
        </xdr:cNvPr>
        <xdr:cNvSpPr/>
      </xdr:nvSpPr>
      <xdr:spPr>
        <a:xfrm>
          <a:off x="2196465" y="4862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129159</xdr:rowOff>
    </xdr:to>
    <xdr:cxnSp macro="">
      <xdr:nvCxnSpPr>
        <xdr:cNvPr id="94" name="直線コネクタ 93">
          <a:extLst>
            <a:ext uri="{FF2B5EF4-FFF2-40B4-BE49-F238E27FC236}">
              <a16:creationId xmlns:a16="http://schemas.microsoft.com/office/drawing/2014/main" id="{B858746E-55B9-4B74-8D73-EE2688EC8D41}"/>
            </a:ext>
          </a:extLst>
        </xdr:cNvPr>
        <xdr:cNvCxnSpPr/>
      </xdr:nvCxnSpPr>
      <xdr:spPr>
        <a:xfrm>
          <a:off x="2247265" y="4912995"/>
          <a:ext cx="670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94361</xdr:rowOff>
    </xdr:from>
    <xdr:to>
      <xdr:col>7</xdr:col>
      <xdr:colOff>187325</xdr:colOff>
      <xdr:row>29</xdr:row>
      <xdr:rowOff>24511</xdr:rowOff>
    </xdr:to>
    <xdr:sp macro="" textlink="">
      <xdr:nvSpPr>
        <xdr:cNvPr id="95" name="楕円 94">
          <a:extLst>
            <a:ext uri="{FF2B5EF4-FFF2-40B4-BE49-F238E27FC236}">
              <a16:creationId xmlns:a16="http://schemas.microsoft.com/office/drawing/2014/main" id="{58B2BCC8-ED5D-4DC1-A631-7AA2F5A93453}"/>
            </a:ext>
          </a:extLst>
        </xdr:cNvPr>
        <xdr:cNvSpPr/>
      </xdr:nvSpPr>
      <xdr:spPr>
        <a:xfrm>
          <a:off x="1525905" y="4788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145161</xdr:rowOff>
    </xdr:from>
    <xdr:to>
      <xdr:col>11</xdr:col>
      <xdr:colOff>136525</xdr:colOff>
      <xdr:row>29</xdr:row>
      <xdr:rowOff>51435</xdr:rowOff>
    </xdr:to>
    <xdr:cxnSp macro="">
      <xdr:nvCxnSpPr>
        <xdr:cNvPr id="96" name="直線コネクタ 95">
          <a:extLst>
            <a:ext uri="{FF2B5EF4-FFF2-40B4-BE49-F238E27FC236}">
              <a16:creationId xmlns:a16="http://schemas.microsoft.com/office/drawing/2014/main" id="{5151A9F6-FE45-4BD4-923D-55050A54CFFE}"/>
            </a:ext>
          </a:extLst>
        </xdr:cNvPr>
        <xdr:cNvCxnSpPr/>
      </xdr:nvCxnSpPr>
      <xdr:spPr>
        <a:xfrm>
          <a:off x="1576705" y="4839081"/>
          <a:ext cx="6705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7" name="n_1aveValue有形固定資産減価償却率">
          <a:extLst>
            <a:ext uri="{FF2B5EF4-FFF2-40B4-BE49-F238E27FC236}">
              <a16:creationId xmlns:a16="http://schemas.microsoft.com/office/drawing/2014/main" id="{7303AFCD-5835-48FA-9EE2-AEED3DED10BB}"/>
            </a:ext>
          </a:extLst>
        </xdr:cNvPr>
        <xdr:cNvSpPr txBox="1"/>
      </xdr:nvSpPr>
      <xdr:spPr>
        <a:xfrm>
          <a:off x="3395989" y="511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8" name="n_2aveValue有形固定資産減価償却率">
          <a:extLst>
            <a:ext uri="{FF2B5EF4-FFF2-40B4-BE49-F238E27FC236}">
              <a16:creationId xmlns:a16="http://schemas.microsoft.com/office/drawing/2014/main" id="{F9E21F59-F955-43A4-BE2F-40D53C4D6131}"/>
            </a:ext>
          </a:extLst>
        </xdr:cNvPr>
        <xdr:cNvSpPr txBox="1"/>
      </xdr:nvSpPr>
      <xdr:spPr>
        <a:xfrm>
          <a:off x="2738129" y="506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9" name="n_3aveValue有形固定資産減価償却率">
          <a:extLst>
            <a:ext uri="{FF2B5EF4-FFF2-40B4-BE49-F238E27FC236}">
              <a16:creationId xmlns:a16="http://schemas.microsoft.com/office/drawing/2014/main" id="{98E92777-7651-4FDE-A3D8-FDC132E5548A}"/>
            </a:ext>
          </a:extLst>
        </xdr:cNvPr>
        <xdr:cNvSpPr txBox="1"/>
      </xdr:nvSpPr>
      <xdr:spPr>
        <a:xfrm>
          <a:off x="206756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0" name="n_4aveValue有形固定資産減価償却率">
          <a:extLst>
            <a:ext uri="{FF2B5EF4-FFF2-40B4-BE49-F238E27FC236}">
              <a16:creationId xmlns:a16="http://schemas.microsoft.com/office/drawing/2014/main" id="{4DA9ECC7-E9C2-41DB-9AFB-FF4BF1EC84B4}"/>
            </a:ext>
          </a:extLst>
        </xdr:cNvPr>
        <xdr:cNvSpPr txBox="1"/>
      </xdr:nvSpPr>
      <xdr:spPr>
        <a:xfrm>
          <a:off x="1397009" y="5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102760</xdr:rowOff>
    </xdr:from>
    <xdr:ext cx="405111" cy="259045"/>
    <xdr:sp macro="" textlink="">
      <xdr:nvSpPr>
        <xdr:cNvPr id="101" name="n_1mainValue有形固定資産減価償却率">
          <a:extLst>
            <a:ext uri="{FF2B5EF4-FFF2-40B4-BE49-F238E27FC236}">
              <a16:creationId xmlns:a16="http://schemas.microsoft.com/office/drawing/2014/main" id="{4AED0835-1540-4402-A789-7BF71DED7D64}"/>
            </a:ext>
          </a:extLst>
        </xdr:cNvPr>
        <xdr:cNvSpPr txBox="1"/>
      </xdr:nvSpPr>
      <xdr:spPr>
        <a:xfrm>
          <a:off x="339598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2" name="n_2mainValue有形固定資産減価償却率">
          <a:extLst>
            <a:ext uri="{FF2B5EF4-FFF2-40B4-BE49-F238E27FC236}">
              <a16:creationId xmlns:a16="http://schemas.microsoft.com/office/drawing/2014/main" id="{0150C895-31CC-42A0-8F78-D3A1ECE8FDE2}"/>
            </a:ext>
          </a:extLst>
        </xdr:cNvPr>
        <xdr:cNvSpPr txBox="1"/>
      </xdr:nvSpPr>
      <xdr:spPr>
        <a:xfrm>
          <a:off x="2738129" y="471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103" name="n_3mainValue有形固定資産減価償却率">
          <a:extLst>
            <a:ext uri="{FF2B5EF4-FFF2-40B4-BE49-F238E27FC236}">
              <a16:creationId xmlns:a16="http://schemas.microsoft.com/office/drawing/2014/main" id="{9134F11C-F350-4CD8-808E-F44F9D7E9881}"/>
            </a:ext>
          </a:extLst>
        </xdr:cNvPr>
        <xdr:cNvSpPr txBox="1"/>
      </xdr:nvSpPr>
      <xdr:spPr>
        <a:xfrm>
          <a:off x="2067569" y="46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104" name="n_4mainValue有形固定資産減価償却率">
          <a:extLst>
            <a:ext uri="{FF2B5EF4-FFF2-40B4-BE49-F238E27FC236}">
              <a16:creationId xmlns:a16="http://schemas.microsoft.com/office/drawing/2014/main" id="{B4553065-3C7F-47A0-9C03-EFB8F15A5895}"/>
            </a:ext>
          </a:extLst>
        </xdr:cNvPr>
        <xdr:cNvSpPr txBox="1"/>
      </xdr:nvSpPr>
      <xdr:spPr>
        <a:xfrm>
          <a:off x="1397009" y="456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303473F-183E-4EA2-ABCF-82A10FF8089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BA2CCD1-57D6-4890-95DA-099748E12D22}"/>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88817E11-1619-4A11-B6DB-CB6FBC5B07D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5C02FE4-D2A5-4CE7-91DA-783C90E9163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B87B7F9-E21E-4F15-8314-A4CBCC186BD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299DE1B-1244-42DC-942E-7428DA67246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F1D7CE8E-B0E9-44DF-9F2D-87D5E1C1C6A8}"/>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9F1933B-6BB2-43E8-B797-BAAC38CB1BB4}"/>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E0689A3-0031-41E7-9CBE-6E650EE9BC98}"/>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99263FC-1CA7-44F0-ACEE-B17E90198A1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C7D7232-2151-4E31-90AC-9AED11450E1E}"/>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5148718-ED99-4751-A1E1-63D1EC01B0BB}"/>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741DCC9-C60C-4AFA-831B-F5B9F834976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負担適正化計画に基づいて将来負担額を計画的に減らしてきたことで、債務償還比率は類似団体内平均値より低い状況となっている。しかし、今後しばらくはリニア関連事業をはじめとする大型事業の推進が続く見込みであり、地方債発行額の増加等により債務負担比率が悪化することが懸念される。一定程度の数値悪化は覚悟せざるを得ないものの、公債費の状況を注視しつつ、基金の計画的な積み立てを行うなど、健全財政の維持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B00902AC-A4A4-49E6-BDB6-1301A23844F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73B7AD1F-28A0-426A-BE8F-957ABEFACDC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0D29770-A8D1-4EF3-9EDD-36AF6C68F606}"/>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A8CBBAD-B90B-429F-9CE9-A14C1402F697}"/>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ADE7804-C077-4606-B25E-31D8871B71D4}"/>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6FAE135B-1309-4D83-9B54-C7A24530D10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723A842-6716-4DE8-B1AB-AC0DC0E58F2A}"/>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C3EA81D5-4132-4F2F-9702-08A6468B67EF}"/>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BE63F70-CDFE-4811-864C-AEA30C135E4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9B4013EC-D712-4C28-BF05-D2E83A58E75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4231B2E0-A42C-4258-9693-A60A63A1485F}"/>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C0842DA-0B3A-4B2C-93DA-29008C2DED92}"/>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DB062D06-F831-47BF-A76F-AD38EDDB2D0A}"/>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DBCF91B-7CDC-478A-AC7A-9802F3A8246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47BE977-B0C0-4E46-9E45-8C8E54A5408A}"/>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a:extLst>
            <a:ext uri="{FF2B5EF4-FFF2-40B4-BE49-F238E27FC236}">
              <a16:creationId xmlns:a16="http://schemas.microsoft.com/office/drawing/2014/main" id="{A4CFF4F8-B87A-47F8-8ADD-3EFA9E00DA87}"/>
            </a:ext>
          </a:extLst>
        </xdr:cNvPr>
        <xdr:cNvCxnSpPr/>
      </xdr:nvCxnSpPr>
      <xdr:spPr>
        <a:xfrm flipV="1">
          <a:off x="13027660" y="444224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a:extLst>
            <a:ext uri="{FF2B5EF4-FFF2-40B4-BE49-F238E27FC236}">
              <a16:creationId xmlns:a16="http://schemas.microsoft.com/office/drawing/2014/main" id="{0DF1AFAF-CCD8-43AF-A2A2-230D71AAD8D9}"/>
            </a:ext>
          </a:extLst>
        </xdr:cNvPr>
        <xdr:cNvSpPr txBox="1"/>
      </xdr:nvSpPr>
      <xdr:spPr>
        <a:xfrm>
          <a:off x="13080365" y="5649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a:extLst>
            <a:ext uri="{FF2B5EF4-FFF2-40B4-BE49-F238E27FC236}">
              <a16:creationId xmlns:a16="http://schemas.microsoft.com/office/drawing/2014/main" id="{F718D28A-0243-4A8A-965F-CE84E9C8E313}"/>
            </a:ext>
          </a:extLst>
        </xdr:cNvPr>
        <xdr:cNvCxnSpPr/>
      </xdr:nvCxnSpPr>
      <xdr:spPr>
        <a:xfrm>
          <a:off x="12963525" y="564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17BB97E-7C00-493A-8218-8A035F6B587F}"/>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3371936D-D596-47F2-BA4A-298A8EED80C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8" name="債務償還比率平均値テキスト">
          <a:extLst>
            <a:ext uri="{FF2B5EF4-FFF2-40B4-BE49-F238E27FC236}">
              <a16:creationId xmlns:a16="http://schemas.microsoft.com/office/drawing/2014/main" id="{E81A1FD2-14B9-4F0D-BA41-59CE962D9667}"/>
            </a:ext>
          </a:extLst>
        </xdr:cNvPr>
        <xdr:cNvSpPr txBox="1"/>
      </xdr:nvSpPr>
      <xdr:spPr>
        <a:xfrm>
          <a:off x="13080365" y="50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a:extLst>
            <a:ext uri="{FF2B5EF4-FFF2-40B4-BE49-F238E27FC236}">
              <a16:creationId xmlns:a16="http://schemas.microsoft.com/office/drawing/2014/main" id="{DA097D73-C111-43EC-AC50-240E19FB0A63}"/>
            </a:ext>
          </a:extLst>
        </xdr:cNvPr>
        <xdr:cNvSpPr/>
      </xdr:nvSpPr>
      <xdr:spPr>
        <a:xfrm>
          <a:off x="13001625" y="5024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a:extLst>
            <a:ext uri="{FF2B5EF4-FFF2-40B4-BE49-F238E27FC236}">
              <a16:creationId xmlns:a16="http://schemas.microsoft.com/office/drawing/2014/main" id="{D439A4C0-2ACA-42C3-AF04-E5BC2FD90030}"/>
            </a:ext>
          </a:extLst>
        </xdr:cNvPr>
        <xdr:cNvSpPr/>
      </xdr:nvSpPr>
      <xdr:spPr>
        <a:xfrm>
          <a:off x="12359005" y="5017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a:extLst>
            <a:ext uri="{FF2B5EF4-FFF2-40B4-BE49-F238E27FC236}">
              <a16:creationId xmlns:a16="http://schemas.microsoft.com/office/drawing/2014/main" id="{45A9AF79-F6C9-4102-9E3A-4CB482AE81BC}"/>
            </a:ext>
          </a:extLst>
        </xdr:cNvPr>
        <xdr:cNvSpPr/>
      </xdr:nvSpPr>
      <xdr:spPr>
        <a:xfrm>
          <a:off x="11688445" y="497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a:extLst>
            <a:ext uri="{FF2B5EF4-FFF2-40B4-BE49-F238E27FC236}">
              <a16:creationId xmlns:a16="http://schemas.microsoft.com/office/drawing/2014/main" id="{DC361F8D-6F6E-4C00-93CD-E2F746F1ECEE}"/>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a:extLst>
            <a:ext uri="{FF2B5EF4-FFF2-40B4-BE49-F238E27FC236}">
              <a16:creationId xmlns:a16="http://schemas.microsoft.com/office/drawing/2014/main" id="{DB5BCD6F-EF03-439D-A844-8D454BC8C6EA}"/>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2ECD1AA-84D4-4A31-AD94-226248DBFCB4}"/>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4F6C697-6ED2-46B8-AB1A-025FD035A44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F1FD1F3-E91F-4428-A6A2-7CB9882CDB1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829DAD3-8983-42F8-9C58-195393BBA1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8A2D0C8-7411-454E-B13D-59B4228A8CD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135262</xdr:rowOff>
    </xdr:from>
    <xdr:to>
      <xdr:col>76</xdr:col>
      <xdr:colOff>73025</xdr:colOff>
      <xdr:row>29</xdr:row>
      <xdr:rowOff>65412</xdr:rowOff>
    </xdr:to>
    <xdr:sp macro="" textlink="">
      <xdr:nvSpPr>
        <xdr:cNvPr id="149" name="楕円 148">
          <a:extLst>
            <a:ext uri="{FF2B5EF4-FFF2-40B4-BE49-F238E27FC236}">
              <a16:creationId xmlns:a16="http://schemas.microsoft.com/office/drawing/2014/main" id="{FA10301B-CCF8-4E05-A2D0-DFAB84D31C4A}"/>
            </a:ext>
          </a:extLst>
        </xdr:cNvPr>
        <xdr:cNvSpPr/>
      </xdr:nvSpPr>
      <xdr:spPr>
        <a:xfrm>
          <a:off x="13001625" y="4829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158139</xdr:rowOff>
    </xdr:from>
    <xdr:ext cx="469744" cy="259045"/>
    <xdr:sp macro="" textlink="">
      <xdr:nvSpPr>
        <xdr:cNvPr id="150" name="債務償還比率該当値テキスト">
          <a:extLst>
            <a:ext uri="{FF2B5EF4-FFF2-40B4-BE49-F238E27FC236}">
              <a16:creationId xmlns:a16="http://schemas.microsoft.com/office/drawing/2014/main" id="{4CF32248-5FD2-47EA-B497-3BE427F1B3C2}"/>
            </a:ext>
          </a:extLst>
        </xdr:cNvPr>
        <xdr:cNvSpPr txBox="1"/>
      </xdr:nvSpPr>
      <xdr:spPr>
        <a:xfrm>
          <a:off x="13080365" y="468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162370</xdr:rowOff>
    </xdr:from>
    <xdr:to>
      <xdr:col>72</xdr:col>
      <xdr:colOff>123825</xdr:colOff>
      <xdr:row>29</xdr:row>
      <xdr:rowOff>92520</xdr:rowOff>
    </xdr:to>
    <xdr:sp macro="" textlink="">
      <xdr:nvSpPr>
        <xdr:cNvPr id="151" name="楕円 150">
          <a:extLst>
            <a:ext uri="{FF2B5EF4-FFF2-40B4-BE49-F238E27FC236}">
              <a16:creationId xmlns:a16="http://schemas.microsoft.com/office/drawing/2014/main" id="{5881B035-6B49-4D70-9559-4A6D75FFE948}"/>
            </a:ext>
          </a:extLst>
        </xdr:cNvPr>
        <xdr:cNvSpPr/>
      </xdr:nvSpPr>
      <xdr:spPr>
        <a:xfrm>
          <a:off x="12359005" y="4856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14612</xdr:rowOff>
    </xdr:from>
    <xdr:to>
      <xdr:col>76</xdr:col>
      <xdr:colOff>22225</xdr:colOff>
      <xdr:row>29</xdr:row>
      <xdr:rowOff>41720</xdr:rowOff>
    </xdr:to>
    <xdr:cxnSp macro="">
      <xdr:nvCxnSpPr>
        <xdr:cNvPr id="152" name="直線コネクタ 151">
          <a:extLst>
            <a:ext uri="{FF2B5EF4-FFF2-40B4-BE49-F238E27FC236}">
              <a16:creationId xmlns:a16="http://schemas.microsoft.com/office/drawing/2014/main" id="{DEC8378E-EE4E-45B2-BE71-D1B74073F13E}"/>
            </a:ext>
          </a:extLst>
        </xdr:cNvPr>
        <xdr:cNvCxnSpPr/>
      </xdr:nvCxnSpPr>
      <xdr:spPr>
        <a:xfrm flipV="1">
          <a:off x="12409805" y="4876172"/>
          <a:ext cx="61976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119430</xdr:rowOff>
    </xdr:from>
    <xdr:to>
      <xdr:col>68</xdr:col>
      <xdr:colOff>123825</xdr:colOff>
      <xdr:row>29</xdr:row>
      <xdr:rowOff>49580</xdr:rowOff>
    </xdr:to>
    <xdr:sp macro="" textlink="">
      <xdr:nvSpPr>
        <xdr:cNvPr id="153" name="楕円 152">
          <a:extLst>
            <a:ext uri="{FF2B5EF4-FFF2-40B4-BE49-F238E27FC236}">
              <a16:creationId xmlns:a16="http://schemas.microsoft.com/office/drawing/2014/main" id="{CA49BE9E-9FF2-448B-A4D9-7FF5F6ED8B4C}"/>
            </a:ext>
          </a:extLst>
        </xdr:cNvPr>
        <xdr:cNvSpPr/>
      </xdr:nvSpPr>
      <xdr:spPr>
        <a:xfrm>
          <a:off x="11688445" y="481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170230</xdr:rowOff>
    </xdr:from>
    <xdr:to>
      <xdr:col>72</xdr:col>
      <xdr:colOff>73025</xdr:colOff>
      <xdr:row>29</xdr:row>
      <xdr:rowOff>41720</xdr:rowOff>
    </xdr:to>
    <xdr:cxnSp macro="">
      <xdr:nvCxnSpPr>
        <xdr:cNvPr id="154" name="直線コネクタ 153">
          <a:extLst>
            <a:ext uri="{FF2B5EF4-FFF2-40B4-BE49-F238E27FC236}">
              <a16:creationId xmlns:a16="http://schemas.microsoft.com/office/drawing/2014/main" id="{2E4C1028-4621-447E-BA22-BCA8C5F717F6}"/>
            </a:ext>
          </a:extLst>
        </xdr:cNvPr>
        <xdr:cNvCxnSpPr/>
      </xdr:nvCxnSpPr>
      <xdr:spPr>
        <a:xfrm>
          <a:off x="11739245" y="4864150"/>
          <a:ext cx="67056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117701</xdr:rowOff>
    </xdr:from>
    <xdr:to>
      <xdr:col>64</xdr:col>
      <xdr:colOff>123825</xdr:colOff>
      <xdr:row>30</xdr:row>
      <xdr:rowOff>47851</xdr:rowOff>
    </xdr:to>
    <xdr:sp macro="" textlink="">
      <xdr:nvSpPr>
        <xdr:cNvPr id="155" name="楕円 154">
          <a:extLst>
            <a:ext uri="{FF2B5EF4-FFF2-40B4-BE49-F238E27FC236}">
              <a16:creationId xmlns:a16="http://schemas.microsoft.com/office/drawing/2014/main" id="{343C9B65-3AC8-4DC1-9089-9F2BD94F0A21}"/>
            </a:ext>
          </a:extLst>
        </xdr:cNvPr>
        <xdr:cNvSpPr/>
      </xdr:nvSpPr>
      <xdr:spPr>
        <a:xfrm>
          <a:off x="11017885" y="4979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170230</xdr:rowOff>
    </xdr:from>
    <xdr:to>
      <xdr:col>68</xdr:col>
      <xdr:colOff>73025</xdr:colOff>
      <xdr:row>29</xdr:row>
      <xdr:rowOff>168501</xdr:rowOff>
    </xdr:to>
    <xdr:cxnSp macro="">
      <xdr:nvCxnSpPr>
        <xdr:cNvPr id="156" name="直線コネクタ 155">
          <a:extLst>
            <a:ext uri="{FF2B5EF4-FFF2-40B4-BE49-F238E27FC236}">
              <a16:creationId xmlns:a16="http://schemas.microsoft.com/office/drawing/2014/main" id="{A682850A-AA3D-467F-9EC8-9B68D3D68494}"/>
            </a:ext>
          </a:extLst>
        </xdr:cNvPr>
        <xdr:cNvCxnSpPr/>
      </xdr:nvCxnSpPr>
      <xdr:spPr>
        <a:xfrm flipV="1">
          <a:off x="11068685" y="4864150"/>
          <a:ext cx="670560" cy="16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130535</xdr:rowOff>
    </xdr:from>
    <xdr:to>
      <xdr:col>60</xdr:col>
      <xdr:colOff>123825</xdr:colOff>
      <xdr:row>30</xdr:row>
      <xdr:rowOff>60685</xdr:rowOff>
    </xdr:to>
    <xdr:sp macro="" textlink="">
      <xdr:nvSpPr>
        <xdr:cNvPr id="157" name="楕円 156">
          <a:extLst>
            <a:ext uri="{FF2B5EF4-FFF2-40B4-BE49-F238E27FC236}">
              <a16:creationId xmlns:a16="http://schemas.microsoft.com/office/drawing/2014/main" id="{82CCF9C3-C958-4082-8CC1-CCDDF7A4A054}"/>
            </a:ext>
          </a:extLst>
        </xdr:cNvPr>
        <xdr:cNvSpPr/>
      </xdr:nvSpPr>
      <xdr:spPr>
        <a:xfrm>
          <a:off x="10347325" y="4992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168501</xdr:rowOff>
    </xdr:from>
    <xdr:to>
      <xdr:col>64</xdr:col>
      <xdr:colOff>73025</xdr:colOff>
      <xdr:row>30</xdr:row>
      <xdr:rowOff>9885</xdr:rowOff>
    </xdr:to>
    <xdr:cxnSp macro="">
      <xdr:nvCxnSpPr>
        <xdr:cNvPr id="158" name="直線コネクタ 157">
          <a:extLst>
            <a:ext uri="{FF2B5EF4-FFF2-40B4-BE49-F238E27FC236}">
              <a16:creationId xmlns:a16="http://schemas.microsoft.com/office/drawing/2014/main" id="{CE873A47-EEAE-42B2-9EB2-0EA3C14B5E44}"/>
            </a:ext>
          </a:extLst>
        </xdr:cNvPr>
        <xdr:cNvCxnSpPr/>
      </xdr:nvCxnSpPr>
      <xdr:spPr>
        <a:xfrm flipV="1">
          <a:off x="10398125" y="5030061"/>
          <a:ext cx="67056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a:extLst>
            <a:ext uri="{FF2B5EF4-FFF2-40B4-BE49-F238E27FC236}">
              <a16:creationId xmlns:a16="http://schemas.microsoft.com/office/drawing/2014/main" id="{A9C0C15C-8185-4EDF-A289-6C30D8B664BC}"/>
            </a:ext>
          </a:extLst>
        </xdr:cNvPr>
        <xdr:cNvSpPr txBox="1"/>
      </xdr:nvSpPr>
      <xdr:spPr>
        <a:xfrm>
          <a:off x="12185092" y="51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a:extLst>
            <a:ext uri="{FF2B5EF4-FFF2-40B4-BE49-F238E27FC236}">
              <a16:creationId xmlns:a16="http://schemas.microsoft.com/office/drawing/2014/main" id="{6A3BD3E1-5B15-4D61-9499-4E4AE1471420}"/>
            </a:ext>
          </a:extLst>
        </xdr:cNvPr>
        <xdr:cNvSpPr txBox="1"/>
      </xdr:nvSpPr>
      <xdr:spPr>
        <a:xfrm>
          <a:off x="11527232" y="50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1" name="n_3aveValue債務償還比率">
          <a:extLst>
            <a:ext uri="{FF2B5EF4-FFF2-40B4-BE49-F238E27FC236}">
              <a16:creationId xmlns:a16="http://schemas.microsoft.com/office/drawing/2014/main" id="{8770E6E4-D2D0-4AA2-9BD6-4C3D52F94B3E}"/>
            </a:ext>
          </a:extLst>
        </xdr:cNvPr>
        <xdr:cNvSpPr txBox="1"/>
      </xdr:nvSpPr>
      <xdr:spPr>
        <a:xfrm>
          <a:off x="10856672"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a:extLst>
            <a:ext uri="{FF2B5EF4-FFF2-40B4-BE49-F238E27FC236}">
              <a16:creationId xmlns:a16="http://schemas.microsoft.com/office/drawing/2014/main" id="{733C0CDA-EE7D-4D0E-8B54-F54637297814}"/>
            </a:ext>
          </a:extLst>
        </xdr:cNvPr>
        <xdr:cNvSpPr txBox="1"/>
      </xdr:nvSpPr>
      <xdr:spPr>
        <a:xfrm>
          <a:off x="10186112" y="52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109047</xdr:rowOff>
    </xdr:from>
    <xdr:ext cx="469744" cy="259045"/>
    <xdr:sp macro="" textlink="">
      <xdr:nvSpPr>
        <xdr:cNvPr id="163" name="n_1mainValue債務償還比率">
          <a:extLst>
            <a:ext uri="{FF2B5EF4-FFF2-40B4-BE49-F238E27FC236}">
              <a16:creationId xmlns:a16="http://schemas.microsoft.com/office/drawing/2014/main" id="{95DC2EAF-AC5A-45E2-9A44-8DE231F49465}"/>
            </a:ext>
          </a:extLst>
        </xdr:cNvPr>
        <xdr:cNvSpPr txBox="1"/>
      </xdr:nvSpPr>
      <xdr:spPr>
        <a:xfrm>
          <a:off x="12185092" y="46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66107</xdr:rowOff>
    </xdr:from>
    <xdr:ext cx="469744" cy="259045"/>
    <xdr:sp macro="" textlink="">
      <xdr:nvSpPr>
        <xdr:cNvPr id="164" name="n_2mainValue債務償還比率">
          <a:extLst>
            <a:ext uri="{FF2B5EF4-FFF2-40B4-BE49-F238E27FC236}">
              <a16:creationId xmlns:a16="http://schemas.microsoft.com/office/drawing/2014/main" id="{EFA836F0-373E-4CB5-8B04-1EEBCC19969D}"/>
            </a:ext>
          </a:extLst>
        </xdr:cNvPr>
        <xdr:cNvSpPr txBox="1"/>
      </xdr:nvSpPr>
      <xdr:spPr>
        <a:xfrm>
          <a:off x="11527232" y="45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64378</xdr:rowOff>
    </xdr:from>
    <xdr:ext cx="469744" cy="259045"/>
    <xdr:sp macro="" textlink="">
      <xdr:nvSpPr>
        <xdr:cNvPr id="165" name="n_3mainValue債務償還比率">
          <a:extLst>
            <a:ext uri="{FF2B5EF4-FFF2-40B4-BE49-F238E27FC236}">
              <a16:creationId xmlns:a16="http://schemas.microsoft.com/office/drawing/2014/main" id="{94D7BFE6-E434-4CB6-8E7F-37F30A15AD73}"/>
            </a:ext>
          </a:extLst>
        </xdr:cNvPr>
        <xdr:cNvSpPr txBox="1"/>
      </xdr:nvSpPr>
      <xdr:spPr>
        <a:xfrm>
          <a:off x="10856672" y="47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77212</xdr:rowOff>
    </xdr:from>
    <xdr:ext cx="469744" cy="259045"/>
    <xdr:sp macro="" textlink="">
      <xdr:nvSpPr>
        <xdr:cNvPr id="166" name="n_4mainValue債務償還比率">
          <a:extLst>
            <a:ext uri="{FF2B5EF4-FFF2-40B4-BE49-F238E27FC236}">
              <a16:creationId xmlns:a16="http://schemas.microsoft.com/office/drawing/2014/main" id="{34C59940-FB79-4D1B-A9BC-3A0B972C4DEE}"/>
            </a:ext>
          </a:extLst>
        </xdr:cNvPr>
        <xdr:cNvSpPr txBox="1"/>
      </xdr:nvSpPr>
      <xdr:spPr>
        <a:xfrm>
          <a:off x="10186112" y="477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2ADA80D-7F11-4737-A1A1-48D3314DC55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2000165-CE86-4245-907F-BF68240BAF6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29980BB-15EC-45F2-9B28-E8BE279D5C9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C0C1287-A025-4F52-A7AA-E7113E8207B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808A3B8-6699-42F7-A481-B54B2CD7FBF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9DCC59F-999C-4516-B40F-8F2DC307218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CD8B76-9166-434D-9312-C465AD1A902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6997D3-0E3D-422F-8FE0-A39FAFFF767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8FEDF2-BEE4-4BE7-8BD1-E3BDC80F6C1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2AFD84-3FA8-4021-B7AF-E6E3BAE743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B3E5E7-1880-4024-AB8C-B1807DBD25F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25C704-7465-43BB-8704-01B55E83374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AD9334-67C4-487C-9B7F-F291D196781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6B5C61-C61B-41EC-8448-38BE3C75ECF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4154D0-D7E1-4ABE-9CEC-4D44E4E6F0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6E9720-8372-434A-BC9B-49CD674FEA1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5A3F54-E7CD-4A7E-9953-2C83030C483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7CEE49-35CC-4204-B6FE-80B5690DD57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682040-4E82-43DC-903F-3E344995F2F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F91F07-5DBB-4BA7-B22A-351DD64A57F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617F9A-1539-446C-80F8-A6515ABBEF4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34CEFB-6FB3-4A88-85FE-75A389583D0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6F30BC-0DFE-4CF3-815C-D5A0CA431ED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B105A6-B3DE-4E1E-90ED-3839C9A5A2A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AA50DE-759B-4A51-9FA6-3669E3C82FF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BCFBE9-4D36-4C32-8E63-6332FB61919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388316-6176-4653-9CC3-CB1230FC58A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0DCE96-8620-4FA6-9AAD-ADBBA97075F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1649DC-7952-4E65-BE39-8100D80E1EE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55626B-3CC9-4FA0-87E0-9E5499BCEB5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3F78D7-39DB-4181-8864-4C6FFEA4B0B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EC330E-0502-43D0-AEE4-767F91E5EB5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057464-EE46-4816-9EEC-B1647F442BB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FC3E1C-1C4B-4FD9-B3C6-D1B916C5D87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DB33EC-401A-443A-9B6F-6127080E4C0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1A21F9-4998-445D-8B57-34E0C9DF7B3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1BF48F-DA4C-4BFD-8206-6CB39FE8C19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81E8BE-FB0A-4C41-A310-66170EF6F1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9E8882-3A48-46AF-A372-F57A0B77FF7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E3C31C-D9FD-4FE7-9580-99BF0FD5C0A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0281B4-9DCA-4BA4-B49A-130CDBF5E11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274EC7-C1F7-472C-BC6D-74527499DE4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8A0547-825F-4230-B735-B68F0A8EA81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176A37-722F-4B8E-AA55-797F4C633C1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3AF4E2-2D69-4B33-BAB6-3777ED1FBB2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9CDAD6-7522-4B83-8394-1B99E875151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22CF07-B1DC-400A-8AEE-9DDAEA31172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3DE9A0-0E1D-4BB6-9424-24CDE35DB77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485CA08-85D9-4DBB-A633-4C7005C027DB}"/>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CE3243F-01ED-46AB-B044-A9001CC0155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0737D00-F03E-424D-9CAD-46900A6834F6}"/>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66B7A26-DDE8-4465-8060-83FE2891BE9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F10A774-701E-4248-8F99-A6B763497A3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928EB79-F784-48ED-9910-7466C1EB132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60CF6EB-89B1-416E-9BB7-1497E7C35AA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2758ABF-A91C-4AC7-AAA4-4F80BAAC1C7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F624292-ACF4-49DA-8FE8-2D46989E353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78734C4-B712-43AA-AD8C-104857C1EE1B}"/>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64AFB95-FEA5-4880-BF0B-05E7CB759B1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D7859DF-85CC-4219-9FC9-C69C2341EE89}"/>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541E21C-ED1C-435F-ABEC-5C0900BE3BB1}"/>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8E91F37-8AC7-4456-BF3C-33F6CD90A40A}"/>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E037261-7A58-43A9-804F-AE08CF7AC947}"/>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D3F7CDA3-0CB0-4BB1-9346-1866455379AC}"/>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60B04D30-BBDA-4631-9C4D-6C2CF5778089}"/>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935F8F90-97FE-471A-86CE-1EA254125B45}"/>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7F5F357D-04BF-49EF-9A1B-5D1C51FCA586}"/>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1E36329E-5F58-4125-9E27-F9022F541EA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A05084B2-1A15-427F-998F-2EE35DA96FA3}"/>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0735C73-D75A-4C5A-B2D4-0E7911E37868}"/>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9CA9B07-78A6-4A4A-8D76-96F1D534DD8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FC300C-687A-4F78-907D-C84081B98D9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FE8CB6-90BD-46A9-B050-E0395AE607C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E745A9-99F6-4F3F-B9EF-A0FA38DEF0F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6606F9-E064-48A6-9007-13B6C3C7385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a:extLst>
            <a:ext uri="{FF2B5EF4-FFF2-40B4-BE49-F238E27FC236}">
              <a16:creationId xmlns:a16="http://schemas.microsoft.com/office/drawing/2014/main" id="{0B10BA84-4A90-4B78-9E0F-AAD7FF775F99}"/>
            </a:ext>
          </a:extLst>
        </xdr:cNvPr>
        <xdr:cNvSpPr/>
      </xdr:nvSpPr>
      <xdr:spPr>
        <a:xfrm>
          <a:off x="403606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id="{F86FB8E7-E1D4-4A31-8B99-5D12EF9050A6}"/>
            </a:ext>
          </a:extLst>
        </xdr:cNvPr>
        <xdr:cNvSpPr txBox="1"/>
      </xdr:nvSpPr>
      <xdr:spPr>
        <a:xfrm>
          <a:off x="412496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3" name="楕円 72">
          <a:extLst>
            <a:ext uri="{FF2B5EF4-FFF2-40B4-BE49-F238E27FC236}">
              <a16:creationId xmlns:a16="http://schemas.microsoft.com/office/drawing/2014/main" id="{8C78C5DD-C852-4845-A18D-E6FEFC27FB94}"/>
            </a:ext>
          </a:extLst>
        </xdr:cNvPr>
        <xdr:cNvSpPr/>
      </xdr:nvSpPr>
      <xdr:spPr>
        <a:xfrm>
          <a:off x="331216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156210</xdr:rowOff>
    </xdr:to>
    <xdr:cxnSp macro="">
      <xdr:nvCxnSpPr>
        <xdr:cNvPr id="74" name="直線コネクタ 73">
          <a:extLst>
            <a:ext uri="{FF2B5EF4-FFF2-40B4-BE49-F238E27FC236}">
              <a16:creationId xmlns:a16="http://schemas.microsoft.com/office/drawing/2014/main" id="{26C033C6-8CAD-43A1-8AB9-69D134539B8C}"/>
            </a:ext>
          </a:extLst>
        </xdr:cNvPr>
        <xdr:cNvCxnSpPr/>
      </xdr:nvCxnSpPr>
      <xdr:spPr>
        <a:xfrm>
          <a:off x="3355340" y="614553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a:extLst>
            <a:ext uri="{FF2B5EF4-FFF2-40B4-BE49-F238E27FC236}">
              <a16:creationId xmlns:a16="http://schemas.microsoft.com/office/drawing/2014/main" id="{A5E18ADA-1AC6-46C1-8B99-6A47BD4752CB}"/>
            </a:ext>
          </a:extLst>
        </xdr:cNvPr>
        <xdr:cNvSpPr/>
      </xdr:nvSpPr>
      <xdr:spPr>
        <a:xfrm>
          <a:off x="25146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110490</xdr:rowOff>
    </xdr:to>
    <xdr:cxnSp macro="">
      <xdr:nvCxnSpPr>
        <xdr:cNvPr id="76" name="直線コネクタ 75">
          <a:extLst>
            <a:ext uri="{FF2B5EF4-FFF2-40B4-BE49-F238E27FC236}">
              <a16:creationId xmlns:a16="http://schemas.microsoft.com/office/drawing/2014/main" id="{A9E7A5AB-F61C-443F-AB6A-50403F1B057F}"/>
            </a:ext>
          </a:extLst>
        </xdr:cNvPr>
        <xdr:cNvCxnSpPr/>
      </xdr:nvCxnSpPr>
      <xdr:spPr>
        <a:xfrm>
          <a:off x="2565400" y="60998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144272</xdr:rowOff>
    </xdr:from>
    <xdr:to>
      <xdr:col>10</xdr:col>
      <xdr:colOff>165100</xdr:colOff>
      <xdr:row>36</xdr:row>
      <xdr:rowOff>74422</xdr:rowOff>
    </xdr:to>
    <xdr:sp macro="" textlink="">
      <xdr:nvSpPr>
        <xdr:cNvPr id="77" name="楕円 76">
          <a:extLst>
            <a:ext uri="{FF2B5EF4-FFF2-40B4-BE49-F238E27FC236}">
              <a16:creationId xmlns:a16="http://schemas.microsoft.com/office/drawing/2014/main" id="{E661497E-1D31-4ED7-A29F-2B329EB2C1CE}"/>
            </a:ext>
          </a:extLst>
        </xdr:cNvPr>
        <xdr:cNvSpPr/>
      </xdr:nvSpPr>
      <xdr:spPr>
        <a:xfrm>
          <a:off x="1739900" y="6011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23622</xdr:rowOff>
    </xdr:from>
    <xdr:to>
      <xdr:col>15</xdr:col>
      <xdr:colOff>50800</xdr:colOff>
      <xdr:row>36</xdr:row>
      <xdr:rowOff>64770</xdr:rowOff>
    </xdr:to>
    <xdr:cxnSp macro="">
      <xdr:nvCxnSpPr>
        <xdr:cNvPr id="78" name="直線コネクタ 77">
          <a:extLst>
            <a:ext uri="{FF2B5EF4-FFF2-40B4-BE49-F238E27FC236}">
              <a16:creationId xmlns:a16="http://schemas.microsoft.com/office/drawing/2014/main" id="{B1B7B06B-2704-4893-A5B9-0391EA8975FF}"/>
            </a:ext>
          </a:extLst>
        </xdr:cNvPr>
        <xdr:cNvCxnSpPr/>
      </xdr:nvCxnSpPr>
      <xdr:spPr>
        <a:xfrm>
          <a:off x="1790700" y="605866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98552</xdr:rowOff>
    </xdr:from>
    <xdr:to>
      <xdr:col>6</xdr:col>
      <xdr:colOff>38100</xdr:colOff>
      <xdr:row>36</xdr:row>
      <xdr:rowOff>28702</xdr:rowOff>
    </xdr:to>
    <xdr:sp macro="" textlink="">
      <xdr:nvSpPr>
        <xdr:cNvPr id="79" name="楕円 78">
          <a:extLst>
            <a:ext uri="{FF2B5EF4-FFF2-40B4-BE49-F238E27FC236}">
              <a16:creationId xmlns:a16="http://schemas.microsoft.com/office/drawing/2014/main" id="{B13898E8-CD7F-4868-BE18-E54163A2DBF8}"/>
            </a:ext>
          </a:extLst>
        </xdr:cNvPr>
        <xdr:cNvSpPr/>
      </xdr:nvSpPr>
      <xdr:spPr>
        <a:xfrm>
          <a:off x="965200" y="5965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149352</xdr:rowOff>
    </xdr:from>
    <xdr:to>
      <xdr:col>10</xdr:col>
      <xdr:colOff>114300</xdr:colOff>
      <xdr:row>36</xdr:row>
      <xdr:rowOff>23622</xdr:rowOff>
    </xdr:to>
    <xdr:cxnSp macro="">
      <xdr:nvCxnSpPr>
        <xdr:cNvPr id="80" name="直線コネクタ 79">
          <a:extLst>
            <a:ext uri="{FF2B5EF4-FFF2-40B4-BE49-F238E27FC236}">
              <a16:creationId xmlns:a16="http://schemas.microsoft.com/office/drawing/2014/main" id="{9C930E22-624F-4FBE-AF9B-2C3E778D0C4D}"/>
            </a:ext>
          </a:extLst>
        </xdr:cNvPr>
        <xdr:cNvCxnSpPr/>
      </xdr:nvCxnSpPr>
      <xdr:spPr>
        <a:xfrm>
          <a:off x="1008380" y="6016752"/>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614BC754-74D0-4C71-89B1-5FAB92B20739}"/>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9DEFD9F2-2D11-423B-B8D2-9ED7AB9CEB8B}"/>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2D404AA8-23A6-404B-ABC0-39675A50ED16}"/>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308BC2D3-8DA6-46B1-8817-A649590AFDD2}"/>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5A07A2A2-6CC0-428C-BB05-EC246844D70B}"/>
            </a:ext>
          </a:extLst>
        </xdr:cNvPr>
        <xdr:cNvSpPr txBox="1"/>
      </xdr:nvSpPr>
      <xdr:spPr>
        <a:xfrm>
          <a:off x="317056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6" name="n_2mainValue【道路】&#10;有形固定資産減価償却率">
          <a:extLst>
            <a:ext uri="{FF2B5EF4-FFF2-40B4-BE49-F238E27FC236}">
              <a16:creationId xmlns:a16="http://schemas.microsoft.com/office/drawing/2014/main" id="{F827B131-4F9D-43FB-992B-B398CBE3F558}"/>
            </a:ext>
          </a:extLst>
        </xdr:cNvPr>
        <xdr:cNvSpPr txBox="1"/>
      </xdr:nvSpPr>
      <xdr:spPr>
        <a:xfrm>
          <a:off x="238570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90949</xdr:rowOff>
    </xdr:from>
    <xdr:ext cx="405111" cy="259045"/>
    <xdr:sp macro="" textlink="">
      <xdr:nvSpPr>
        <xdr:cNvPr id="87" name="n_3mainValue【道路】&#10;有形固定資産減価償却率">
          <a:extLst>
            <a:ext uri="{FF2B5EF4-FFF2-40B4-BE49-F238E27FC236}">
              <a16:creationId xmlns:a16="http://schemas.microsoft.com/office/drawing/2014/main" id="{090298A7-A113-4C40-BA41-8D43B1A1AD60}"/>
            </a:ext>
          </a:extLst>
        </xdr:cNvPr>
        <xdr:cNvSpPr txBox="1"/>
      </xdr:nvSpPr>
      <xdr:spPr>
        <a:xfrm>
          <a:off x="1611004" y="57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6C6B1215-0DBA-4A77-B205-727767818D39}"/>
            </a:ext>
          </a:extLst>
        </xdr:cNvPr>
        <xdr:cNvSpPr txBox="1"/>
      </xdr:nvSpPr>
      <xdr:spPr>
        <a:xfrm>
          <a:off x="83630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9F08D8B-0C61-435B-9FC9-6690BD2B679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B65E777-E652-42F6-9EBB-2B7939B0A8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6A3E860-70DE-4178-8316-06F5406CAE8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D6F06DB-E916-40F3-969F-198F441E736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BAE525D-3B3D-4108-95C9-2E10AD6C1F4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75D7787-2DE0-4B0B-89A8-C7303E590A1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03823AE-D3CF-4BE4-875B-83EC8A00C8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63D3A8-F84E-4B8F-9580-392F90C698E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0EF305C-3B9F-4EED-8E44-8EE970752C3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2BEDD60-BFD0-4779-A73B-B4B40DE7EB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AE3D2A5-B919-4B4C-B16B-588365FA9E2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C26DE36-BC0E-4EA1-AB16-669AC413BDC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4959D5C-0AD7-46BE-A7E2-B06F282B350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63E75DE-DA0E-4DFD-AB45-FCD76620F48F}"/>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1AFC743-C14B-453E-B28E-BE5D92C138A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BF33D8D-7446-40F1-A7DD-5E4B4F065A8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859479-F774-485F-991B-25526ECB183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AD4CBA9-C850-4D0B-B1AD-2A88434AC58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B33F786-C08E-4E25-8592-8543F19372D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7C040EC-D8CA-4AB4-8A01-95E5132B25D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8978174-251B-43F9-AE18-DB0F33CFE9B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D274B0F-6F20-4550-8EFB-3538F2352E8D}"/>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A95FC8C-1A2F-44FA-BE3D-CC5D4D8E727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899BC1FB-19A5-4D97-96C9-3723B73D2EF2}"/>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DFCF7BCD-5EA7-4C38-9555-6DD6D6425535}"/>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7117A32E-B1FD-4548-8C6E-6333E701500A}"/>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AA3DC4F1-80A2-4A22-A1C2-523A330898EE}"/>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192F8F8-66DB-4DF9-AB0C-ADF392D21AF4}"/>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DB06363-6D81-485B-9FA9-77D8400639A1}"/>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8955F417-589C-4FFB-BBF7-49834A6090E5}"/>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DCDC6C0-7E7C-41A3-A04C-D149CD7C5CDE}"/>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EAD6C345-E507-4630-BDE7-6722F5A7AED8}"/>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87854AC4-C465-46E0-8F73-7BE4E42BCCBE}"/>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DB6B92F4-2A12-4CCB-AC6A-8CE577CBB780}"/>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96D4B5B-2F24-402E-B4A0-C4635FD61A1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8CD4F2-EAAC-46DF-AF5A-9A68F1BA4B1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EC399E-E167-496C-8327-8DC54C1F32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EFD11F-C763-4B6F-9464-81247452060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D06722-A5E0-4796-AD69-B1847375075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152997</xdr:rowOff>
    </xdr:from>
    <xdr:to>
      <xdr:col>55</xdr:col>
      <xdr:colOff>50800</xdr:colOff>
      <xdr:row>36</xdr:row>
      <xdr:rowOff>83147</xdr:rowOff>
    </xdr:to>
    <xdr:sp macro="" textlink="">
      <xdr:nvSpPr>
        <xdr:cNvPr id="128" name="楕円 127">
          <a:extLst>
            <a:ext uri="{FF2B5EF4-FFF2-40B4-BE49-F238E27FC236}">
              <a16:creationId xmlns:a16="http://schemas.microsoft.com/office/drawing/2014/main" id="{6C744BA3-6909-4DCA-9DE6-010B2F329B03}"/>
            </a:ext>
          </a:extLst>
        </xdr:cNvPr>
        <xdr:cNvSpPr/>
      </xdr:nvSpPr>
      <xdr:spPr>
        <a:xfrm>
          <a:off x="9192260" y="6020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4424</xdr:rowOff>
    </xdr:from>
    <xdr:ext cx="534377" cy="259045"/>
    <xdr:sp macro="" textlink="">
      <xdr:nvSpPr>
        <xdr:cNvPr id="129" name="【道路】&#10;一人当たり延長該当値テキスト">
          <a:extLst>
            <a:ext uri="{FF2B5EF4-FFF2-40B4-BE49-F238E27FC236}">
              <a16:creationId xmlns:a16="http://schemas.microsoft.com/office/drawing/2014/main" id="{BF400817-8612-4F43-92C5-9EC53B683DF1}"/>
            </a:ext>
          </a:extLst>
        </xdr:cNvPr>
        <xdr:cNvSpPr txBox="1"/>
      </xdr:nvSpPr>
      <xdr:spPr>
        <a:xfrm>
          <a:off x="9258300" y="587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165036</xdr:rowOff>
    </xdr:from>
    <xdr:to>
      <xdr:col>50</xdr:col>
      <xdr:colOff>165100</xdr:colOff>
      <xdr:row>36</xdr:row>
      <xdr:rowOff>95186</xdr:rowOff>
    </xdr:to>
    <xdr:sp macro="" textlink="">
      <xdr:nvSpPr>
        <xdr:cNvPr id="130" name="楕円 129">
          <a:extLst>
            <a:ext uri="{FF2B5EF4-FFF2-40B4-BE49-F238E27FC236}">
              <a16:creationId xmlns:a16="http://schemas.microsoft.com/office/drawing/2014/main" id="{E00420C6-7D7F-4712-BD95-C71EF49634D1}"/>
            </a:ext>
          </a:extLst>
        </xdr:cNvPr>
        <xdr:cNvSpPr/>
      </xdr:nvSpPr>
      <xdr:spPr>
        <a:xfrm>
          <a:off x="8445500" y="6032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32347</xdr:rowOff>
    </xdr:from>
    <xdr:to>
      <xdr:col>55</xdr:col>
      <xdr:colOff>0</xdr:colOff>
      <xdr:row>36</xdr:row>
      <xdr:rowOff>44386</xdr:rowOff>
    </xdr:to>
    <xdr:cxnSp macro="">
      <xdr:nvCxnSpPr>
        <xdr:cNvPr id="131" name="直線コネクタ 130">
          <a:extLst>
            <a:ext uri="{FF2B5EF4-FFF2-40B4-BE49-F238E27FC236}">
              <a16:creationId xmlns:a16="http://schemas.microsoft.com/office/drawing/2014/main" id="{D5693F57-AEDD-4B42-A0E6-7C5AF98B62E9}"/>
            </a:ext>
          </a:extLst>
        </xdr:cNvPr>
        <xdr:cNvCxnSpPr/>
      </xdr:nvCxnSpPr>
      <xdr:spPr>
        <a:xfrm flipV="1">
          <a:off x="8496300" y="6067387"/>
          <a:ext cx="7239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6426</xdr:rowOff>
    </xdr:from>
    <xdr:to>
      <xdr:col>46</xdr:col>
      <xdr:colOff>38100</xdr:colOff>
      <xdr:row>36</xdr:row>
      <xdr:rowOff>108026</xdr:rowOff>
    </xdr:to>
    <xdr:sp macro="" textlink="">
      <xdr:nvSpPr>
        <xdr:cNvPr id="132" name="楕円 131">
          <a:extLst>
            <a:ext uri="{FF2B5EF4-FFF2-40B4-BE49-F238E27FC236}">
              <a16:creationId xmlns:a16="http://schemas.microsoft.com/office/drawing/2014/main" id="{2EEAC9C4-48FC-4BF2-84EB-B4EC8349091F}"/>
            </a:ext>
          </a:extLst>
        </xdr:cNvPr>
        <xdr:cNvSpPr/>
      </xdr:nvSpPr>
      <xdr:spPr>
        <a:xfrm>
          <a:off x="7670800" y="6041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44386</xdr:rowOff>
    </xdr:from>
    <xdr:to>
      <xdr:col>50</xdr:col>
      <xdr:colOff>114300</xdr:colOff>
      <xdr:row>36</xdr:row>
      <xdr:rowOff>57226</xdr:rowOff>
    </xdr:to>
    <xdr:cxnSp macro="">
      <xdr:nvCxnSpPr>
        <xdr:cNvPr id="133" name="直線コネクタ 132">
          <a:extLst>
            <a:ext uri="{FF2B5EF4-FFF2-40B4-BE49-F238E27FC236}">
              <a16:creationId xmlns:a16="http://schemas.microsoft.com/office/drawing/2014/main" id="{0861E538-B34A-4272-8AFC-765509756966}"/>
            </a:ext>
          </a:extLst>
        </xdr:cNvPr>
        <xdr:cNvCxnSpPr/>
      </xdr:nvCxnSpPr>
      <xdr:spPr>
        <a:xfrm flipV="1">
          <a:off x="7713980" y="6079426"/>
          <a:ext cx="78232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21133</xdr:rowOff>
    </xdr:from>
    <xdr:to>
      <xdr:col>41</xdr:col>
      <xdr:colOff>101600</xdr:colOff>
      <xdr:row>36</xdr:row>
      <xdr:rowOff>122733</xdr:rowOff>
    </xdr:to>
    <xdr:sp macro="" textlink="">
      <xdr:nvSpPr>
        <xdr:cNvPr id="134" name="楕円 133">
          <a:extLst>
            <a:ext uri="{FF2B5EF4-FFF2-40B4-BE49-F238E27FC236}">
              <a16:creationId xmlns:a16="http://schemas.microsoft.com/office/drawing/2014/main" id="{86CAD50C-1E9D-4FE6-95E3-7F3EB286716B}"/>
            </a:ext>
          </a:extLst>
        </xdr:cNvPr>
        <xdr:cNvSpPr/>
      </xdr:nvSpPr>
      <xdr:spPr>
        <a:xfrm>
          <a:off x="6873240" y="60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57226</xdr:rowOff>
    </xdr:from>
    <xdr:to>
      <xdr:col>45</xdr:col>
      <xdr:colOff>177800</xdr:colOff>
      <xdr:row>36</xdr:row>
      <xdr:rowOff>71933</xdr:rowOff>
    </xdr:to>
    <xdr:cxnSp macro="">
      <xdr:nvCxnSpPr>
        <xdr:cNvPr id="135" name="直線コネクタ 134">
          <a:extLst>
            <a:ext uri="{FF2B5EF4-FFF2-40B4-BE49-F238E27FC236}">
              <a16:creationId xmlns:a16="http://schemas.microsoft.com/office/drawing/2014/main" id="{95E5E682-3718-4FC9-AB91-C3680BE4BF30}"/>
            </a:ext>
          </a:extLst>
        </xdr:cNvPr>
        <xdr:cNvCxnSpPr/>
      </xdr:nvCxnSpPr>
      <xdr:spPr>
        <a:xfrm flipV="1">
          <a:off x="6924040" y="6092266"/>
          <a:ext cx="78994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34696</xdr:rowOff>
    </xdr:from>
    <xdr:to>
      <xdr:col>36</xdr:col>
      <xdr:colOff>165100</xdr:colOff>
      <xdr:row>36</xdr:row>
      <xdr:rowOff>136296</xdr:rowOff>
    </xdr:to>
    <xdr:sp macro="" textlink="">
      <xdr:nvSpPr>
        <xdr:cNvPr id="136" name="楕円 135">
          <a:extLst>
            <a:ext uri="{FF2B5EF4-FFF2-40B4-BE49-F238E27FC236}">
              <a16:creationId xmlns:a16="http://schemas.microsoft.com/office/drawing/2014/main" id="{52B44E1A-AC5C-4EA4-AEF6-6E5DF837BBF7}"/>
            </a:ext>
          </a:extLst>
        </xdr:cNvPr>
        <xdr:cNvSpPr/>
      </xdr:nvSpPr>
      <xdr:spPr>
        <a:xfrm>
          <a:off x="6098540" y="60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71933</xdr:rowOff>
    </xdr:from>
    <xdr:to>
      <xdr:col>41</xdr:col>
      <xdr:colOff>50800</xdr:colOff>
      <xdr:row>36</xdr:row>
      <xdr:rowOff>85496</xdr:rowOff>
    </xdr:to>
    <xdr:cxnSp macro="">
      <xdr:nvCxnSpPr>
        <xdr:cNvPr id="137" name="直線コネクタ 136">
          <a:extLst>
            <a:ext uri="{FF2B5EF4-FFF2-40B4-BE49-F238E27FC236}">
              <a16:creationId xmlns:a16="http://schemas.microsoft.com/office/drawing/2014/main" id="{F1B662FA-1C6D-458D-B8E2-E4B444F13135}"/>
            </a:ext>
          </a:extLst>
        </xdr:cNvPr>
        <xdr:cNvCxnSpPr/>
      </xdr:nvCxnSpPr>
      <xdr:spPr>
        <a:xfrm flipV="1">
          <a:off x="6149340" y="6106973"/>
          <a:ext cx="7747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BFD4F91E-8A39-4777-9820-C8B111FD1525}"/>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1712C7F-E29B-4109-A5A5-E1A003AAAE55}"/>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527519C5-91AC-4821-AB97-391E71BF8524}"/>
            </a:ext>
          </a:extLst>
        </xdr:cNvPr>
        <xdr:cNvSpPr txBox="1"/>
      </xdr:nvSpPr>
      <xdr:spPr>
        <a:xfrm>
          <a:off x="6702571"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426CF9D4-8A75-473B-8F9C-4EF8E2B54D39}"/>
            </a:ext>
          </a:extLst>
        </xdr:cNvPr>
        <xdr:cNvSpPr txBox="1"/>
      </xdr:nvSpPr>
      <xdr:spPr>
        <a:xfrm>
          <a:off x="5905011" y="66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111713</xdr:rowOff>
    </xdr:from>
    <xdr:ext cx="534377" cy="259045"/>
    <xdr:sp macro="" textlink="">
      <xdr:nvSpPr>
        <xdr:cNvPr id="142" name="n_1mainValue【道路】&#10;一人当たり延長">
          <a:extLst>
            <a:ext uri="{FF2B5EF4-FFF2-40B4-BE49-F238E27FC236}">
              <a16:creationId xmlns:a16="http://schemas.microsoft.com/office/drawing/2014/main" id="{DBCDC67E-427A-46D4-9A66-6DE6C1141DF0}"/>
            </a:ext>
          </a:extLst>
        </xdr:cNvPr>
        <xdr:cNvSpPr txBox="1"/>
      </xdr:nvSpPr>
      <xdr:spPr>
        <a:xfrm>
          <a:off x="8239271" y="58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124553</xdr:rowOff>
    </xdr:from>
    <xdr:ext cx="534377" cy="259045"/>
    <xdr:sp macro="" textlink="">
      <xdr:nvSpPr>
        <xdr:cNvPr id="143" name="n_2mainValue【道路】&#10;一人当たり延長">
          <a:extLst>
            <a:ext uri="{FF2B5EF4-FFF2-40B4-BE49-F238E27FC236}">
              <a16:creationId xmlns:a16="http://schemas.microsoft.com/office/drawing/2014/main" id="{3A8450D0-0534-47CF-923D-B866F4CB5354}"/>
            </a:ext>
          </a:extLst>
        </xdr:cNvPr>
        <xdr:cNvSpPr txBox="1"/>
      </xdr:nvSpPr>
      <xdr:spPr>
        <a:xfrm>
          <a:off x="7477271" y="58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139260</xdr:rowOff>
    </xdr:from>
    <xdr:ext cx="534377" cy="259045"/>
    <xdr:sp macro="" textlink="">
      <xdr:nvSpPr>
        <xdr:cNvPr id="144" name="n_3mainValue【道路】&#10;一人当たり延長">
          <a:extLst>
            <a:ext uri="{FF2B5EF4-FFF2-40B4-BE49-F238E27FC236}">
              <a16:creationId xmlns:a16="http://schemas.microsoft.com/office/drawing/2014/main" id="{B85D5838-879E-471E-9D22-E3184E96435C}"/>
            </a:ext>
          </a:extLst>
        </xdr:cNvPr>
        <xdr:cNvSpPr txBox="1"/>
      </xdr:nvSpPr>
      <xdr:spPr>
        <a:xfrm>
          <a:off x="6702571" y="58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152823</xdr:rowOff>
    </xdr:from>
    <xdr:ext cx="534377" cy="259045"/>
    <xdr:sp macro="" textlink="">
      <xdr:nvSpPr>
        <xdr:cNvPr id="145" name="n_4mainValue【道路】&#10;一人当たり延長">
          <a:extLst>
            <a:ext uri="{FF2B5EF4-FFF2-40B4-BE49-F238E27FC236}">
              <a16:creationId xmlns:a16="http://schemas.microsoft.com/office/drawing/2014/main" id="{1071A18F-B539-4322-8E83-301B536DF7EF}"/>
            </a:ext>
          </a:extLst>
        </xdr:cNvPr>
        <xdr:cNvSpPr txBox="1"/>
      </xdr:nvSpPr>
      <xdr:spPr>
        <a:xfrm>
          <a:off x="5905011" y="58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4F0A995-993E-445A-8E50-0ED314E74C9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99204EF-9E00-4866-A606-18A2BCE690A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EAAC482-F589-4408-BBAF-A71B1D64289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386FBCF-47EA-4751-8A53-CF16D4504E8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9F4BE94-78E7-4F9A-99FA-4076B08FADC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425DCC9-40B9-417E-9429-40462CE04D9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7CDDFC-9BF5-450B-A2B2-4BCB734C7F8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05E5EA3-D8C2-4814-8576-672E7290C7B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FEBE42E-EEBF-4723-B7F1-1DE2F73CC79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E2007B3-7E0B-41F3-8A1A-249F8E1F7CF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3E6D47F-FEEA-46A4-91B9-F08C1F9067F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B83E6D2-3BF6-4360-983E-1AE363B4468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F3C47A9-58F8-40D1-AF95-95D5E590010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DE4C2A1-7553-4B6E-BEF3-CEE8CB38A2B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185AB0C-DF44-478D-B4C9-93FE08BECEB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8223D50-92EE-4E9E-BF36-6B44014FB6D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D30943E-A2BC-4F14-A47C-A749D6934B3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C3EE539-873B-42CA-9F19-1AD7C786F43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36FD564-74B9-44BB-B928-9652E150071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E5CA770-52D3-4BED-8C91-672D224D0B6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6997035-B0A6-406C-8211-452A6764950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4C2D358-A281-4AB2-A8D9-11E4DDA813D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8967B68-C909-47DD-B3B1-542C413A78E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9C0F68E-C658-47EF-AF51-43CACE33A25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947C567-2A81-401F-B4C2-20E94E5EF44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42EC05E-E7E1-4A7C-84B6-D934AAA478E5}"/>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08C5539-3738-4761-979A-BF3940F84376}"/>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566F9A75-A62B-4529-A5E4-231572FF35A3}"/>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CC83EA6-8C60-4EA2-A66C-689E38253A7B}"/>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F319732B-654A-43AE-94F0-EFABC0FCE9D3}"/>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9F84454-1DDB-4FEE-84BA-BD88578B3CDB}"/>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9D7BF8BC-6596-44A0-A331-9382C572B7D4}"/>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C87BFD4-1060-403E-810B-2F3935D6F82F}"/>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5AA9A3F6-9F1A-4553-A727-222493353CF4}"/>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4BB14AEA-D308-49B0-80F9-430642DE73AE}"/>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14F844E-EC07-4E9F-B0F3-679D7B5A302E}"/>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A715A84-B657-46EA-A6AB-BEADACA6DA3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7728DA-B990-459D-864C-02ED19F28B4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6BA62B-7C34-4FC2-9F81-9A84157606B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B601DFC-86F7-4159-80F7-9CCA89FB198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8218F1-36A2-461D-A338-6B98E925E25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7" name="楕円 186">
          <a:extLst>
            <a:ext uri="{FF2B5EF4-FFF2-40B4-BE49-F238E27FC236}">
              <a16:creationId xmlns:a16="http://schemas.microsoft.com/office/drawing/2014/main" id="{9F9F1EE0-D8DA-4953-B0A0-38F6DDED2C2D}"/>
            </a:ext>
          </a:extLst>
        </xdr:cNvPr>
        <xdr:cNvSpPr/>
      </xdr:nvSpPr>
      <xdr:spPr>
        <a:xfrm>
          <a:off x="403606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6295CD0-3DA7-4FE6-8776-76A622D3979B}"/>
            </a:ext>
          </a:extLst>
        </xdr:cNvPr>
        <xdr:cNvSpPr txBox="1"/>
      </xdr:nvSpPr>
      <xdr:spPr>
        <a:xfrm>
          <a:off x="412496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89" name="楕円 188">
          <a:extLst>
            <a:ext uri="{FF2B5EF4-FFF2-40B4-BE49-F238E27FC236}">
              <a16:creationId xmlns:a16="http://schemas.microsoft.com/office/drawing/2014/main" id="{03E474E4-D9E8-4B6C-BA6A-781EBA68180F}"/>
            </a:ext>
          </a:extLst>
        </xdr:cNvPr>
        <xdr:cNvSpPr/>
      </xdr:nvSpPr>
      <xdr:spPr>
        <a:xfrm>
          <a:off x="3312160" y="10210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53884</xdr:rowOff>
    </xdr:to>
    <xdr:cxnSp macro="">
      <xdr:nvCxnSpPr>
        <xdr:cNvPr id="190" name="直線コネクタ 189">
          <a:extLst>
            <a:ext uri="{FF2B5EF4-FFF2-40B4-BE49-F238E27FC236}">
              <a16:creationId xmlns:a16="http://schemas.microsoft.com/office/drawing/2014/main" id="{13E99A49-E505-4A86-8ED4-BD2D063393BD}"/>
            </a:ext>
          </a:extLst>
        </xdr:cNvPr>
        <xdr:cNvCxnSpPr/>
      </xdr:nvCxnSpPr>
      <xdr:spPr>
        <a:xfrm>
          <a:off x="3355340" y="1025706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1" name="楕円 190">
          <a:extLst>
            <a:ext uri="{FF2B5EF4-FFF2-40B4-BE49-F238E27FC236}">
              <a16:creationId xmlns:a16="http://schemas.microsoft.com/office/drawing/2014/main" id="{EFF5AD03-BAC0-4AB3-890E-1895D7B74A55}"/>
            </a:ext>
          </a:extLst>
        </xdr:cNvPr>
        <xdr:cNvSpPr/>
      </xdr:nvSpPr>
      <xdr:spPr>
        <a:xfrm>
          <a:off x="251460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31024</xdr:rowOff>
    </xdr:to>
    <xdr:cxnSp macro="">
      <xdr:nvCxnSpPr>
        <xdr:cNvPr id="192" name="直線コネクタ 191">
          <a:extLst>
            <a:ext uri="{FF2B5EF4-FFF2-40B4-BE49-F238E27FC236}">
              <a16:creationId xmlns:a16="http://schemas.microsoft.com/office/drawing/2014/main" id="{97437CCF-A304-4C85-B2CF-2A7086EC5D78}"/>
            </a:ext>
          </a:extLst>
        </xdr:cNvPr>
        <xdr:cNvCxnSpPr/>
      </xdr:nvCxnSpPr>
      <xdr:spPr>
        <a:xfrm>
          <a:off x="2565400" y="1023583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3" name="楕円 192">
          <a:extLst>
            <a:ext uri="{FF2B5EF4-FFF2-40B4-BE49-F238E27FC236}">
              <a16:creationId xmlns:a16="http://schemas.microsoft.com/office/drawing/2014/main" id="{3AF6C1DD-1183-43EC-BC0B-3D74A04A51DE}"/>
            </a:ext>
          </a:extLst>
        </xdr:cNvPr>
        <xdr:cNvSpPr/>
      </xdr:nvSpPr>
      <xdr:spPr>
        <a:xfrm>
          <a:off x="1739900" y="10164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9797</xdr:rowOff>
    </xdr:to>
    <xdr:cxnSp macro="">
      <xdr:nvCxnSpPr>
        <xdr:cNvPr id="194" name="直線コネクタ 193">
          <a:extLst>
            <a:ext uri="{FF2B5EF4-FFF2-40B4-BE49-F238E27FC236}">
              <a16:creationId xmlns:a16="http://schemas.microsoft.com/office/drawing/2014/main" id="{8892591A-744F-4BF8-8DF8-3A01C9F53878}"/>
            </a:ext>
          </a:extLst>
        </xdr:cNvPr>
        <xdr:cNvCxnSpPr/>
      </xdr:nvCxnSpPr>
      <xdr:spPr>
        <a:xfrm>
          <a:off x="1790700" y="10215154"/>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5" name="楕円 194">
          <a:extLst>
            <a:ext uri="{FF2B5EF4-FFF2-40B4-BE49-F238E27FC236}">
              <a16:creationId xmlns:a16="http://schemas.microsoft.com/office/drawing/2014/main" id="{242C33E7-92A3-4FCE-B7B0-16C1AD1523A6}"/>
            </a:ext>
          </a:extLst>
        </xdr:cNvPr>
        <xdr:cNvSpPr/>
      </xdr:nvSpPr>
      <xdr:spPr>
        <a:xfrm>
          <a:off x="965200" y="1014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156754</xdr:rowOff>
    </xdr:to>
    <xdr:cxnSp macro="">
      <xdr:nvCxnSpPr>
        <xdr:cNvPr id="196" name="直線コネクタ 195">
          <a:extLst>
            <a:ext uri="{FF2B5EF4-FFF2-40B4-BE49-F238E27FC236}">
              <a16:creationId xmlns:a16="http://schemas.microsoft.com/office/drawing/2014/main" id="{9908F162-E192-4E8F-8401-D448743D4B5A}"/>
            </a:ext>
          </a:extLst>
        </xdr:cNvPr>
        <xdr:cNvCxnSpPr/>
      </xdr:nvCxnSpPr>
      <xdr:spPr>
        <a:xfrm>
          <a:off x="1008380" y="1019229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CA91CE1-39C1-49A8-A6A8-3EC40ABF6EE8}"/>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A8C677C-949E-4F87-85DD-691E477BD8BD}"/>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75EFBE4-DA43-4C33-AFAF-85489F879546}"/>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D558B91-5400-4766-AAEA-A1AF5628AA3F}"/>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7198ADC-71EC-4AA4-9688-AAF9BE021F3F}"/>
            </a:ext>
          </a:extLst>
        </xdr:cNvPr>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44ADC11-4BEF-403A-B8A7-D24646DE5E9F}"/>
            </a:ext>
          </a:extLst>
        </xdr:cNvPr>
        <xdr:cNvSpPr txBox="1"/>
      </xdr:nvSpPr>
      <xdr:spPr>
        <a:xfrm>
          <a:off x="23857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A15F448-830F-4878-A0E2-4D8E96C49BEA}"/>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C245982-ABFD-4627-9AF2-887CE4E90495}"/>
            </a:ext>
          </a:extLst>
        </xdr:cNvPr>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7EB3E40-98A5-416A-B651-BAB91B3DCF0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695AE06-F6A5-45CE-9193-F4CEA0E1ED9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B30EBCF-4991-4591-87BF-E9C0E22BB74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E17EF94-624C-4174-8F0A-66BFBC522B2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E5F9A2-242A-42EF-B866-F2E19302CCE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6E06067-4071-42DB-9742-1EB8B2D9E91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53E7E79-FF4E-468F-9D12-C1D4D2F70D5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9355F72-BB37-4E8B-89FB-61EA9CF2A66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49C642-661D-4944-BB8F-22876476819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A19DCF-7510-4648-8AF7-B2E0FABE004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06E8717-5CB3-4E7E-B8E8-57A6CAD71AB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ABF9503-8AEE-453A-81D6-EAF54B276A8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9D36516-00CD-46A0-B447-B963CC65012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1A5A64E-6A9A-458C-941D-37AB7697E4B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84C11AC-E446-497B-95FE-A5868FD3870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5D1131F-330D-4946-B668-570981A6E061}"/>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2F61AB4-17D4-4A7A-A61C-7286E33B58C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97AE75D-0632-4880-A878-C02B2FD2F6D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F75ADE1-905D-4B09-A59E-A9D87906098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4F20D4B-DE87-4663-A621-595EA1B11EA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205188E-E555-43BE-8DB6-E202D936EF8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901D31D-5232-4ECC-988C-2A3FB628A8B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362CF4D-5BE5-449B-931F-3BD5798350D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D775BF45-FDA2-4396-A6D4-51A0CD783763}"/>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68FA9A1-9B8A-417C-9214-5213CB2CCDE8}"/>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F5D907A0-9B04-416A-B39F-EE8E1E87B9FE}"/>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5D4BE1E-B03E-4DD1-AA5B-EED957B4DD55}"/>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540D4488-9B55-426A-971E-16F31B25F114}"/>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9B413FE-32C9-452E-B372-5F0E44652821}"/>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39DBF12D-0307-47B2-A1F4-22DE20A4A61D}"/>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A7C73024-45AC-4EA7-95A9-84251CE7BC07}"/>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A8CD12F0-C860-4D8B-B8FE-176991AA2D4C}"/>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DDA2788-151B-4C30-B9F8-A2C12887C51A}"/>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210A7E6B-A572-4660-B0EB-24E6F25D97CC}"/>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230B511-8C2C-456B-B33A-C38F7E5C81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A942ADB-3BA4-4E7D-930B-D1E74DC78D1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EDC8FD-1B34-4D41-BDFD-40CAC476A3E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E2AC0B-6E74-4E1F-828F-A837A755805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7BE537-AE80-4B31-A8F3-57260CD3937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8276</xdr:rowOff>
    </xdr:from>
    <xdr:to>
      <xdr:col>55</xdr:col>
      <xdr:colOff>50800</xdr:colOff>
      <xdr:row>61</xdr:row>
      <xdr:rowOff>109876</xdr:rowOff>
    </xdr:to>
    <xdr:sp macro="" textlink="">
      <xdr:nvSpPr>
        <xdr:cNvPr id="244" name="楕円 243">
          <a:extLst>
            <a:ext uri="{FF2B5EF4-FFF2-40B4-BE49-F238E27FC236}">
              <a16:creationId xmlns:a16="http://schemas.microsoft.com/office/drawing/2014/main" id="{13C2622E-CC87-4C5D-9EBD-4CECF4C13ACD}"/>
            </a:ext>
          </a:extLst>
        </xdr:cNvPr>
        <xdr:cNvSpPr/>
      </xdr:nvSpPr>
      <xdr:spPr>
        <a:xfrm>
          <a:off x="9192260" y="102343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31153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DA54A02-3FC2-462B-BC43-72C54576F934}"/>
            </a:ext>
          </a:extLst>
        </xdr:cNvPr>
        <xdr:cNvSpPr txBox="1"/>
      </xdr:nvSpPr>
      <xdr:spPr>
        <a:xfrm>
          <a:off x="9258300" y="1008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17190</xdr:rowOff>
    </xdr:from>
    <xdr:to>
      <xdr:col>50</xdr:col>
      <xdr:colOff>165100</xdr:colOff>
      <xdr:row>61</xdr:row>
      <xdr:rowOff>118790</xdr:rowOff>
    </xdr:to>
    <xdr:sp macro="" textlink="">
      <xdr:nvSpPr>
        <xdr:cNvPr id="246" name="楕円 245">
          <a:extLst>
            <a:ext uri="{FF2B5EF4-FFF2-40B4-BE49-F238E27FC236}">
              <a16:creationId xmlns:a16="http://schemas.microsoft.com/office/drawing/2014/main" id="{AE55CC52-DB8F-4B8C-81DF-4D26277069DC}"/>
            </a:ext>
          </a:extLst>
        </xdr:cNvPr>
        <xdr:cNvSpPr/>
      </xdr:nvSpPr>
      <xdr:spPr>
        <a:xfrm>
          <a:off x="8445500" y="102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59076</xdr:rowOff>
    </xdr:from>
    <xdr:to>
      <xdr:col>55</xdr:col>
      <xdr:colOff>0</xdr:colOff>
      <xdr:row>61</xdr:row>
      <xdr:rowOff>67990</xdr:rowOff>
    </xdr:to>
    <xdr:cxnSp macro="">
      <xdr:nvCxnSpPr>
        <xdr:cNvPr id="247" name="直線コネクタ 246">
          <a:extLst>
            <a:ext uri="{FF2B5EF4-FFF2-40B4-BE49-F238E27FC236}">
              <a16:creationId xmlns:a16="http://schemas.microsoft.com/office/drawing/2014/main" id="{D2B2EFD1-D624-4456-8293-6C523AE76BD7}"/>
            </a:ext>
          </a:extLst>
        </xdr:cNvPr>
        <xdr:cNvCxnSpPr/>
      </xdr:nvCxnSpPr>
      <xdr:spPr>
        <a:xfrm flipV="1">
          <a:off x="8496300" y="10285116"/>
          <a:ext cx="7239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26896</xdr:rowOff>
    </xdr:from>
    <xdr:to>
      <xdr:col>46</xdr:col>
      <xdr:colOff>38100</xdr:colOff>
      <xdr:row>61</xdr:row>
      <xdr:rowOff>128496</xdr:rowOff>
    </xdr:to>
    <xdr:sp macro="" textlink="">
      <xdr:nvSpPr>
        <xdr:cNvPr id="248" name="楕円 247">
          <a:extLst>
            <a:ext uri="{FF2B5EF4-FFF2-40B4-BE49-F238E27FC236}">
              <a16:creationId xmlns:a16="http://schemas.microsoft.com/office/drawing/2014/main" id="{7D1E5F67-181C-4917-9A87-2628790F1DC6}"/>
            </a:ext>
          </a:extLst>
        </xdr:cNvPr>
        <xdr:cNvSpPr/>
      </xdr:nvSpPr>
      <xdr:spPr>
        <a:xfrm>
          <a:off x="7670800" y="10252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67990</xdr:rowOff>
    </xdr:from>
    <xdr:to>
      <xdr:col>50</xdr:col>
      <xdr:colOff>114300</xdr:colOff>
      <xdr:row>61</xdr:row>
      <xdr:rowOff>77696</xdr:rowOff>
    </xdr:to>
    <xdr:cxnSp macro="">
      <xdr:nvCxnSpPr>
        <xdr:cNvPr id="249" name="直線コネクタ 248">
          <a:extLst>
            <a:ext uri="{FF2B5EF4-FFF2-40B4-BE49-F238E27FC236}">
              <a16:creationId xmlns:a16="http://schemas.microsoft.com/office/drawing/2014/main" id="{C6B92CCA-F5E0-4FC6-8A59-58AA04475864}"/>
            </a:ext>
          </a:extLst>
        </xdr:cNvPr>
        <xdr:cNvCxnSpPr/>
      </xdr:nvCxnSpPr>
      <xdr:spPr>
        <a:xfrm flipV="1">
          <a:off x="7713980" y="10294030"/>
          <a:ext cx="78232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35703</xdr:rowOff>
    </xdr:from>
    <xdr:to>
      <xdr:col>41</xdr:col>
      <xdr:colOff>101600</xdr:colOff>
      <xdr:row>61</xdr:row>
      <xdr:rowOff>137303</xdr:rowOff>
    </xdr:to>
    <xdr:sp macro="" textlink="">
      <xdr:nvSpPr>
        <xdr:cNvPr id="250" name="楕円 249">
          <a:extLst>
            <a:ext uri="{FF2B5EF4-FFF2-40B4-BE49-F238E27FC236}">
              <a16:creationId xmlns:a16="http://schemas.microsoft.com/office/drawing/2014/main" id="{A635EBB8-8946-4246-B147-B78F7BCC373A}"/>
            </a:ext>
          </a:extLst>
        </xdr:cNvPr>
        <xdr:cNvSpPr/>
      </xdr:nvSpPr>
      <xdr:spPr>
        <a:xfrm>
          <a:off x="6873240" y="102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77696</xdr:rowOff>
    </xdr:from>
    <xdr:to>
      <xdr:col>45</xdr:col>
      <xdr:colOff>177800</xdr:colOff>
      <xdr:row>61</xdr:row>
      <xdr:rowOff>86503</xdr:rowOff>
    </xdr:to>
    <xdr:cxnSp macro="">
      <xdr:nvCxnSpPr>
        <xdr:cNvPr id="251" name="直線コネクタ 250">
          <a:extLst>
            <a:ext uri="{FF2B5EF4-FFF2-40B4-BE49-F238E27FC236}">
              <a16:creationId xmlns:a16="http://schemas.microsoft.com/office/drawing/2014/main" id="{287199A9-1FF8-4885-BC7E-EA21BB5E7F4C}"/>
            </a:ext>
          </a:extLst>
        </xdr:cNvPr>
        <xdr:cNvCxnSpPr/>
      </xdr:nvCxnSpPr>
      <xdr:spPr>
        <a:xfrm flipV="1">
          <a:off x="6924040" y="10303736"/>
          <a:ext cx="78994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44038</xdr:rowOff>
    </xdr:from>
    <xdr:to>
      <xdr:col>36</xdr:col>
      <xdr:colOff>165100</xdr:colOff>
      <xdr:row>61</xdr:row>
      <xdr:rowOff>145638</xdr:rowOff>
    </xdr:to>
    <xdr:sp macro="" textlink="">
      <xdr:nvSpPr>
        <xdr:cNvPr id="252" name="楕円 251">
          <a:extLst>
            <a:ext uri="{FF2B5EF4-FFF2-40B4-BE49-F238E27FC236}">
              <a16:creationId xmlns:a16="http://schemas.microsoft.com/office/drawing/2014/main" id="{91591658-76DF-46D0-9D8C-39B114659378}"/>
            </a:ext>
          </a:extLst>
        </xdr:cNvPr>
        <xdr:cNvSpPr/>
      </xdr:nvSpPr>
      <xdr:spPr>
        <a:xfrm>
          <a:off x="6098540" y="102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86503</xdr:rowOff>
    </xdr:from>
    <xdr:to>
      <xdr:col>41</xdr:col>
      <xdr:colOff>50800</xdr:colOff>
      <xdr:row>61</xdr:row>
      <xdr:rowOff>94838</xdr:rowOff>
    </xdr:to>
    <xdr:cxnSp macro="">
      <xdr:nvCxnSpPr>
        <xdr:cNvPr id="253" name="直線コネクタ 252">
          <a:extLst>
            <a:ext uri="{FF2B5EF4-FFF2-40B4-BE49-F238E27FC236}">
              <a16:creationId xmlns:a16="http://schemas.microsoft.com/office/drawing/2014/main" id="{F2550CE0-405F-4BEE-90FB-B925621E991F}"/>
            </a:ext>
          </a:extLst>
        </xdr:cNvPr>
        <xdr:cNvCxnSpPr/>
      </xdr:nvCxnSpPr>
      <xdr:spPr>
        <a:xfrm flipV="1">
          <a:off x="6149340" y="10312543"/>
          <a:ext cx="7747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7AFDC88-585C-43A8-AF0A-2A0823998723}"/>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61691FB-D1A2-4751-8ABB-AB27EF0F7E7E}"/>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2E367B2-6D75-43BE-AF58-7E57DFC8FEB8}"/>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8C68AB7-A198-48A8-91CF-1F1035AEF9D9}"/>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135317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DF6914E-9B2F-4B11-8DA0-78F0414E409B}"/>
            </a:ext>
          </a:extLst>
        </xdr:cNvPr>
        <xdr:cNvSpPr txBox="1"/>
      </xdr:nvSpPr>
      <xdr:spPr>
        <a:xfrm>
          <a:off x="8214575" y="100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145023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75AF03F-1106-483C-B397-4D8BC7AA88EE}"/>
            </a:ext>
          </a:extLst>
        </xdr:cNvPr>
        <xdr:cNvSpPr txBox="1"/>
      </xdr:nvSpPr>
      <xdr:spPr>
        <a:xfrm>
          <a:off x="7444955" y="1003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153830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2D381D8-30F1-4826-B9AA-C374BC29BDE0}"/>
            </a:ext>
          </a:extLst>
        </xdr:cNvPr>
        <xdr:cNvSpPr txBox="1"/>
      </xdr:nvSpPr>
      <xdr:spPr>
        <a:xfrm>
          <a:off x="6670255" y="1004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162165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A386287-547C-4AE0-82D2-D062053061E8}"/>
            </a:ext>
          </a:extLst>
        </xdr:cNvPr>
        <xdr:cNvSpPr txBox="1"/>
      </xdr:nvSpPr>
      <xdr:spPr>
        <a:xfrm>
          <a:off x="5872695" y="100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1D2B877-48F4-4B25-8FBE-6301DA2C9EC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C86B250-0A8B-400A-A487-6E104B67BDB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383344D-C763-4A69-83AC-7937152E177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69633E1-3C2D-4A16-8E38-9F7C1BACAF5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89EE02C-F854-4F32-96BB-CAE15DD47ED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2547B88-7854-4CC2-A391-8B1622AC18D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49AF99D-4375-4055-AA1B-8A63F583F6B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7CAF31C-B186-4AFA-BE62-94B237FC0B3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9E50AFF-2996-4C32-B73C-7308512334A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F6E544A-4720-4FEA-A770-B01CCFDB57F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7CE40BD-B7A6-4E81-8619-E19A12C2078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C89E7A3-E501-4F9F-A1D7-98E1CE7B0C7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76ABE7FE-6976-463A-A065-28693550210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10E96E6-DD45-482B-B75E-CA8EB5F3803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C97EA81-77F2-4D34-B97E-546E8121284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8DDCCF4-0AE4-4A27-8BDD-4E3A7929E09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BAA436C-D417-467C-BD98-32984544693D}"/>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96517FA-F546-40E2-9F70-9566BD14353B}"/>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DCE37C4-C4F3-4C3C-A7A3-964CA11D5DA3}"/>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AA87AAE-D1F0-40C9-A39A-213DBCCC736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5EA14AE-C5BD-4E71-B7CD-C08F1CFB2D8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BA6EE881-76A8-4C9E-9BC3-260AD99424A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B6319098-4B81-4168-9A3A-E26BC7304E54}"/>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3818692F-ABD1-4488-A4AE-4A3D62B69413}"/>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3DED3F5-4622-4B08-A91F-B232C2E62236}"/>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F01A02C0-F2E6-46A5-83C6-3662079C998D}"/>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A833742-47A1-4B94-B7D4-9DD269623425}"/>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46A947C-FC18-4F03-BC31-8D899EC74A6B}"/>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9709C980-5E5E-49A6-B0C7-2F2A075A75CD}"/>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96FD0F4C-1DEE-40E8-AAEE-7D8B48BA88B5}"/>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5E7A0F9-0920-4301-8346-AA0D1A7B6E5B}"/>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6E8B8A63-7642-4176-AF22-2F0A774DF151}"/>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DCF5DF6-2CE6-4C89-A683-8CF2E0F5A550}"/>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B5864AF-FC03-46F2-AD2B-C64C59BEE4E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E29AED1-5E17-49F4-94D4-9731DFF294C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8F44EF4-FAF7-42C1-AF20-B9C8A1BC66B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7AB256-F353-4F3A-AFF9-926D38787C3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0D3E29A-A789-418E-8B83-A211A2B5D62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145035</xdr:rowOff>
    </xdr:from>
    <xdr:to>
      <xdr:col>24</xdr:col>
      <xdr:colOff>114300</xdr:colOff>
      <xdr:row>85</xdr:row>
      <xdr:rowOff>75185</xdr:rowOff>
    </xdr:to>
    <xdr:sp macro="" textlink="">
      <xdr:nvSpPr>
        <xdr:cNvPr id="300" name="楕円 299">
          <a:extLst>
            <a:ext uri="{FF2B5EF4-FFF2-40B4-BE49-F238E27FC236}">
              <a16:creationId xmlns:a16="http://schemas.microsoft.com/office/drawing/2014/main" id="{04BC2F5F-27A2-42A9-A6DC-430723849116}"/>
            </a:ext>
          </a:extLst>
        </xdr:cNvPr>
        <xdr:cNvSpPr/>
      </xdr:nvSpPr>
      <xdr:spPr>
        <a:xfrm>
          <a:off x="4036060" y="14226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123462</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C1A3E7D-1613-43C6-B11C-77FD7B351ABA}"/>
            </a:ext>
          </a:extLst>
        </xdr:cNvPr>
        <xdr:cNvSpPr txBox="1"/>
      </xdr:nvSpPr>
      <xdr:spPr>
        <a:xfrm>
          <a:off x="4124960" y="142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117602</xdr:rowOff>
    </xdr:from>
    <xdr:to>
      <xdr:col>20</xdr:col>
      <xdr:colOff>38100</xdr:colOff>
      <xdr:row>85</xdr:row>
      <xdr:rowOff>47752</xdr:rowOff>
    </xdr:to>
    <xdr:sp macro="" textlink="">
      <xdr:nvSpPr>
        <xdr:cNvPr id="302" name="楕円 301">
          <a:extLst>
            <a:ext uri="{FF2B5EF4-FFF2-40B4-BE49-F238E27FC236}">
              <a16:creationId xmlns:a16="http://schemas.microsoft.com/office/drawing/2014/main" id="{F59F2B65-455B-41DE-95CA-E8691A8B27CF}"/>
            </a:ext>
          </a:extLst>
        </xdr:cNvPr>
        <xdr:cNvSpPr/>
      </xdr:nvSpPr>
      <xdr:spPr>
        <a:xfrm>
          <a:off x="3312160" y="14199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168402</xdr:rowOff>
    </xdr:from>
    <xdr:to>
      <xdr:col>24</xdr:col>
      <xdr:colOff>63500</xdr:colOff>
      <xdr:row>85</xdr:row>
      <xdr:rowOff>24385</xdr:rowOff>
    </xdr:to>
    <xdr:cxnSp macro="">
      <xdr:nvCxnSpPr>
        <xdr:cNvPr id="303" name="直線コネクタ 302">
          <a:extLst>
            <a:ext uri="{FF2B5EF4-FFF2-40B4-BE49-F238E27FC236}">
              <a16:creationId xmlns:a16="http://schemas.microsoft.com/office/drawing/2014/main" id="{D8D0BDF1-B703-4299-923D-7AECA54F52B3}"/>
            </a:ext>
          </a:extLst>
        </xdr:cNvPr>
        <xdr:cNvCxnSpPr/>
      </xdr:nvCxnSpPr>
      <xdr:spPr>
        <a:xfrm>
          <a:off x="3355340" y="14250162"/>
          <a:ext cx="73152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67311</xdr:rowOff>
    </xdr:from>
    <xdr:to>
      <xdr:col>15</xdr:col>
      <xdr:colOff>101600</xdr:colOff>
      <xdr:row>84</xdr:row>
      <xdr:rowOff>168911</xdr:rowOff>
    </xdr:to>
    <xdr:sp macro="" textlink="">
      <xdr:nvSpPr>
        <xdr:cNvPr id="304" name="楕円 303">
          <a:extLst>
            <a:ext uri="{FF2B5EF4-FFF2-40B4-BE49-F238E27FC236}">
              <a16:creationId xmlns:a16="http://schemas.microsoft.com/office/drawing/2014/main" id="{B4B4B08F-59A3-47B9-B391-E0BEA31C3827}"/>
            </a:ext>
          </a:extLst>
        </xdr:cNvPr>
        <xdr:cNvSpPr/>
      </xdr:nvSpPr>
      <xdr:spPr>
        <a:xfrm>
          <a:off x="251460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168402</xdr:rowOff>
    </xdr:to>
    <xdr:cxnSp macro="">
      <xdr:nvCxnSpPr>
        <xdr:cNvPr id="305" name="直線コネクタ 304">
          <a:extLst>
            <a:ext uri="{FF2B5EF4-FFF2-40B4-BE49-F238E27FC236}">
              <a16:creationId xmlns:a16="http://schemas.microsoft.com/office/drawing/2014/main" id="{2E7A4C23-3AC8-4EB1-B343-946FE4B6B214}"/>
            </a:ext>
          </a:extLst>
        </xdr:cNvPr>
        <xdr:cNvCxnSpPr/>
      </xdr:nvCxnSpPr>
      <xdr:spPr>
        <a:xfrm>
          <a:off x="2565400" y="14199871"/>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06" name="楕円 305">
          <a:extLst>
            <a:ext uri="{FF2B5EF4-FFF2-40B4-BE49-F238E27FC236}">
              <a16:creationId xmlns:a16="http://schemas.microsoft.com/office/drawing/2014/main" id="{4C183F7B-7666-49C4-B7DF-A5354E48D3A0}"/>
            </a:ext>
          </a:extLst>
        </xdr:cNvPr>
        <xdr:cNvSpPr/>
      </xdr:nvSpPr>
      <xdr:spPr>
        <a:xfrm>
          <a:off x="173990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118111</xdr:rowOff>
    </xdr:to>
    <xdr:cxnSp macro="">
      <xdr:nvCxnSpPr>
        <xdr:cNvPr id="307" name="直線コネクタ 306">
          <a:extLst>
            <a:ext uri="{FF2B5EF4-FFF2-40B4-BE49-F238E27FC236}">
              <a16:creationId xmlns:a16="http://schemas.microsoft.com/office/drawing/2014/main" id="{F43A2DE1-A36C-4D49-B5AD-306FEFAF422D}"/>
            </a:ext>
          </a:extLst>
        </xdr:cNvPr>
        <xdr:cNvCxnSpPr/>
      </xdr:nvCxnSpPr>
      <xdr:spPr>
        <a:xfrm>
          <a:off x="1790700" y="14154149"/>
          <a:ext cx="7747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149606</xdr:rowOff>
    </xdr:from>
    <xdr:to>
      <xdr:col>6</xdr:col>
      <xdr:colOff>38100</xdr:colOff>
      <xdr:row>84</xdr:row>
      <xdr:rowOff>79756</xdr:rowOff>
    </xdr:to>
    <xdr:sp macro="" textlink="">
      <xdr:nvSpPr>
        <xdr:cNvPr id="308" name="楕円 307">
          <a:extLst>
            <a:ext uri="{FF2B5EF4-FFF2-40B4-BE49-F238E27FC236}">
              <a16:creationId xmlns:a16="http://schemas.microsoft.com/office/drawing/2014/main" id="{F9860756-EA49-4C3B-9AE6-8E48081D8DB9}"/>
            </a:ext>
          </a:extLst>
        </xdr:cNvPr>
        <xdr:cNvSpPr/>
      </xdr:nvSpPr>
      <xdr:spPr>
        <a:xfrm>
          <a:off x="965200" y="14063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28956</xdr:rowOff>
    </xdr:from>
    <xdr:to>
      <xdr:col>10</xdr:col>
      <xdr:colOff>114300</xdr:colOff>
      <xdr:row>84</xdr:row>
      <xdr:rowOff>72389</xdr:rowOff>
    </xdr:to>
    <xdr:cxnSp macro="">
      <xdr:nvCxnSpPr>
        <xdr:cNvPr id="309" name="直線コネクタ 308">
          <a:extLst>
            <a:ext uri="{FF2B5EF4-FFF2-40B4-BE49-F238E27FC236}">
              <a16:creationId xmlns:a16="http://schemas.microsoft.com/office/drawing/2014/main" id="{F46D5906-E7CB-40EF-9C40-12BF7E5CCCF8}"/>
            </a:ext>
          </a:extLst>
        </xdr:cNvPr>
        <xdr:cNvCxnSpPr/>
      </xdr:nvCxnSpPr>
      <xdr:spPr>
        <a:xfrm>
          <a:off x="1008380" y="14110716"/>
          <a:ext cx="78232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19AB75E5-3768-419D-922B-4083C8AF86B2}"/>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5E365C79-3628-4DAE-8F77-9AF7F596803D}"/>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D8F08C37-D63F-433D-B8F5-865FC7BDAE0C}"/>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88483C23-688A-47E7-ADAF-69F23033FDDE}"/>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38879</xdr:rowOff>
    </xdr:from>
    <xdr:ext cx="405111" cy="259045"/>
    <xdr:sp macro="" textlink="">
      <xdr:nvSpPr>
        <xdr:cNvPr id="314" name="n_1mainValue【公営住宅】&#10;有形固定資産減価償却率">
          <a:extLst>
            <a:ext uri="{FF2B5EF4-FFF2-40B4-BE49-F238E27FC236}">
              <a16:creationId xmlns:a16="http://schemas.microsoft.com/office/drawing/2014/main" id="{D4CAA23D-6E49-4BE8-8F73-D56E65E728E6}"/>
            </a:ext>
          </a:extLst>
        </xdr:cNvPr>
        <xdr:cNvSpPr txBox="1"/>
      </xdr:nvSpPr>
      <xdr:spPr>
        <a:xfrm>
          <a:off x="3170564" y="1428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160038</xdr:rowOff>
    </xdr:from>
    <xdr:ext cx="405111" cy="259045"/>
    <xdr:sp macro="" textlink="">
      <xdr:nvSpPr>
        <xdr:cNvPr id="315" name="n_2mainValue【公営住宅】&#10;有形固定資産減価償却率">
          <a:extLst>
            <a:ext uri="{FF2B5EF4-FFF2-40B4-BE49-F238E27FC236}">
              <a16:creationId xmlns:a16="http://schemas.microsoft.com/office/drawing/2014/main" id="{4EE6226F-BA8B-45C8-B914-4C85BEC465DC}"/>
            </a:ext>
          </a:extLst>
        </xdr:cNvPr>
        <xdr:cNvSpPr txBox="1"/>
      </xdr:nvSpPr>
      <xdr:spPr>
        <a:xfrm>
          <a:off x="238570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16" name="n_3mainValue【公営住宅】&#10;有形固定資産減価償却率">
          <a:extLst>
            <a:ext uri="{FF2B5EF4-FFF2-40B4-BE49-F238E27FC236}">
              <a16:creationId xmlns:a16="http://schemas.microsoft.com/office/drawing/2014/main" id="{CB0448C8-04E6-44F6-9C2D-38A40A96445B}"/>
            </a:ext>
          </a:extLst>
        </xdr:cNvPr>
        <xdr:cNvSpPr txBox="1"/>
      </xdr:nvSpPr>
      <xdr:spPr>
        <a:xfrm>
          <a:off x="161100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70883</xdr:rowOff>
    </xdr:from>
    <xdr:ext cx="405111" cy="259045"/>
    <xdr:sp macro="" textlink="">
      <xdr:nvSpPr>
        <xdr:cNvPr id="317" name="n_4mainValue【公営住宅】&#10;有形固定資産減価償却率">
          <a:extLst>
            <a:ext uri="{FF2B5EF4-FFF2-40B4-BE49-F238E27FC236}">
              <a16:creationId xmlns:a16="http://schemas.microsoft.com/office/drawing/2014/main" id="{F4251F0A-BA62-436F-8AFC-3C97BE75C993}"/>
            </a:ext>
          </a:extLst>
        </xdr:cNvPr>
        <xdr:cNvSpPr txBox="1"/>
      </xdr:nvSpPr>
      <xdr:spPr>
        <a:xfrm>
          <a:off x="836304" y="1415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CD7A1E6-64FE-400E-B465-CA08B70A32A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7F449EF-9279-4BDD-A3A2-441034009B3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0C8F2B7-4768-448C-8236-480800BFA9D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B664C1A-74BA-4949-B288-EA0113EA8BC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1298E5C-3CB4-478D-A913-34CAF11E12F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98EE9AF-56B0-4737-A41B-2AFFC14A21B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839D1A8-FF5A-4598-B9D7-094A1FC0CBA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1373755-039E-46CE-B838-0690A020739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9FBB382-A8D1-4655-B89E-EFCA1EA9D00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576346B-95CB-4184-A1A5-E5B2360D5A2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563009A-EE6D-486E-A462-1BD5A844A44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D6583965-3784-4409-B885-4D83D1CAD21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A84BDDE4-315B-47A0-9C11-9A404A55E33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399A64D-463E-4DB1-B203-A581761F7B8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173F45C-7FC9-40C6-BF7D-9816B03A520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A06D31B-CB0E-457B-BDAE-9275E9573D7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FAC2A2F-AF27-4FBF-A5F4-584D7EDB0FB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CFE23CE-C54B-4B72-ADB2-555083A9F15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AF67955-C5BC-4329-837C-1B3AAAD3B42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74B9FEB-FF1B-45CA-8500-ECADCE1FEBC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D4E44E6-31E3-4608-8F33-F6D565DC1EE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B57363E-A91B-4CB5-8F2A-A61D2F39075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3E2770A-CB3B-45C4-A9BD-38D53E29241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561B473-9588-4E23-B7B1-DE819F7F6A82}"/>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4C1F7194-1957-4AC7-BDB5-DB0EACD4EBFB}"/>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552C826A-975A-42F8-AB26-5D270580E836}"/>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64E8AD5C-055F-4113-8BD4-E992010BA80C}"/>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9697591-EB1A-44AD-A1F5-1506ADC6230B}"/>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BD9A31E5-9EF7-49FA-9C18-9DBCD380F9D4}"/>
            </a:ext>
          </a:extLst>
        </xdr:cNvPr>
        <xdr:cNvSpPr txBox="1"/>
      </xdr:nvSpPr>
      <xdr:spPr>
        <a:xfrm>
          <a:off x="9258300" y="14338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29A0F5C-C97B-4762-B5D4-A300C80F8F60}"/>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61459EC-CCA0-4BAE-B4DC-207CC19A0727}"/>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F65A7C3F-F803-40C3-A0AC-4642DFB8B3FA}"/>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7A5CED10-ECE7-44BA-BF66-7F96E196781D}"/>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8D6451B3-1F6F-4EE5-87CB-BA826707BAFD}"/>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5B9B9A-FA36-41AC-A7C7-5054464B8BE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B55851-8AAA-4C71-8C6F-4C2D6B8222C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72D91ED-5935-448B-904D-CB11F1E122C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7F041A5-1324-40B4-8B73-A6BBB3BAD8A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9D06FF-9C79-476C-A210-1695A955A0A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105220</xdr:rowOff>
    </xdr:from>
    <xdr:to>
      <xdr:col>55</xdr:col>
      <xdr:colOff>50800</xdr:colOff>
      <xdr:row>86</xdr:row>
      <xdr:rowOff>35370</xdr:rowOff>
    </xdr:to>
    <xdr:sp macro="" textlink="">
      <xdr:nvSpPr>
        <xdr:cNvPr id="357" name="楕円 356">
          <a:extLst>
            <a:ext uri="{FF2B5EF4-FFF2-40B4-BE49-F238E27FC236}">
              <a16:creationId xmlns:a16="http://schemas.microsoft.com/office/drawing/2014/main" id="{509FFA3A-BBFD-4B65-8328-015AE884F0EF}"/>
            </a:ext>
          </a:extLst>
        </xdr:cNvPr>
        <xdr:cNvSpPr/>
      </xdr:nvSpPr>
      <xdr:spPr>
        <a:xfrm>
          <a:off x="9192260" y="14354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128097</xdr:rowOff>
    </xdr:from>
    <xdr:ext cx="469744" cy="259045"/>
    <xdr:sp macro="" textlink="">
      <xdr:nvSpPr>
        <xdr:cNvPr id="358" name="【公営住宅】&#10;一人当たり面積該当値テキスト">
          <a:extLst>
            <a:ext uri="{FF2B5EF4-FFF2-40B4-BE49-F238E27FC236}">
              <a16:creationId xmlns:a16="http://schemas.microsoft.com/office/drawing/2014/main" id="{DCC3F959-887D-4E44-B4E4-C82FD70887DE}"/>
            </a:ext>
          </a:extLst>
        </xdr:cNvPr>
        <xdr:cNvSpPr txBox="1"/>
      </xdr:nvSpPr>
      <xdr:spPr>
        <a:xfrm>
          <a:off x="9258300" y="1420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107125</xdr:rowOff>
    </xdr:from>
    <xdr:to>
      <xdr:col>50</xdr:col>
      <xdr:colOff>165100</xdr:colOff>
      <xdr:row>86</xdr:row>
      <xdr:rowOff>37275</xdr:rowOff>
    </xdr:to>
    <xdr:sp macro="" textlink="">
      <xdr:nvSpPr>
        <xdr:cNvPr id="359" name="楕円 358">
          <a:extLst>
            <a:ext uri="{FF2B5EF4-FFF2-40B4-BE49-F238E27FC236}">
              <a16:creationId xmlns:a16="http://schemas.microsoft.com/office/drawing/2014/main" id="{F5703CB9-C7A1-4FF1-A5D5-057497070556}"/>
            </a:ext>
          </a:extLst>
        </xdr:cNvPr>
        <xdr:cNvSpPr/>
      </xdr:nvSpPr>
      <xdr:spPr>
        <a:xfrm>
          <a:off x="8445500" y="1435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156020</xdr:rowOff>
    </xdr:from>
    <xdr:to>
      <xdr:col>55</xdr:col>
      <xdr:colOff>0</xdr:colOff>
      <xdr:row>85</xdr:row>
      <xdr:rowOff>157925</xdr:rowOff>
    </xdr:to>
    <xdr:cxnSp macro="">
      <xdr:nvCxnSpPr>
        <xdr:cNvPr id="360" name="直線コネクタ 359">
          <a:extLst>
            <a:ext uri="{FF2B5EF4-FFF2-40B4-BE49-F238E27FC236}">
              <a16:creationId xmlns:a16="http://schemas.microsoft.com/office/drawing/2014/main" id="{EB2DD3C9-EEBE-4EEA-AD27-8F60FBCC0A37}"/>
            </a:ext>
          </a:extLst>
        </xdr:cNvPr>
        <xdr:cNvCxnSpPr/>
      </xdr:nvCxnSpPr>
      <xdr:spPr>
        <a:xfrm flipV="1">
          <a:off x="8496300" y="1440542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108649</xdr:rowOff>
    </xdr:from>
    <xdr:to>
      <xdr:col>46</xdr:col>
      <xdr:colOff>38100</xdr:colOff>
      <xdr:row>86</xdr:row>
      <xdr:rowOff>38799</xdr:rowOff>
    </xdr:to>
    <xdr:sp macro="" textlink="">
      <xdr:nvSpPr>
        <xdr:cNvPr id="361" name="楕円 360">
          <a:extLst>
            <a:ext uri="{FF2B5EF4-FFF2-40B4-BE49-F238E27FC236}">
              <a16:creationId xmlns:a16="http://schemas.microsoft.com/office/drawing/2014/main" id="{15405EF4-24D3-4E9B-8C81-73922E10283F}"/>
            </a:ext>
          </a:extLst>
        </xdr:cNvPr>
        <xdr:cNvSpPr/>
      </xdr:nvSpPr>
      <xdr:spPr>
        <a:xfrm>
          <a:off x="7670800" y="14358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157925</xdr:rowOff>
    </xdr:from>
    <xdr:to>
      <xdr:col>50</xdr:col>
      <xdr:colOff>114300</xdr:colOff>
      <xdr:row>85</xdr:row>
      <xdr:rowOff>159449</xdr:rowOff>
    </xdr:to>
    <xdr:cxnSp macro="">
      <xdr:nvCxnSpPr>
        <xdr:cNvPr id="362" name="直線コネクタ 361">
          <a:extLst>
            <a:ext uri="{FF2B5EF4-FFF2-40B4-BE49-F238E27FC236}">
              <a16:creationId xmlns:a16="http://schemas.microsoft.com/office/drawing/2014/main" id="{ABE142E2-1EC4-4480-BE86-EAAB0BCC2E79}"/>
            </a:ext>
          </a:extLst>
        </xdr:cNvPr>
        <xdr:cNvCxnSpPr/>
      </xdr:nvCxnSpPr>
      <xdr:spPr>
        <a:xfrm flipV="1">
          <a:off x="7713980" y="14407325"/>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110173</xdr:rowOff>
    </xdr:from>
    <xdr:to>
      <xdr:col>41</xdr:col>
      <xdr:colOff>101600</xdr:colOff>
      <xdr:row>86</xdr:row>
      <xdr:rowOff>40323</xdr:rowOff>
    </xdr:to>
    <xdr:sp macro="" textlink="">
      <xdr:nvSpPr>
        <xdr:cNvPr id="363" name="楕円 362">
          <a:extLst>
            <a:ext uri="{FF2B5EF4-FFF2-40B4-BE49-F238E27FC236}">
              <a16:creationId xmlns:a16="http://schemas.microsoft.com/office/drawing/2014/main" id="{4DF9B678-FAE4-412F-A5D8-0421FBCBA5D7}"/>
            </a:ext>
          </a:extLst>
        </xdr:cNvPr>
        <xdr:cNvSpPr/>
      </xdr:nvSpPr>
      <xdr:spPr>
        <a:xfrm>
          <a:off x="6873240" y="14359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159449</xdr:rowOff>
    </xdr:from>
    <xdr:to>
      <xdr:col>45</xdr:col>
      <xdr:colOff>177800</xdr:colOff>
      <xdr:row>85</xdr:row>
      <xdr:rowOff>160973</xdr:rowOff>
    </xdr:to>
    <xdr:cxnSp macro="">
      <xdr:nvCxnSpPr>
        <xdr:cNvPr id="364" name="直線コネクタ 363">
          <a:extLst>
            <a:ext uri="{FF2B5EF4-FFF2-40B4-BE49-F238E27FC236}">
              <a16:creationId xmlns:a16="http://schemas.microsoft.com/office/drawing/2014/main" id="{8410CD2A-DFF9-45F3-94D7-49E40F7137C3}"/>
            </a:ext>
          </a:extLst>
        </xdr:cNvPr>
        <xdr:cNvCxnSpPr/>
      </xdr:nvCxnSpPr>
      <xdr:spPr>
        <a:xfrm flipV="1">
          <a:off x="6924040" y="14408849"/>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111697</xdr:rowOff>
    </xdr:from>
    <xdr:to>
      <xdr:col>36</xdr:col>
      <xdr:colOff>165100</xdr:colOff>
      <xdr:row>86</xdr:row>
      <xdr:rowOff>41847</xdr:rowOff>
    </xdr:to>
    <xdr:sp macro="" textlink="">
      <xdr:nvSpPr>
        <xdr:cNvPr id="365" name="楕円 364">
          <a:extLst>
            <a:ext uri="{FF2B5EF4-FFF2-40B4-BE49-F238E27FC236}">
              <a16:creationId xmlns:a16="http://schemas.microsoft.com/office/drawing/2014/main" id="{BED76E31-1403-4F8B-AF5F-DEA848F4C805}"/>
            </a:ext>
          </a:extLst>
        </xdr:cNvPr>
        <xdr:cNvSpPr/>
      </xdr:nvSpPr>
      <xdr:spPr>
        <a:xfrm>
          <a:off x="6098540" y="14361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160973</xdr:rowOff>
    </xdr:from>
    <xdr:to>
      <xdr:col>41</xdr:col>
      <xdr:colOff>50800</xdr:colOff>
      <xdr:row>85</xdr:row>
      <xdr:rowOff>162497</xdr:rowOff>
    </xdr:to>
    <xdr:cxnSp macro="">
      <xdr:nvCxnSpPr>
        <xdr:cNvPr id="366" name="直線コネクタ 365">
          <a:extLst>
            <a:ext uri="{FF2B5EF4-FFF2-40B4-BE49-F238E27FC236}">
              <a16:creationId xmlns:a16="http://schemas.microsoft.com/office/drawing/2014/main" id="{808DEE66-96F5-40CB-A83F-90FE79CE15A1}"/>
            </a:ext>
          </a:extLst>
        </xdr:cNvPr>
        <xdr:cNvCxnSpPr/>
      </xdr:nvCxnSpPr>
      <xdr:spPr>
        <a:xfrm flipV="1">
          <a:off x="6149340" y="14410373"/>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5FD5E97A-2442-4B66-ADE7-B207635B4EA2}"/>
            </a:ext>
          </a:extLst>
        </xdr:cNvPr>
        <xdr:cNvSpPr txBox="1"/>
      </xdr:nvSpPr>
      <xdr:spPr>
        <a:xfrm>
          <a:off x="8271587" y="144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F4D35B70-25B6-490A-99D9-31D47DBDB6D4}"/>
            </a:ext>
          </a:extLst>
        </xdr:cNvPr>
        <xdr:cNvSpPr txBox="1"/>
      </xdr:nvSpPr>
      <xdr:spPr>
        <a:xfrm>
          <a:off x="7509587" y="1447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D5F9D521-57D3-49AF-B0AD-13131B7EEA32}"/>
            </a:ext>
          </a:extLst>
        </xdr:cNvPr>
        <xdr:cNvSpPr txBox="1"/>
      </xdr:nvSpPr>
      <xdr:spPr>
        <a:xfrm>
          <a:off x="67120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2321A8B2-58C0-4EF9-A2DE-B6765B1FD41E}"/>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53802</xdr:rowOff>
    </xdr:from>
    <xdr:ext cx="469744" cy="259045"/>
    <xdr:sp macro="" textlink="">
      <xdr:nvSpPr>
        <xdr:cNvPr id="371" name="n_1mainValue【公営住宅】&#10;一人当たり面積">
          <a:extLst>
            <a:ext uri="{FF2B5EF4-FFF2-40B4-BE49-F238E27FC236}">
              <a16:creationId xmlns:a16="http://schemas.microsoft.com/office/drawing/2014/main" id="{C9124C0D-35DD-4918-AE20-450EC9413F8B}"/>
            </a:ext>
          </a:extLst>
        </xdr:cNvPr>
        <xdr:cNvSpPr txBox="1"/>
      </xdr:nvSpPr>
      <xdr:spPr>
        <a:xfrm>
          <a:off x="8271587" y="1413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55326</xdr:rowOff>
    </xdr:from>
    <xdr:ext cx="469744" cy="259045"/>
    <xdr:sp macro="" textlink="">
      <xdr:nvSpPr>
        <xdr:cNvPr id="372" name="n_2mainValue【公営住宅】&#10;一人当たり面積">
          <a:extLst>
            <a:ext uri="{FF2B5EF4-FFF2-40B4-BE49-F238E27FC236}">
              <a16:creationId xmlns:a16="http://schemas.microsoft.com/office/drawing/2014/main" id="{894A3497-768D-45B3-8707-DE4921168518}"/>
            </a:ext>
          </a:extLst>
        </xdr:cNvPr>
        <xdr:cNvSpPr txBox="1"/>
      </xdr:nvSpPr>
      <xdr:spPr>
        <a:xfrm>
          <a:off x="7509587" y="141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56850</xdr:rowOff>
    </xdr:from>
    <xdr:ext cx="469744" cy="259045"/>
    <xdr:sp macro="" textlink="">
      <xdr:nvSpPr>
        <xdr:cNvPr id="373" name="n_3mainValue【公営住宅】&#10;一人当たり面積">
          <a:extLst>
            <a:ext uri="{FF2B5EF4-FFF2-40B4-BE49-F238E27FC236}">
              <a16:creationId xmlns:a16="http://schemas.microsoft.com/office/drawing/2014/main" id="{68F0AA0F-0158-4AD8-9BE8-FA5BC4AAFCA6}"/>
            </a:ext>
          </a:extLst>
        </xdr:cNvPr>
        <xdr:cNvSpPr txBox="1"/>
      </xdr:nvSpPr>
      <xdr:spPr>
        <a:xfrm>
          <a:off x="6712027" y="1413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58374</xdr:rowOff>
    </xdr:from>
    <xdr:ext cx="469744" cy="259045"/>
    <xdr:sp macro="" textlink="">
      <xdr:nvSpPr>
        <xdr:cNvPr id="374" name="n_4mainValue【公営住宅】&#10;一人当たり面積">
          <a:extLst>
            <a:ext uri="{FF2B5EF4-FFF2-40B4-BE49-F238E27FC236}">
              <a16:creationId xmlns:a16="http://schemas.microsoft.com/office/drawing/2014/main" id="{A823A799-5D79-46C4-84C3-056132AAECCD}"/>
            </a:ext>
          </a:extLst>
        </xdr:cNvPr>
        <xdr:cNvSpPr txBox="1"/>
      </xdr:nvSpPr>
      <xdr:spPr>
        <a:xfrm>
          <a:off x="5937327" y="141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F94C7B9-37F8-481D-8BE5-808D69EC154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95D7F30-0857-4032-84A0-3D8DC4053AE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0007273-4A2F-4B1D-A6F7-A913296AD63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22A41B6-0CE9-4704-BB71-3FF17DE96CE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CFA3AD3-BFA8-473A-97E1-92AC223E6AF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01F0FB8-EA95-459E-B76F-A56E30F08BA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CF20E94-531D-4270-9CA9-ED74BA53117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D80D10E-919A-4307-9FE5-CA01417EA84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B902ED7-9EEE-473A-84B1-29022AB0238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DC5100B-1F02-4D58-8B74-9D5B7222032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91E5C53-6715-4A5C-83BA-0CC51EE0BFF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E50A510-D5A8-4216-9D7D-A982A05A7A2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58411337-E6B6-45B9-BAC5-D1F74924904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1153CD9-97E7-4EF8-95C4-FA6C421BFAC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D86A514-BB77-4716-BB3E-481C146872A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68DA90F-63C0-43F0-A6A2-E2052AF4DA6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C9081FE-AD8D-4051-AF3B-4AA7FF47F23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9687DEB-0BB1-4D97-84C8-7FD7340FB09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EAA95C5-3080-422D-8790-BC4B8CE42B4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74970A5-2A8F-48C3-96D1-87FA35AD275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7E5AF07-F677-4A3A-98BC-88A0CC3154D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E33AF98-D77D-4C45-B218-7FC992D73CB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8C2C4D5-C6E6-4614-B93F-06C44EEAE19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A97A28B-4852-4100-8C0D-C1AA1FC2AD7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C93930A-94B8-4602-A5AF-8B4E7F4C5E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BB225AF-6628-49B5-936E-6B7DD78283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2CE0136-AC89-4279-A27E-9D6E38E83E3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5EB6948-BEE3-4442-882E-8DD65BE0D1E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CDDBA88C-C752-4AAF-9827-AFB29FBDB57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11460B8-1FA6-4C99-BC55-14940283723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47721C7-6D69-4A55-9748-64BC332BFBF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43D420CD-3F50-457A-9448-BD1D59AA81D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78C26E03-7284-4A64-9D77-66E99A76218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260D6CBB-D3FB-4400-B9EA-2CF31479101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E6CCF71-358B-4E23-8694-60DEADBAC9E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11CFA72-F70A-4BE5-8B3D-04B618E7383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E303E4D2-B3B3-440F-B4B6-BD9984B044A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DF3CD64-BB24-418F-8976-15D91C0CB93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179B649-4231-4EFF-9625-9E044C88D9B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7FB202CB-5D6C-474E-92E0-05D392E48EF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701F96E6-B701-44CC-99DE-85E53BC71B1F}"/>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C8EBA0DC-A85D-403C-AE88-39EE5E2E0A84}"/>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3B983C5D-E053-42DC-B368-A4B997302DBB}"/>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9FB5D52B-DE9C-4078-A31D-B82DDB16285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CEE1BFA0-2218-4702-8072-BA3CC14AAAE9}"/>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C2440552-F608-4E8D-852C-B06F417007BF}"/>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4EB91B4F-BC45-4939-BB29-8F27E2D45C71}"/>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719DDC6-8919-4B86-97AC-4A74BB91AF6B}"/>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00CD40F-76C2-4845-8344-1C6C40735E3C}"/>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50135F3-7CFF-4189-AA03-010444F61F12}"/>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97842FE0-5BE3-4B98-B07C-41DF0F0E1A22}"/>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3A99840-D8BA-48EC-ACCC-8AD35F3BB0C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276D467-B025-4BE6-9B2E-DC511085CB8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D2AEC14-DDE5-4905-A0FC-FD4534DB9B1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9400FB1-7FD1-4DE0-8F9B-7DE98147FC5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370178F-005A-4468-A37F-5B984ED866A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31" name="楕円 430">
          <a:extLst>
            <a:ext uri="{FF2B5EF4-FFF2-40B4-BE49-F238E27FC236}">
              <a16:creationId xmlns:a16="http://schemas.microsoft.com/office/drawing/2014/main" id="{9C06A75F-DB1F-4D74-86E2-ABE28165B583}"/>
            </a:ext>
          </a:extLst>
        </xdr:cNvPr>
        <xdr:cNvSpPr/>
      </xdr:nvSpPr>
      <xdr:spPr>
        <a:xfrm>
          <a:off x="14325600" y="6555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CF53226B-67E8-41D0-A9E0-4B92356E7461}"/>
            </a:ext>
          </a:extLst>
        </xdr:cNvPr>
        <xdr:cNvSpPr txBox="1"/>
      </xdr:nvSpPr>
      <xdr:spPr>
        <a:xfrm>
          <a:off x="144145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433" name="楕円 432">
          <a:extLst>
            <a:ext uri="{FF2B5EF4-FFF2-40B4-BE49-F238E27FC236}">
              <a16:creationId xmlns:a16="http://schemas.microsoft.com/office/drawing/2014/main" id="{ED25FBBB-9058-4116-8C47-0989A798D943}"/>
            </a:ext>
          </a:extLst>
        </xdr:cNvPr>
        <xdr:cNvSpPr/>
      </xdr:nvSpPr>
      <xdr:spPr>
        <a:xfrm>
          <a:off x="1357884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68580</xdr:rowOff>
    </xdr:to>
    <xdr:cxnSp macro="">
      <xdr:nvCxnSpPr>
        <xdr:cNvPr id="434" name="直線コネクタ 433">
          <a:extLst>
            <a:ext uri="{FF2B5EF4-FFF2-40B4-BE49-F238E27FC236}">
              <a16:creationId xmlns:a16="http://schemas.microsoft.com/office/drawing/2014/main" id="{5EA450B7-12CD-4D13-89C3-3C128A9C3CB6}"/>
            </a:ext>
          </a:extLst>
        </xdr:cNvPr>
        <xdr:cNvCxnSpPr/>
      </xdr:nvCxnSpPr>
      <xdr:spPr>
        <a:xfrm>
          <a:off x="13629640" y="657225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35" name="楕円 434">
          <a:extLst>
            <a:ext uri="{FF2B5EF4-FFF2-40B4-BE49-F238E27FC236}">
              <a16:creationId xmlns:a16="http://schemas.microsoft.com/office/drawing/2014/main" id="{F342C456-EB4D-41B6-A50F-2142AB0477EE}"/>
            </a:ext>
          </a:extLst>
        </xdr:cNvPr>
        <xdr:cNvSpPr/>
      </xdr:nvSpPr>
      <xdr:spPr>
        <a:xfrm>
          <a:off x="1280414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161925</xdr:rowOff>
    </xdr:from>
    <xdr:to>
      <xdr:col>81</xdr:col>
      <xdr:colOff>50800</xdr:colOff>
      <xdr:row>39</xdr:row>
      <xdr:rowOff>34290</xdr:rowOff>
    </xdr:to>
    <xdr:cxnSp macro="">
      <xdr:nvCxnSpPr>
        <xdr:cNvPr id="436" name="直線コネクタ 435">
          <a:extLst>
            <a:ext uri="{FF2B5EF4-FFF2-40B4-BE49-F238E27FC236}">
              <a16:creationId xmlns:a16="http://schemas.microsoft.com/office/drawing/2014/main" id="{19998ECA-C848-427F-A1D1-257BB4D545BE}"/>
            </a:ext>
          </a:extLst>
        </xdr:cNvPr>
        <xdr:cNvCxnSpPr/>
      </xdr:nvCxnSpPr>
      <xdr:spPr>
        <a:xfrm>
          <a:off x="12854940" y="653224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37" name="楕円 436">
          <a:extLst>
            <a:ext uri="{FF2B5EF4-FFF2-40B4-BE49-F238E27FC236}">
              <a16:creationId xmlns:a16="http://schemas.microsoft.com/office/drawing/2014/main" id="{BDD72FEA-1EAE-40AE-A528-30F447A3A0E5}"/>
            </a:ext>
          </a:extLst>
        </xdr:cNvPr>
        <xdr:cNvSpPr/>
      </xdr:nvSpPr>
      <xdr:spPr>
        <a:xfrm>
          <a:off x="1202944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38</xdr:row>
      <xdr:rowOff>161925</xdr:rowOff>
    </xdr:to>
    <xdr:cxnSp macro="">
      <xdr:nvCxnSpPr>
        <xdr:cNvPr id="438" name="直線コネクタ 437">
          <a:extLst>
            <a:ext uri="{FF2B5EF4-FFF2-40B4-BE49-F238E27FC236}">
              <a16:creationId xmlns:a16="http://schemas.microsoft.com/office/drawing/2014/main" id="{223DB5AB-283F-4F4E-99AC-0E9C5C9FC6D7}"/>
            </a:ext>
          </a:extLst>
        </xdr:cNvPr>
        <xdr:cNvCxnSpPr/>
      </xdr:nvCxnSpPr>
      <xdr:spPr>
        <a:xfrm>
          <a:off x="12072620" y="651129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439" name="楕円 438">
          <a:extLst>
            <a:ext uri="{FF2B5EF4-FFF2-40B4-BE49-F238E27FC236}">
              <a16:creationId xmlns:a16="http://schemas.microsoft.com/office/drawing/2014/main" id="{204EBAFD-2E27-43E9-90D5-9318218E4CB6}"/>
            </a:ext>
          </a:extLst>
        </xdr:cNvPr>
        <xdr:cNvSpPr/>
      </xdr:nvSpPr>
      <xdr:spPr>
        <a:xfrm>
          <a:off x="112318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140970</xdr:rowOff>
    </xdr:to>
    <xdr:cxnSp macro="">
      <xdr:nvCxnSpPr>
        <xdr:cNvPr id="440" name="直線コネクタ 439">
          <a:extLst>
            <a:ext uri="{FF2B5EF4-FFF2-40B4-BE49-F238E27FC236}">
              <a16:creationId xmlns:a16="http://schemas.microsoft.com/office/drawing/2014/main" id="{FAD503C4-F479-4A50-9E57-9342EC4EBF93}"/>
            </a:ext>
          </a:extLst>
        </xdr:cNvPr>
        <xdr:cNvCxnSpPr/>
      </xdr:nvCxnSpPr>
      <xdr:spPr>
        <a:xfrm>
          <a:off x="11282680" y="64770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1441CCD-A48E-4676-829C-2C28BFFAAC39}"/>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82CCFA07-F5B6-47F9-AA32-7FE9408DFB3A}"/>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7D26C8E0-0627-4B70-B7C4-8EC41AD88868}"/>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593749B-5885-4369-BEF1-F9F8F3462E43}"/>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D1C8B2FE-1CA9-41EF-AEA5-C9D6D4FE491F}"/>
            </a:ext>
          </a:extLst>
        </xdr:cNvPr>
        <xdr:cNvSpPr txBox="1"/>
      </xdr:nvSpPr>
      <xdr:spPr>
        <a:xfrm>
          <a:off x="134372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49428B73-56AB-4138-964B-369A3BC7E7C4}"/>
            </a:ext>
          </a:extLst>
        </xdr:cNvPr>
        <xdr:cNvSpPr txBox="1"/>
      </xdr:nvSpPr>
      <xdr:spPr>
        <a:xfrm>
          <a:off x="126752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285740C-F031-436C-B820-81B3DB5D1E95}"/>
            </a:ext>
          </a:extLst>
        </xdr:cNvPr>
        <xdr:cNvSpPr txBox="1"/>
      </xdr:nvSpPr>
      <xdr:spPr>
        <a:xfrm>
          <a:off x="119005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C555943B-E8A2-4EFB-AE0C-4C282A5B507E}"/>
            </a:ext>
          </a:extLst>
        </xdr:cNvPr>
        <xdr:cNvSpPr txBox="1"/>
      </xdr:nvSpPr>
      <xdr:spPr>
        <a:xfrm>
          <a:off x="1110298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9CD90EF0-10DB-4BC1-A7ED-18212EBD394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2C3C7DDD-E91F-4C12-A10B-271121F371D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C47D677B-B5B3-4BDB-B331-4BA94DFAE5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711BF39-9493-42C7-AFE3-016B3E9D3C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4866045-B8D4-4E13-AA91-1D1BDEA2876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6E99C36-1DB8-49D1-9360-BEE7D43BC9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A50AD92-C4EB-4C13-95E4-266EA0D4CBB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2814AB3-CD8E-484D-BA31-08BB13A21F4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A3B550E-19F2-495B-A7AA-15BC9B4164D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5EE5D54-A881-4D63-AE4C-0928D33DE4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ED566466-3E96-41BA-AE22-E71A16A7291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88B2502E-FCA5-4C5F-8052-04C1407BC00C}"/>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18C31B4-95D3-40A8-9C0A-5791547300F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96AFF295-F7E9-44FF-8B77-F65045992EA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78974346-3C0D-4BD8-9CC5-CBEAA8DC5F4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3DC11BD3-6916-45E8-B057-8C7943D8034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CFF4B60-48BB-40D7-900D-8E037127EFF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66074CBB-B03D-46C3-8DFA-DB5C6F4A147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5260094-1683-4719-9E14-1F409A0E757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A154D108-1D54-47FA-977B-BB2FF850356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A9DE3A7-BB7F-49F8-93BE-A6DD57DB611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4A10D0BA-135A-41FE-A1D5-31748163BA3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9C7B09D-A52D-4EF2-BCAA-523351281CE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E264459C-9657-4E45-A010-683A9E86D7DB}"/>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371A4E65-A002-4F1B-9879-3FA7539BA8CE}"/>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A5551608-762B-4721-A235-98150E40C10F}"/>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3AE51C8-61A0-45C0-AE23-F48CCA517491}"/>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5078D213-C0B8-4991-BA32-5906CF090F62}"/>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733CAAF-DF55-4073-8E9B-6162CB0C7C6B}"/>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912D7873-9215-44CA-B94B-B8CE17CF084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46D69A10-607E-4E41-B231-9A338824B40A}"/>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3B15F52D-C861-4333-8FC7-AB338346F9CC}"/>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1CD5086D-DF73-4A59-97AE-814B7F2A076D}"/>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66B2FCC-2038-45EC-85F4-3350D070FBD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33F7F61-DE50-4D51-A5E7-977B307400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4DA5EB4-B04C-45A5-BD7B-BDCD2BE7175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B9F6AB1-2027-44E3-97F2-0B42BA9B6A9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12A049A-D711-40B1-8DB8-71509C62FA0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A88AF1C-D48C-4058-8C56-1A1E209B4CD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120650</xdr:rowOff>
    </xdr:from>
    <xdr:to>
      <xdr:col>116</xdr:col>
      <xdr:colOff>114300</xdr:colOff>
      <xdr:row>35</xdr:row>
      <xdr:rowOff>50800</xdr:rowOff>
    </xdr:to>
    <xdr:sp macro="" textlink="">
      <xdr:nvSpPr>
        <xdr:cNvPr id="488" name="楕円 487">
          <a:extLst>
            <a:ext uri="{FF2B5EF4-FFF2-40B4-BE49-F238E27FC236}">
              <a16:creationId xmlns:a16="http://schemas.microsoft.com/office/drawing/2014/main" id="{C61D7219-8E43-4C54-836A-A115B8185C6C}"/>
            </a:ext>
          </a:extLst>
        </xdr:cNvPr>
        <xdr:cNvSpPr/>
      </xdr:nvSpPr>
      <xdr:spPr>
        <a:xfrm>
          <a:off x="19458940" y="582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143527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9F2F92E-347E-4078-AB43-7A6722081484}"/>
            </a:ext>
          </a:extLst>
        </xdr:cNvPr>
        <xdr:cNvSpPr txBox="1"/>
      </xdr:nvSpPr>
      <xdr:spPr>
        <a:xfrm>
          <a:off x="19547840"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135890</xdr:rowOff>
    </xdr:from>
    <xdr:to>
      <xdr:col>112</xdr:col>
      <xdr:colOff>38100</xdr:colOff>
      <xdr:row>35</xdr:row>
      <xdr:rowOff>66040</xdr:rowOff>
    </xdr:to>
    <xdr:sp macro="" textlink="">
      <xdr:nvSpPr>
        <xdr:cNvPr id="490" name="楕円 489">
          <a:extLst>
            <a:ext uri="{FF2B5EF4-FFF2-40B4-BE49-F238E27FC236}">
              <a16:creationId xmlns:a16="http://schemas.microsoft.com/office/drawing/2014/main" id="{3DECE8BA-ECF0-49DA-80CD-9C2343C93354}"/>
            </a:ext>
          </a:extLst>
        </xdr:cNvPr>
        <xdr:cNvSpPr/>
      </xdr:nvSpPr>
      <xdr:spPr>
        <a:xfrm>
          <a:off x="18735040" y="5835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0</xdr:rowOff>
    </xdr:from>
    <xdr:to>
      <xdr:col>116</xdr:col>
      <xdr:colOff>63500</xdr:colOff>
      <xdr:row>35</xdr:row>
      <xdr:rowOff>15240</xdr:rowOff>
    </xdr:to>
    <xdr:cxnSp macro="">
      <xdr:nvCxnSpPr>
        <xdr:cNvPr id="491" name="直線コネクタ 490">
          <a:extLst>
            <a:ext uri="{FF2B5EF4-FFF2-40B4-BE49-F238E27FC236}">
              <a16:creationId xmlns:a16="http://schemas.microsoft.com/office/drawing/2014/main" id="{D54A7150-2F6B-4421-98F6-D7E1B427B67B}"/>
            </a:ext>
          </a:extLst>
        </xdr:cNvPr>
        <xdr:cNvCxnSpPr/>
      </xdr:nvCxnSpPr>
      <xdr:spPr>
        <a:xfrm flipV="1">
          <a:off x="18778220" y="586740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151130</xdr:rowOff>
    </xdr:from>
    <xdr:to>
      <xdr:col>107</xdr:col>
      <xdr:colOff>101600</xdr:colOff>
      <xdr:row>35</xdr:row>
      <xdr:rowOff>81280</xdr:rowOff>
    </xdr:to>
    <xdr:sp macro="" textlink="">
      <xdr:nvSpPr>
        <xdr:cNvPr id="492" name="楕円 491">
          <a:extLst>
            <a:ext uri="{FF2B5EF4-FFF2-40B4-BE49-F238E27FC236}">
              <a16:creationId xmlns:a16="http://schemas.microsoft.com/office/drawing/2014/main" id="{1ED79AFB-ADDD-46D4-824D-16460D256AF0}"/>
            </a:ext>
          </a:extLst>
        </xdr:cNvPr>
        <xdr:cNvSpPr/>
      </xdr:nvSpPr>
      <xdr:spPr>
        <a:xfrm>
          <a:off x="17937480"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15240</xdr:rowOff>
    </xdr:from>
    <xdr:to>
      <xdr:col>111</xdr:col>
      <xdr:colOff>177800</xdr:colOff>
      <xdr:row>35</xdr:row>
      <xdr:rowOff>30480</xdr:rowOff>
    </xdr:to>
    <xdr:cxnSp macro="">
      <xdr:nvCxnSpPr>
        <xdr:cNvPr id="493" name="直線コネクタ 492">
          <a:extLst>
            <a:ext uri="{FF2B5EF4-FFF2-40B4-BE49-F238E27FC236}">
              <a16:creationId xmlns:a16="http://schemas.microsoft.com/office/drawing/2014/main" id="{31A498F0-D6AF-4B3B-9229-4967B5947BB1}"/>
            </a:ext>
          </a:extLst>
        </xdr:cNvPr>
        <xdr:cNvCxnSpPr/>
      </xdr:nvCxnSpPr>
      <xdr:spPr>
        <a:xfrm flipV="1">
          <a:off x="17988280" y="588264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116840</xdr:rowOff>
    </xdr:from>
    <xdr:to>
      <xdr:col>102</xdr:col>
      <xdr:colOff>165100</xdr:colOff>
      <xdr:row>35</xdr:row>
      <xdr:rowOff>46990</xdr:rowOff>
    </xdr:to>
    <xdr:sp macro="" textlink="">
      <xdr:nvSpPr>
        <xdr:cNvPr id="494" name="楕円 493">
          <a:extLst>
            <a:ext uri="{FF2B5EF4-FFF2-40B4-BE49-F238E27FC236}">
              <a16:creationId xmlns:a16="http://schemas.microsoft.com/office/drawing/2014/main" id="{96546C3D-D8AF-4A73-B6C2-643B13449027}"/>
            </a:ext>
          </a:extLst>
        </xdr:cNvPr>
        <xdr:cNvSpPr/>
      </xdr:nvSpPr>
      <xdr:spPr>
        <a:xfrm>
          <a:off x="1716278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167640</xdr:rowOff>
    </xdr:from>
    <xdr:to>
      <xdr:col>107</xdr:col>
      <xdr:colOff>50800</xdr:colOff>
      <xdr:row>35</xdr:row>
      <xdr:rowOff>30480</xdr:rowOff>
    </xdr:to>
    <xdr:cxnSp macro="">
      <xdr:nvCxnSpPr>
        <xdr:cNvPr id="495" name="直線コネクタ 494">
          <a:extLst>
            <a:ext uri="{FF2B5EF4-FFF2-40B4-BE49-F238E27FC236}">
              <a16:creationId xmlns:a16="http://schemas.microsoft.com/office/drawing/2014/main" id="{24A36777-22B0-4629-8C94-8A79FFAD1711}"/>
            </a:ext>
          </a:extLst>
        </xdr:cNvPr>
        <xdr:cNvCxnSpPr/>
      </xdr:nvCxnSpPr>
      <xdr:spPr>
        <a:xfrm>
          <a:off x="17213580" y="58674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128270</xdr:rowOff>
    </xdr:from>
    <xdr:to>
      <xdr:col>98</xdr:col>
      <xdr:colOff>38100</xdr:colOff>
      <xdr:row>35</xdr:row>
      <xdr:rowOff>58420</xdr:rowOff>
    </xdr:to>
    <xdr:sp macro="" textlink="">
      <xdr:nvSpPr>
        <xdr:cNvPr id="496" name="楕円 495">
          <a:extLst>
            <a:ext uri="{FF2B5EF4-FFF2-40B4-BE49-F238E27FC236}">
              <a16:creationId xmlns:a16="http://schemas.microsoft.com/office/drawing/2014/main" id="{D24586BE-BF52-4104-857D-0997DEBA8C8F}"/>
            </a:ext>
          </a:extLst>
        </xdr:cNvPr>
        <xdr:cNvSpPr/>
      </xdr:nvSpPr>
      <xdr:spPr>
        <a:xfrm>
          <a:off x="16388080" y="5828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167640</xdr:rowOff>
    </xdr:from>
    <xdr:to>
      <xdr:col>102</xdr:col>
      <xdr:colOff>114300</xdr:colOff>
      <xdr:row>35</xdr:row>
      <xdr:rowOff>7620</xdr:rowOff>
    </xdr:to>
    <xdr:cxnSp macro="">
      <xdr:nvCxnSpPr>
        <xdr:cNvPr id="497" name="直線コネクタ 496">
          <a:extLst>
            <a:ext uri="{FF2B5EF4-FFF2-40B4-BE49-F238E27FC236}">
              <a16:creationId xmlns:a16="http://schemas.microsoft.com/office/drawing/2014/main" id="{2B3403DA-09B5-43EC-9FA5-DFC128F7B3E8}"/>
            </a:ext>
          </a:extLst>
        </xdr:cNvPr>
        <xdr:cNvCxnSpPr/>
      </xdr:nvCxnSpPr>
      <xdr:spPr>
        <a:xfrm flipV="1">
          <a:off x="16431260" y="5867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BDAE7DF-1A21-43A1-93DD-3E66D692C862}"/>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BBC00EC-B28B-4C29-8603-FE1475E67883}"/>
            </a:ext>
          </a:extLst>
        </xdr:cNvPr>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29FD8CCB-2C6C-4710-A8DE-BCE9589A2064}"/>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D8D406D-3ADC-4884-A274-FEB158EB07E6}"/>
            </a:ext>
          </a:extLst>
        </xdr:cNvPr>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82567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F9BBF3C6-23F1-43B0-938A-7B58F45D8F56}"/>
            </a:ext>
          </a:extLst>
        </xdr:cNvPr>
        <xdr:cNvSpPr txBox="1"/>
      </xdr:nvSpPr>
      <xdr:spPr>
        <a:xfrm>
          <a:off x="18561127" y="56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97807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4E512468-4C4F-4272-B9EC-896664907D93}"/>
            </a:ext>
          </a:extLst>
        </xdr:cNvPr>
        <xdr:cNvSpPr txBox="1"/>
      </xdr:nvSpPr>
      <xdr:spPr>
        <a:xfrm>
          <a:off x="1777626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63517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132211B-1940-4021-BD73-D7EBC7F33FAB}"/>
            </a:ext>
          </a:extLst>
        </xdr:cNvPr>
        <xdr:cNvSpPr txBox="1"/>
      </xdr:nvSpPr>
      <xdr:spPr>
        <a:xfrm>
          <a:off x="1700156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74947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215D98FE-0691-4827-95F0-91DFA9D9AEB6}"/>
            </a:ext>
          </a:extLst>
        </xdr:cNvPr>
        <xdr:cNvSpPr txBox="1"/>
      </xdr:nvSpPr>
      <xdr:spPr>
        <a:xfrm>
          <a:off x="1622686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4D42940-B50C-4EA1-BD2D-BBC561B92C0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19EAFFC-68B5-42E5-BC1B-CCD05351DF5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2EC3F6F-6AE0-4B5E-8659-EA57BF42C76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384F6869-18F7-488B-9CC7-B8D9DCD0ECD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568F763-0354-486E-AC28-831226ED7A9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D675553-8712-408C-BDDE-A3EED0CBDB1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C452FB7-5BA4-4849-9147-C5017F73EED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210D69B-30C3-4AD9-802B-360FAA386A0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6DDA5A8-F4E3-4570-AAAB-416D967294A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E98FC3C-B7F2-4F13-83E9-8EF1DB09B3C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253B1D24-FADE-4382-A95C-58B19EEB091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4500D829-B928-4EAC-BEB7-A9A4BF5EFB1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B00F62CA-4A1B-4FA4-8EE3-CA31266554B6}"/>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DC9BDDAD-02DF-4113-8DA9-3BB5AAB4A1C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645FF9A-0783-4ED3-B3BE-92A5627C2C9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40D3349D-EBC5-4498-BD23-7921C80B902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8B072181-E9F6-4FC9-83FC-99ED67DCA1B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D7563A61-1290-4B0D-AA11-956CAA2B9AC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A01F349-AE43-43DA-A10A-9B00F11E094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50DAA583-1919-42F3-B4B9-BBBECF15D62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8C6D076-9001-4644-9AC4-9F51634BE7A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D524F88-2745-4CDB-8D9D-7CF41E5B0B7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EFB99C1B-5B4E-4FBF-AE45-B56CCA9F36CC}"/>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20832723-9843-419B-9E14-AA022A5E37C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4C3A9888-B010-410E-B34C-DB476E46F84B}"/>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C952D73-3231-44EF-B38D-3D4CF2FC931B}"/>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F0D40D55-1217-4640-91F9-7F2A1A793BBC}"/>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164280A7-6B91-4AF5-AEE1-880F696D5338}"/>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D220CC62-7714-49EB-A6B2-C87792535A64}"/>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FCC1154-9A4E-45A2-9E2B-6B23003D532C}"/>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23AF9EC-213F-463F-9AD2-94BCC96C1BBA}"/>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E579D772-84BE-47FD-85F0-76D807A3F785}"/>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8D35D362-C165-4F39-ACCE-24B602756254}"/>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74ABC1D0-7508-46C9-9E85-EB3DA52B97FE}"/>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C282DBC-FFE7-4C00-979A-5DF78062D092}"/>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E0E70AA-EADE-4586-A8FE-9A9921AA89C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03A1D0F-786D-4D0C-ACC6-6039EEF5AE8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D04E5FF-A3F6-49C9-A98F-3BFC5088AD3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7C24B8D-3FB4-4FB7-BB17-1B15CE585B9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1A2F0DF-31DC-4F0B-9206-D380F9121F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6" name="楕円 545">
          <a:extLst>
            <a:ext uri="{FF2B5EF4-FFF2-40B4-BE49-F238E27FC236}">
              <a16:creationId xmlns:a16="http://schemas.microsoft.com/office/drawing/2014/main" id="{71BF7535-1E7B-4AC4-AA79-3ED0FEDCAF70}"/>
            </a:ext>
          </a:extLst>
        </xdr:cNvPr>
        <xdr:cNvSpPr/>
      </xdr:nvSpPr>
      <xdr:spPr>
        <a:xfrm>
          <a:off x="14325600" y="9897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156227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450DF1DA-5AC8-451C-8477-C7688E7327CB}"/>
            </a:ext>
          </a:extLst>
        </xdr:cNvPr>
        <xdr:cNvSpPr txBox="1"/>
      </xdr:nvSpPr>
      <xdr:spPr>
        <a:xfrm>
          <a:off x="14414500"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48" name="楕円 547">
          <a:extLst>
            <a:ext uri="{FF2B5EF4-FFF2-40B4-BE49-F238E27FC236}">
              <a16:creationId xmlns:a16="http://schemas.microsoft.com/office/drawing/2014/main" id="{4439A2A6-F11C-419C-8E72-63FC740F708F}"/>
            </a:ext>
          </a:extLst>
        </xdr:cNvPr>
        <xdr:cNvSpPr/>
      </xdr:nvSpPr>
      <xdr:spPr>
        <a:xfrm>
          <a:off x="135788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60</xdr:row>
      <xdr:rowOff>160020</xdr:rowOff>
    </xdr:to>
    <xdr:cxnSp macro="">
      <xdr:nvCxnSpPr>
        <xdr:cNvPr id="549" name="直線コネクタ 548">
          <a:extLst>
            <a:ext uri="{FF2B5EF4-FFF2-40B4-BE49-F238E27FC236}">
              <a16:creationId xmlns:a16="http://schemas.microsoft.com/office/drawing/2014/main" id="{84616E4C-2D9A-4E00-9FE9-2391B94F5BD7}"/>
            </a:ext>
          </a:extLst>
        </xdr:cNvPr>
        <xdr:cNvCxnSpPr/>
      </xdr:nvCxnSpPr>
      <xdr:spPr>
        <a:xfrm flipV="1">
          <a:off x="13629640" y="9947910"/>
          <a:ext cx="74676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50" name="楕円 549">
          <a:extLst>
            <a:ext uri="{FF2B5EF4-FFF2-40B4-BE49-F238E27FC236}">
              <a16:creationId xmlns:a16="http://schemas.microsoft.com/office/drawing/2014/main" id="{B1EA1582-9352-45CD-8183-FC9636F54935}"/>
            </a:ext>
          </a:extLst>
        </xdr:cNvPr>
        <xdr:cNvSpPr/>
      </xdr:nvSpPr>
      <xdr:spPr>
        <a:xfrm>
          <a:off x="1280414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83820</xdr:rowOff>
    </xdr:from>
    <xdr:to>
      <xdr:col>81</xdr:col>
      <xdr:colOff>50800</xdr:colOff>
      <xdr:row>60</xdr:row>
      <xdr:rowOff>160020</xdr:rowOff>
    </xdr:to>
    <xdr:cxnSp macro="">
      <xdr:nvCxnSpPr>
        <xdr:cNvPr id="551" name="直線コネクタ 550">
          <a:extLst>
            <a:ext uri="{FF2B5EF4-FFF2-40B4-BE49-F238E27FC236}">
              <a16:creationId xmlns:a16="http://schemas.microsoft.com/office/drawing/2014/main" id="{20FBF9EB-A786-49BF-8551-06D0BE06A3B4}"/>
            </a:ext>
          </a:extLst>
        </xdr:cNvPr>
        <xdr:cNvCxnSpPr/>
      </xdr:nvCxnSpPr>
      <xdr:spPr>
        <a:xfrm>
          <a:off x="12854940" y="1014222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52" name="楕円 551">
          <a:extLst>
            <a:ext uri="{FF2B5EF4-FFF2-40B4-BE49-F238E27FC236}">
              <a16:creationId xmlns:a16="http://schemas.microsoft.com/office/drawing/2014/main" id="{833913B9-841D-4F1E-8C78-89C34516EA79}"/>
            </a:ext>
          </a:extLst>
        </xdr:cNvPr>
        <xdr:cNvSpPr/>
      </xdr:nvSpPr>
      <xdr:spPr>
        <a:xfrm>
          <a:off x="12029440" y="1001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60</xdr:row>
      <xdr:rowOff>83820</xdr:rowOff>
    </xdr:to>
    <xdr:cxnSp macro="">
      <xdr:nvCxnSpPr>
        <xdr:cNvPr id="553" name="直線コネクタ 552">
          <a:extLst>
            <a:ext uri="{FF2B5EF4-FFF2-40B4-BE49-F238E27FC236}">
              <a16:creationId xmlns:a16="http://schemas.microsoft.com/office/drawing/2014/main" id="{46AB92F3-7211-4854-9531-DC285444AD17}"/>
            </a:ext>
          </a:extLst>
        </xdr:cNvPr>
        <xdr:cNvCxnSpPr/>
      </xdr:nvCxnSpPr>
      <xdr:spPr>
        <a:xfrm>
          <a:off x="12072620" y="1006221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554" name="楕円 553">
          <a:extLst>
            <a:ext uri="{FF2B5EF4-FFF2-40B4-BE49-F238E27FC236}">
              <a16:creationId xmlns:a16="http://schemas.microsoft.com/office/drawing/2014/main" id="{68C04C50-94EF-472D-9FA4-0BCA8CC48C65}"/>
            </a:ext>
          </a:extLst>
        </xdr:cNvPr>
        <xdr:cNvSpPr/>
      </xdr:nvSpPr>
      <xdr:spPr>
        <a:xfrm>
          <a:off x="1123188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129540</xdr:rowOff>
    </xdr:from>
    <xdr:to>
      <xdr:col>71</xdr:col>
      <xdr:colOff>177800</xdr:colOff>
      <xdr:row>60</xdr:row>
      <xdr:rowOff>3810</xdr:rowOff>
    </xdr:to>
    <xdr:cxnSp macro="">
      <xdr:nvCxnSpPr>
        <xdr:cNvPr id="555" name="直線コネクタ 554">
          <a:extLst>
            <a:ext uri="{FF2B5EF4-FFF2-40B4-BE49-F238E27FC236}">
              <a16:creationId xmlns:a16="http://schemas.microsoft.com/office/drawing/2014/main" id="{8F6A30F3-6EDF-4ACA-BC54-66DAC17464C7}"/>
            </a:ext>
          </a:extLst>
        </xdr:cNvPr>
        <xdr:cNvCxnSpPr/>
      </xdr:nvCxnSpPr>
      <xdr:spPr>
        <a:xfrm>
          <a:off x="11282680" y="1002030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E3F3C3D7-0936-46F8-B8C1-C31068EE2175}"/>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CFBEB61F-E092-4222-9211-7132BD9C8AEA}"/>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8238478F-CBF3-485C-8CBA-46B6E9A01A28}"/>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7F5D5ABD-B4F5-4957-8A75-71AA15D4665C}"/>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60" name="n_1mainValue【学校施設】&#10;有形固定資産減価償却率">
          <a:extLst>
            <a:ext uri="{FF2B5EF4-FFF2-40B4-BE49-F238E27FC236}">
              <a16:creationId xmlns:a16="http://schemas.microsoft.com/office/drawing/2014/main" id="{F6B2E51F-853E-4B22-9940-B734E1506A0D}"/>
            </a:ext>
          </a:extLst>
        </xdr:cNvPr>
        <xdr:cNvSpPr txBox="1"/>
      </xdr:nvSpPr>
      <xdr:spPr>
        <a:xfrm>
          <a:off x="134372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61" name="n_2mainValue【学校施設】&#10;有形固定資産減価償却率">
          <a:extLst>
            <a:ext uri="{FF2B5EF4-FFF2-40B4-BE49-F238E27FC236}">
              <a16:creationId xmlns:a16="http://schemas.microsoft.com/office/drawing/2014/main" id="{E7369D96-FFC4-42F9-9C9A-68B35964ED58}"/>
            </a:ext>
          </a:extLst>
        </xdr:cNvPr>
        <xdr:cNvSpPr txBox="1"/>
      </xdr:nvSpPr>
      <xdr:spPr>
        <a:xfrm>
          <a:off x="12675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2" name="n_3mainValue【学校施設】&#10;有形固定資産減価償却率">
          <a:extLst>
            <a:ext uri="{FF2B5EF4-FFF2-40B4-BE49-F238E27FC236}">
              <a16:creationId xmlns:a16="http://schemas.microsoft.com/office/drawing/2014/main" id="{22F2C283-E274-40CC-881F-5D425C99C50E}"/>
            </a:ext>
          </a:extLst>
        </xdr:cNvPr>
        <xdr:cNvSpPr txBox="1"/>
      </xdr:nvSpPr>
      <xdr:spPr>
        <a:xfrm>
          <a:off x="119005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xdr:rowOff>
    </xdr:from>
    <xdr:ext cx="405111" cy="259045"/>
    <xdr:sp macro="" textlink="">
      <xdr:nvSpPr>
        <xdr:cNvPr id="563" name="n_4mainValue【学校施設】&#10;有形固定資産減価償却率">
          <a:extLst>
            <a:ext uri="{FF2B5EF4-FFF2-40B4-BE49-F238E27FC236}">
              <a16:creationId xmlns:a16="http://schemas.microsoft.com/office/drawing/2014/main" id="{AEF70D9E-F335-4E7C-AE2F-42FDBF19280C}"/>
            </a:ext>
          </a:extLst>
        </xdr:cNvPr>
        <xdr:cNvSpPr txBox="1"/>
      </xdr:nvSpPr>
      <xdr:spPr>
        <a:xfrm>
          <a:off x="1110298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91FCE6D-AF4C-44C7-ADC8-BA7D3D91EC9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CCF9CE5D-BE61-403A-AC7B-038C28E5C82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1BC2892-7BD4-43B4-9F30-62A280CC73A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F30F685-DC41-491E-8DAE-90F566C7DED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3DD2AD6-7935-4B22-B187-E933EDC2B81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09EACFD-54E4-453F-AFCD-2896ACBA194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C46EDFB-A0A0-45EA-A96D-A7F75B83B66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DFB4193-7849-48B4-BC98-43AC6936473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8E09EAC6-18BA-4AB4-A923-ADCF826361F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FD73F2-39DE-4579-A46A-BE491445A22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2183C92-5326-4790-921B-1B8ECEB3FD4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D6F29B9-8DBA-4791-ACB6-A87EE4481125}"/>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9AD271CF-C3DC-47A9-821F-37376D152839}"/>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165C89F-2CCF-43B9-B777-D3193E4958B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B5EEBA2-258C-474C-BA37-4D4EA834920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AD8F70AF-5E1A-4C5B-983C-F584D764D1E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C8857D76-F9C3-443B-A26F-7C4C0084A24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5CEBF47-BA8A-4BD1-8D02-4DA26A35E93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AA790491-CB39-4611-AEB4-54902282B2F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AA7C15D2-4B36-4837-A059-20EED21A7AD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448A16C6-CCF9-4B71-9BE8-3BC3E2AA53F9}"/>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6F586C57-0175-4D9A-A604-347631EAFAD3}"/>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36BFD826-80ED-4AC8-926F-EB517D13DDF1}"/>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A7BA99BE-5F69-4CF2-8879-0C743E13229B}"/>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C4B2074-5FE2-4B30-96E3-96A873880526}"/>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B2EAB7CE-DA88-431A-8924-6E901E87C04B}"/>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F6820ED9-204E-4102-9686-64402B75185A}"/>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EF12D5B3-0C1E-4EF8-9D97-AF497960E34F}"/>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9EC35438-9776-4B84-B075-ED9604FA67BA}"/>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56A3A4B1-83B8-4522-AF9C-218F6B0BF60C}"/>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E50C537B-4380-4920-8FA8-80E79C1482C5}"/>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0696FA5-B979-49EC-B538-C4266D2FC50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70348F1-57E3-499B-92A2-8CDCEF61214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D986C41-C573-4CBC-8A85-FB3E86D7E34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98DE599-4A71-42E5-8C52-7DDEEFCD3A2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879ADD2-FD31-4B20-BF09-00DF0FABDB1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130937</xdr:rowOff>
    </xdr:from>
    <xdr:to>
      <xdr:col>116</xdr:col>
      <xdr:colOff>114300</xdr:colOff>
      <xdr:row>56</xdr:row>
      <xdr:rowOff>61087</xdr:rowOff>
    </xdr:to>
    <xdr:sp macro="" textlink="">
      <xdr:nvSpPr>
        <xdr:cNvPr id="600" name="楕円 599">
          <a:extLst>
            <a:ext uri="{FF2B5EF4-FFF2-40B4-BE49-F238E27FC236}">
              <a16:creationId xmlns:a16="http://schemas.microsoft.com/office/drawing/2014/main" id="{D1E9F543-3CA4-4216-B768-C724A942EFA4}"/>
            </a:ext>
          </a:extLst>
        </xdr:cNvPr>
        <xdr:cNvSpPr/>
      </xdr:nvSpPr>
      <xdr:spPr>
        <a:xfrm>
          <a:off x="19458940" y="9351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73106</xdr:rowOff>
    </xdr:from>
    <xdr:ext cx="469744" cy="259045"/>
    <xdr:sp macro="" textlink="">
      <xdr:nvSpPr>
        <xdr:cNvPr id="601" name="【学校施設】&#10;一人当たり面積該当値テキスト">
          <a:extLst>
            <a:ext uri="{FF2B5EF4-FFF2-40B4-BE49-F238E27FC236}">
              <a16:creationId xmlns:a16="http://schemas.microsoft.com/office/drawing/2014/main" id="{22A50672-BFC5-46B0-84C5-D054326B2EE1}"/>
            </a:ext>
          </a:extLst>
        </xdr:cNvPr>
        <xdr:cNvSpPr txBox="1"/>
      </xdr:nvSpPr>
      <xdr:spPr>
        <a:xfrm>
          <a:off x="19547840" y="92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102362</xdr:rowOff>
    </xdr:from>
    <xdr:to>
      <xdr:col>112</xdr:col>
      <xdr:colOff>38100</xdr:colOff>
      <xdr:row>58</xdr:row>
      <xdr:rowOff>32512</xdr:rowOff>
    </xdr:to>
    <xdr:sp macro="" textlink="">
      <xdr:nvSpPr>
        <xdr:cNvPr id="602" name="楕円 601">
          <a:extLst>
            <a:ext uri="{FF2B5EF4-FFF2-40B4-BE49-F238E27FC236}">
              <a16:creationId xmlns:a16="http://schemas.microsoft.com/office/drawing/2014/main" id="{C1084A96-F59C-4B7B-8CBC-509191B4E15E}"/>
            </a:ext>
          </a:extLst>
        </xdr:cNvPr>
        <xdr:cNvSpPr/>
      </xdr:nvSpPr>
      <xdr:spPr>
        <a:xfrm>
          <a:off x="18735040" y="965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10287</xdr:rowOff>
    </xdr:from>
    <xdr:to>
      <xdr:col>116</xdr:col>
      <xdr:colOff>63500</xdr:colOff>
      <xdr:row>57</xdr:row>
      <xdr:rowOff>153162</xdr:rowOff>
    </xdr:to>
    <xdr:cxnSp macro="">
      <xdr:nvCxnSpPr>
        <xdr:cNvPr id="603" name="直線コネクタ 602">
          <a:extLst>
            <a:ext uri="{FF2B5EF4-FFF2-40B4-BE49-F238E27FC236}">
              <a16:creationId xmlns:a16="http://schemas.microsoft.com/office/drawing/2014/main" id="{8DCFA67F-9EFF-42CC-BCAC-698B6E7405A4}"/>
            </a:ext>
          </a:extLst>
        </xdr:cNvPr>
        <xdr:cNvCxnSpPr/>
      </xdr:nvCxnSpPr>
      <xdr:spPr>
        <a:xfrm flipV="1">
          <a:off x="18778220" y="9398127"/>
          <a:ext cx="73152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121221</xdr:rowOff>
    </xdr:from>
    <xdr:to>
      <xdr:col>107</xdr:col>
      <xdr:colOff>101600</xdr:colOff>
      <xdr:row>58</xdr:row>
      <xdr:rowOff>51371</xdr:rowOff>
    </xdr:to>
    <xdr:sp macro="" textlink="">
      <xdr:nvSpPr>
        <xdr:cNvPr id="604" name="楕円 603">
          <a:extLst>
            <a:ext uri="{FF2B5EF4-FFF2-40B4-BE49-F238E27FC236}">
              <a16:creationId xmlns:a16="http://schemas.microsoft.com/office/drawing/2014/main" id="{98BB0D25-5762-458B-98D4-8E59845ECEF0}"/>
            </a:ext>
          </a:extLst>
        </xdr:cNvPr>
        <xdr:cNvSpPr/>
      </xdr:nvSpPr>
      <xdr:spPr>
        <a:xfrm>
          <a:off x="17937480" y="9676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153162</xdr:rowOff>
    </xdr:from>
    <xdr:to>
      <xdr:col>111</xdr:col>
      <xdr:colOff>177800</xdr:colOff>
      <xdr:row>58</xdr:row>
      <xdr:rowOff>571</xdr:rowOff>
    </xdr:to>
    <xdr:cxnSp macro="">
      <xdr:nvCxnSpPr>
        <xdr:cNvPr id="605" name="直線コネクタ 604">
          <a:extLst>
            <a:ext uri="{FF2B5EF4-FFF2-40B4-BE49-F238E27FC236}">
              <a16:creationId xmlns:a16="http://schemas.microsoft.com/office/drawing/2014/main" id="{2C2B93C7-F4E0-4E09-BCCC-14D51829FD89}"/>
            </a:ext>
          </a:extLst>
        </xdr:cNvPr>
        <xdr:cNvCxnSpPr/>
      </xdr:nvCxnSpPr>
      <xdr:spPr>
        <a:xfrm flipV="1">
          <a:off x="17988280" y="9708642"/>
          <a:ext cx="78994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146939</xdr:rowOff>
    </xdr:from>
    <xdr:to>
      <xdr:col>102</xdr:col>
      <xdr:colOff>165100</xdr:colOff>
      <xdr:row>58</xdr:row>
      <xdr:rowOff>77089</xdr:rowOff>
    </xdr:to>
    <xdr:sp macro="" textlink="">
      <xdr:nvSpPr>
        <xdr:cNvPr id="606" name="楕円 605">
          <a:extLst>
            <a:ext uri="{FF2B5EF4-FFF2-40B4-BE49-F238E27FC236}">
              <a16:creationId xmlns:a16="http://schemas.microsoft.com/office/drawing/2014/main" id="{24D516C6-FB91-4D0D-A8AC-A0D8847F629D}"/>
            </a:ext>
          </a:extLst>
        </xdr:cNvPr>
        <xdr:cNvSpPr/>
      </xdr:nvSpPr>
      <xdr:spPr>
        <a:xfrm>
          <a:off x="17162780" y="970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571</xdr:rowOff>
    </xdr:from>
    <xdr:to>
      <xdr:col>107</xdr:col>
      <xdr:colOff>50800</xdr:colOff>
      <xdr:row>58</xdr:row>
      <xdr:rowOff>26289</xdr:rowOff>
    </xdr:to>
    <xdr:cxnSp macro="">
      <xdr:nvCxnSpPr>
        <xdr:cNvPr id="607" name="直線コネクタ 606">
          <a:extLst>
            <a:ext uri="{FF2B5EF4-FFF2-40B4-BE49-F238E27FC236}">
              <a16:creationId xmlns:a16="http://schemas.microsoft.com/office/drawing/2014/main" id="{D9EA7D36-8C27-4788-917C-14DE959D849F}"/>
            </a:ext>
          </a:extLst>
        </xdr:cNvPr>
        <xdr:cNvCxnSpPr/>
      </xdr:nvCxnSpPr>
      <xdr:spPr>
        <a:xfrm flipV="1">
          <a:off x="17213580" y="9723691"/>
          <a:ext cx="7747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145796</xdr:rowOff>
    </xdr:from>
    <xdr:to>
      <xdr:col>98</xdr:col>
      <xdr:colOff>38100</xdr:colOff>
      <xdr:row>60</xdr:row>
      <xdr:rowOff>75946</xdr:rowOff>
    </xdr:to>
    <xdr:sp macro="" textlink="">
      <xdr:nvSpPr>
        <xdr:cNvPr id="608" name="楕円 607">
          <a:extLst>
            <a:ext uri="{FF2B5EF4-FFF2-40B4-BE49-F238E27FC236}">
              <a16:creationId xmlns:a16="http://schemas.microsoft.com/office/drawing/2014/main" id="{D80A0A35-8117-46E9-9260-BCDBCE73C92A}"/>
            </a:ext>
          </a:extLst>
        </xdr:cNvPr>
        <xdr:cNvSpPr/>
      </xdr:nvSpPr>
      <xdr:spPr>
        <a:xfrm>
          <a:off x="16388080" y="10036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26289</xdr:rowOff>
    </xdr:from>
    <xdr:to>
      <xdr:col>102</xdr:col>
      <xdr:colOff>114300</xdr:colOff>
      <xdr:row>60</xdr:row>
      <xdr:rowOff>25146</xdr:rowOff>
    </xdr:to>
    <xdr:cxnSp macro="">
      <xdr:nvCxnSpPr>
        <xdr:cNvPr id="609" name="直線コネクタ 608">
          <a:extLst>
            <a:ext uri="{FF2B5EF4-FFF2-40B4-BE49-F238E27FC236}">
              <a16:creationId xmlns:a16="http://schemas.microsoft.com/office/drawing/2014/main" id="{796913E3-485C-4FAF-8D59-9C781A406B13}"/>
            </a:ext>
          </a:extLst>
        </xdr:cNvPr>
        <xdr:cNvCxnSpPr/>
      </xdr:nvCxnSpPr>
      <xdr:spPr>
        <a:xfrm flipV="1">
          <a:off x="16431260" y="9749409"/>
          <a:ext cx="78232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9BEAB1E5-11EB-402F-ACC6-C6B3CEBB8DFC}"/>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16D40D9A-A379-47DF-93DE-C9DFF2E16EC9}"/>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728B72A5-7650-44E2-8E4D-C595BEE4F704}"/>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AA3895E6-7267-4E27-B69E-56921EA05457}"/>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49039</xdr:rowOff>
    </xdr:from>
    <xdr:ext cx="469744" cy="259045"/>
    <xdr:sp macro="" textlink="">
      <xdr:nvSpPr>
        <xdr:cNvPr id="614" name="n_1mainValue【学校施設】&#10;一人当たり面積">
          <a:extLst>
            <a:ext uri="{FF2B5EF4-FFF2-40B4-BE49-F238E27FC236}">
              <a16:creationId xmlns:a16="http://schemas.microsoft.com/office/drawing/2014/main" id="{DF5A56F4-22BC-498A-9EEC-D632F576ADC9}"/>
            </a:ext>
          </a:extLst>
        </xdr:cNvPr>
        <xdr:cNvSpPr txBox="1"/>
      </xdr:nvSpPr>
      <xdr:spPr>
        <a:xfrm>
          <a:off x="18561127" y="943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67898</xdr:rowOff>
    </xdr:from>
    <xdr:ext cx="469744" cy="259045"/>
    <xdr:sp macro="" textlink="">
      <xdr:nvSpPr>
        <xdr:cNvPr id="615" name="n_2mainValue【学校施設】&#10;一人当たり面積">
          <a:extLst>
            <a:ext uri="{FF2B5EF4-FFF2-40B4-BE49-F238E27FC236}">
              <a16:creationId xmlns:a16="http://schemas.microsoft.com/office/drawing/2014/main" id="{42D33F6A-5CEB-44F3-A3B4-708235E17854}"/>
            </a:ext>
          </a:extLst>
        </xdr:cNvPr>
        <xdr:cNvSpPr txBox="1"/>
      </xdr:nvSpPr>
      <xdr:spPr>
        <a:xfrm>
          <a:off x="17776267" y="94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93616</xdr:rowOff>
    </xdr:from>
    <xdr:ext cx="469744" cy="259045"/>
    <xdr:sp macro="" textlink="">
      <xdr:nvSpPr>
        <xdr:cNvPr id="616" name="n_3mainValue【学校施設】&#10;一人当たり面積">
          <a:extLst>
            <a:ext uri="{FF2B5EF4-FFF2-40B4-BE49-F238E27FC236}">
              <a16:creationId xmlns:a16="http://schemas.microsoft.com/office/drawing/2014/main" id="{EBFBF11E-638C-4FCB-8029-AB116486F1AE}"/>
            </a:ext>
          </a:extLst>
        </xdr:cNvPr>
        <xdr:cNvSpPr txBox="1"/>
      </xdr:nvSpPr>
      <xdr:spPr>
        <a:xfrm>
          <a:off x="17001567" y="948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92473</xdr:rowOff>
    </xdr:from>
    <xdr:ext cx="469744" cy="259045"/>
    <xdr:sp macro="" textlink="">
      <xdr:nvSpPr>
        <xdr:cNvPr id="617" name="n_4mainValue【学校施設】&#10;一人当たり面積">
          <a:extLst>
            <a:ext uri="{FF2B5EF4-FFF2-40B4-BE49-F238E27FC236}">
              <a16:creationId xmlns:a16="http://schemas.microsoft.com/office/drawing/2014/main" id="{76284EA5-8C44-41F5-A253-B7A89B405BF0}"/>
            </a:ext>
          </a:extLst>
        </xdr:cNvPr>
        <xdr:cNvSpPr txBox="1"/>
      </xdr:nvSpPr>
      <xdr:spPr>
        <a:xfrm>
          <a:off x="16226867" y="98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DB287FA-50C2-4ADD-A3BD-05D33DF90BE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4658305-D28E-4574-B505-1A6163A1B5C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1BCF122-0492-4743-9681-55C4BDAA295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C5D607C-B0F5-4E06-9612-DC88E8F4F18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16DFA2B-D7AB-4E22-905C-84C0BD6F1A7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DC38F08-920D-4D61-BB02-8C24EE86698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1C4DF58-A793-4DE4-B2B0-00841BFAAA3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3AAB834-4C54-47B5-B550-780CC1ECF73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13F4B50C-23B6-4E07-92EC-8127275E491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65480F8B-1409-4981-BC6C-963F5283B39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FF8B4048-98E7-42BA-BFB0-F9CE1EA480E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EBD2A009-B010-4748-9EF6-0A90D51E8CE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40ACD04D-EFF6-46C4-B000-9D7C2CA6557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DBB9DB48-A483-4D65-A9AF-0E9C01A5176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77287E6A-9A52-4C73-81F8-3534A8F66EE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D86F0E4E-BE06-4332-82C2-AD1BC1E36FF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E7DD23B9-77F5-49F8-858E-5F7BF8BE14A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2FAF4E2-B06F-4FF5-A7AC-8FA960A8B39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6460737-7A47-48E3-91DF-FD1E67630BE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5612A815-8321-4481-B7C8-D5D2B3CDB47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240105F9-8A2E-437F-B3F3-62C3893C0C9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9D6E325E-3246-4EC8-AD7F-2B88BF404BD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5C1CE6F-C2D9-4ADD-8F87-C26907E0AFF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F5E56740-25CA-4CFA-AE8C-F57D458ADC9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05B20F2-7947-4037-9CCA-4346DBA66BC3}"/>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B01FFFCB-494D-4343-B1F1-3C849BA9F0B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8B544996-0B36-427B-91C5-6AFAB82C3E16}"/>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F16A5702-223B-4DE1-B22C-79647CFA5F28}"/>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D1813659-BC22-4884-B1E9-5DC004BF9FC2}"/>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5048E965-0937-49A4-8301-092EB086AEA2}"/>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BC95F7DC-F7CD-437A-A2BA-1157364913DA}"/>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76BC689A-3145-4D2A-90C9-DBBC7591A562}"/>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E7643B38-948F-4EB9-AC44-B4FA77384E0E}"/>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FF47E0C2-2C7F-45C3-9F9C-08BA80D5107A}"/>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D1382D6A-E90E-4A0B-B516-4F0D9BA70C66}"/>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75F6F61-6508-4ACA-BC15-E585E5D582A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629BCC2-4757-4038-A8EA-E71428575C9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6B7533E-B2CA-41A9-B94F-313A02CFE7A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1D01730-1FDC-4CEF-AFAA-666AEA1F19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93AE88-D7EC-4B6B-8894-CE82280800A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658" name="楕円 657">
          <a:extLst>
            <a:ext uri="{FF2B5EF4-FFF2-40B4-BE49-F238E27FC236}">
              <a16:creationId xmlns:a16="http://schemas.microsoft.com/office/drawing/2014/main" id="{3596FF93-D973-4F41-84E7-DA627FD39361}"/>
            </a:ext>
          </a:extLst>
        </xdr:cNvPr>
        <xdr:cNvSpPr/>
      </xdr:nvSpPr>
      <xdr:spPr>
        <a:xfrm>
          <a:off x="14325600" y="13922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31132</xdr:rowOff>
    </xdr:from>
    <xdr:ext cx="405111" cy="259045"/>
    <xdr:sp macro="" textlink="">
      <xdr:nvSpPr>
        <xdr:cNvPr id="659" name="【児童館】&#10;有形固定資産減価償却率該当値テキスト">
          <a:extLst>
            <a:ext uri="{FF2B5EF4-FFF2-40B4-BE49-F238E27FC236}">
              <a16:creationId xmlns:a16="http://schemas.microsoft.com/office/drawing/2014/main" id="{8DC72CE5-16E5-4E21-B61F-B82F4E88DEBB}"/>
            </a:ext>
          </a:extLst>
        </xdr:cNvPr>
        <xdr:cNvSpPr txBox="1"/>
      </xdr:nvSpPr>
      <xdr:spPr>
        <a:xfrm>
          <a:off x="14414500" y="1377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660" name="楕円 659">
          <a:extLst>
            <a:ext uri="{FF2B5EF4-FFF2-40B4-BE49-F238E27FC236}">
              <a16:creationId xmlns:a16="http://schemas.microsoft.com/office/drawing/2014/main" id="{0B1DB4AC-665D-4D9C-A7D3-DADF5B649159}"/>
            </a:ext>
          </a:extLst>
        </xdr:cNvPr>
        <xdr:cNvSpPr/>
      </xdr:nvSpPr>
      <xdr:spPr>
        <a:xfrm>
          <a:off x="1357884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59055</xdr:rowOff>
    </xdr:to>
    <xdr:cxnSp macro="">
      <xdr:nvCxnSpPr>
        <xdr:cNvPr id="661" name="直線コネクタ 660">
          <a:extLst>
            <a:ext uri="{FF2B5EF4-FFF2-40B4-BE49-F238E27FC236}">
              <a16:creationId xmlns:a16="http://schemas.microsoft.com/office/drawing/2014/main" id="{F451A7B3-DF0B-43EB-BD00-2BB52BB0FAFC}"/>
            </a:ext>
          </a:extLst>
        </xdr:cNvPr>
        <xdr:cNvCxnSpPr/>
      </xdr:nvCxnSpPr>
      <xdr:spPr>
        <a:xfrm>
          <a:off x="13629640" y="1394269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97789</xdr:rowOff>
    </xdr:from>
    <xdr:to>
      <xdr:col>76</xdr:col>
      <xdr:colOff>165100</xdr:colOff>
      <xdr:row>83</xdr:row>
      <xdr:rowOff>27939</xdr:rowOff>
    </xdr:to>
    <xdr:sp macro="" textlink="">
      <xdr:nvSpPr>
        <xdr:cNvPr id="662" name="楕円 661">
          <a:extLst>
            <a:ext uri="{FF2B5EF4-FFF2-40B4-BE49-F238E27FC236}">
              <a16:creationId xmlns:a16="http://schemas.microsoft.com/office/drawing/2014/main" id="{34E451AA-1337-41FF-9A4A-FEC5882CC26B}"/>
            </a:ext>
          </a:extLst>
        </xdr:cNvPr>
        <xdr:cNvSpPr/>
      </xdr:nvSpPr>
      <xdr:spPr>
        <a:xfrm>
          <a:off x="1280414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83</xdr:row>
      <xdr:rowOff>28575</xdr:rowOff>
    </xdr:to>
    <xdr:cxnSp macro="">
      <xdr:nvCxnSpPr>
        <xdr:cNvPr id="663" name="直線コネクタ 662">
          <a:extLst>
            <a:ext uri="{FF2B5EF4-FFF2-40B4-BE49-F238E27FC236}">
              <a16:creationId xmlns:a16="http://schemas.microsoft.com/office/drawing/2014/main" id="{0886384D-98AF-4686-A142-02E462483C32}"/>
            </a:ext>
          </a:extLst>
        </xdr:cNvPr>
        <xdr:cNvCxnSpPr/>
      </xdr:nvCxnSpPr>
      <xdr:spPr>
        <a:xfrm>
          <a:off x="12854940" y="13895069"/>
          <a:ext cx="77470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664" name="楕円 663">
          <a:extLst>
            <a:ext uri="{FF2B5EF4-FFF2-40B4-BE49-F238E27FC236}">
              <a16:creationId xmlns:a16="http://schemas.microsoft.com/office/drawing/2014/main" id="{F515D809-5AEB-4761-95C7-2C1309431629}"/>
            </a:ext>
          </a:extLst>
        </xdr:cNvPr>
        <xdr:cNvSpPr/>
      </xdr:nvSpPr>
      <xdr:spPr>
        <a:xfrm>
          <a:off x="12029440" y="13655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148589</xdr:rowOff>
    </xdr:to>
    <xdr:cxnSp macro="">
      <xdr:nvCxnSpPr>
        <xdr:cNvPr id="665" name="直線コネクタ 664">
          <a:extLst>
            <a:ext uri="{FF2B5EF4-FFF2-40B4-BE49-F238E27FC236}">
              <a16:creationId xmlns:a16="http://schemas.microsoft.com/office/drawing/2014/main" id="{798F4A72-D76C-4623-BA49-8A4C5B567785}"/>
            </a:ext>
          </a:extLst>
        </xdr:cNvPr>
        <xdr:cNvCxnSpPr/>
      </xdr:nvCxnSpPr>
      <xdr:spPr>
        <a:xfrm>
          <a:off x="12072620" y="13706476"/>
          <a:ext cx="782320" cy="18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166370</xdr:rowOff>
    </xdr:from>
    <xdr:to>
      <xdr:col>67</xdr:col>
      <xdr:colOff>101600</xdr:colOff>
      <xdr:row>82</xdr:row>
      <xdr:rowOff>96520</xdr:rowOff>
    </xdr:to>
    <xdr:sp macro="" textlink="">
      <xdr:nvSpPr>
        <xdr:cNvPr id="666" name="楕円 665">
          <a:extLst>
            <a:ext uri="{FF2B5EF4-FFF2-40B4-BE49-F238E27FC236}">
              <a16:creationId xmlns:a16="http://schemas.microsoft.com/office/drawing/2014/main" id="{194D0B61-CD51-4750-A013-85D7305F0433}"/>
            </a:ext>
          </a:extLst>
        </xdr:cNvPr>
        <xdr:cNvSpPr/>
      </xdr:nvSpPr>
      <xdr:spPr>
        <a:xfrm>
          <a:off x="1123188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82</xdr:row>
      <xdr:rowOff>45720</xdr:rowOff>
    </xdr:to>
    <xdr:cxnSp macro="">
      <xdr:nvCxnSpPr>
        <xdr:cNvPr id="667" name="直線コネクタ 666">
          <a:extLst>
            <a:ext uri="{FF2B5EF4-FFF2-40B4-BE49-F238E27FC236}">
              <a16:creationId xmlns:a16="http://schemas.microsoft.com/office/drawing/2014/main" id="{F2100889-4BE4-4CD5-BB8D-A957022FDDA0}"/>
            </a:ext>
          </a:extLst>
        </xdr:cNvPr>
        <xdr:cNvCxnSpPr/>
      </xdr:nvCxnSpPr>
      <xdr:spPr>
        <a:xfrm flipV="1">
          <a:off x="11282680" y="13706476"/>
          <a:ext cx="78994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345B1828-E381-4487-8887-7FC7950732BC}"/>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4E5249CA-27CC-4726-B6B0-21F7329FB72A}"/>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5ABCC6CE-D62F-4093-A180-2C158B5E8A1B}"/>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024E1A24-AAF8-4F31-A679-132F18B9EDFA}"/>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95902</xdr:rowOff>
    </xdr:from>
    <xdr:ext cx="405111" cy="259045"/>
    <xdr:sp macro="" textlink="">
      <xdr:nvSpPr>
        <xdr:cNvPr id="672" name="n_1mainValue【児童館】&#10;有形固定資産減価償却率">
          <a:extLst>
            <a:ext uri="{FF2B5EF4-FFF2-40B4-BE49-F238E27FC236}">
              <a16:creationId xmlns:a16="http://schemas.microsoft.com/office/drawing/2014/main" id="{81E43605-3EF2-424E-8D2C-294031EBFBB6}"/>
            </a:ext>
          </a:extLst>
        </xdr:cNvPr>
        <xdr:cNvSpPr txBox="1"/>
      </xdr:nvSpPr>
      <xdr:spPr>
        <a:xfrm>
          <a:off x="13437244" y="136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44466</xdr:rowOff>
    </xdr:from>
    <xdr:ext cx="405111" cy="259045"/>
    <xdr:sp macro="" textlink="">
      <xdr:nvSpPr>
        <xdr:cNvPr id="673" name="n_2mainValue【児童館】&#10;有形固定資産減価償却率">
          <a:extLst>
            <a:ext uri="{FF2B5EF4-FFF2-40B4-BE49-F238E27FC236}">
              <a16:creationId xmlns:a16="http://schemas.microsoft.com/office/drawing/2014/main" id="{CBF82440-52D8-4944-81C6-C125CF8B4454}"/>
            </a:ext>
          </a:extLst>
        </xdr:cNvPr>
        <xdr:cNvSpPr txBox="1"/>
      </xdr:nvSpPr>
      <xdr:spPr>
        <a:xfrm>
          <a:off x="12675244" y="1362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74" name="n_3mainValue【児童館】&#10;有形固定資産減価償却率">
          <a:extLst>
            <a:ext uri="{FF2B5EF4-FFF2-40B4-BE49-F238E27FC236}">
              <a16:creationId xmlns:a16="http://schemas.microsoft.com/office/drawing/2014/main" id="{0106CC21-58E8-42E8-88C6-BBFA3ADDC95A}"/>
            </a:ext>
          </a:extLst>
        </xdr:cNvPr>
        <xdr:cNvSpPr txBox="1"/>
      </xdr:nvSpPr>
      <xdr:spPr>
        <a:xfrm>
          <a:off x="119005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5" name="n_4mainValue【児童館】&#10;有形固定資産減価償却率">
          <a:extLst>
            <a:ext uri="{FF2B5EF4-FFF2-40B4-BE49-F238E27FC236}">
              <a16:creationId xmlns:a16="http://schemas.microsoft.com/office/drawing/2014/main" id="{748A8D39-0006-4627-A571-57E82E791161}"/>
            </a:ext>
          </a:extLst>
        </xdr:cNvPr>
        <xdr:cNvSpPr txBox="1"/>
      </xdr:nvSpPr>
      <xdr:spPr>
        <a:xfrm>
          <a:off x="1110298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91914E0-EA21-4068-818E-94DE4FB1CF9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40B29F4-8790-47AC-92C8-009E39CF66D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B47AEBE-6F01-4FE3-B983-A19AB55A83D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38F8EE0-5B19-4FE7-BC33-26CECA2BDEA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3633348E-E8DF-4A79-BAFA-D1942571D8D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EED84E0-F9B3-4B86-B68B-3C09B763B32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318BCF5A-0CEA-4AB7-964E-BB69B0A3D1C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A184464-59F1-4438-81C1-3F8539FCB8F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45BD9725-AE9F-46EB-8E2A-3D52FC72030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4559586-D688-4B15-825D-62146E2A8B6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DB7620FB-4A61-4E81-B22C-9EC24E5B1D2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AA3FDFEB-204A-4D3D-8B56-9818AC9057A2}"/>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A5D152BD-0533-4E68-A208-7F8290B2767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1105491-ADDC-4D66-8E53-74CD0541C9B9}"/>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30CAE871-FF82-4CC8-8E80-D028803CDA6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FE38E7FA-EF7C-4B91-B52D-9CABC660D8C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930AF47A-C314-42B9-96C9-F8A818E4ED5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D8D590D5-766B-4879-B2B4-BC8A19FE0D1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3D647ABC-D7D3-469E-A759-75D9151F1FB9}"/>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AFC7ED82-E403-45EF-A104-2E753F59E21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A9EB3F2C-6D32-4BD7-95E7-99D8FD28EB0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6C3FE256-2547-4F8B-8A98-68AD06CDB69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42DBDC5B-1FC4-4164-A570-F8D2B0EE7EE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58BF6A42-5BED-4976-8351-0B71DAAADC8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C67BC85-7590-4854-9D3B-E8E10A58509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85694ED7-ABAC-4728-AD13-1FE929AC6171}"/>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612C5C6E-EA5E-4DBE-AAB0-336328D2FD48}"/>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5713A592-9157-4FEF-B1CD-A884E7B4145B}"/>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46AAF8DD-BEF2-4044-BEA9-9B130F419216}"/>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972B45CE-5BDA-4016-845F-E4A1C8DFC112}"/>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846A25EC-B049-41E7-AF89-D98FB44B301A}"/>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38328FDD-C814-4179-B4A1-E4EDAA93A525}"/>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AFCD601C-6ACF-4557-81BB-5B773BD10ED2}"/>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05F79C61-18B8-44DB-91C9-501A773183F0}"/>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6C283DD0-0F91-4F04-979D-31BE0C7187FA}"/>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317B55BE-C34B-4E74-971B-7FEC78FF849B}"/>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BE80411-DF02-4AED-ABE0-19E6D8706FA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8496647-ED80-488B-9110-57A7C9E3447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36B685A-7FE1-4691-8FCA-3AFFC9DF5A1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A2B159A-6DF1-4319-B8CF-49BEC964114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24F32D0-09A6-48A1-A01A-99A22105636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17" name="楕円 716">
          <a:extLst>
            <a:ext uri="{FF2B5EF4-FFF2-40B4-BE49-F238E27FC236}">
              <a16:creationId xmlns:a16="http://schemas.microsoft.com/office/drawing/2014/main" id="{5ACB0724-B784-4865-9C85-31B819197B0A}"/>
            </a:ext>
          </a:extLst>
        </xdr:cNvPr>
        <xdr:cNvSpPr/>
      </xdr:nvSpPr>
      <xdr:spPr>
        <a:xfrm>
          <a:off x="1945894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18" name="【児童館】&#10;一人当たり面積該当値テキスト">
          <a:extLst>
            <a:ext uri="{FF2B5EF4-FFF2-40B4-BE49-F238E27FC236}">
              <a16:creationId xmlns:a16="http://schemas.microsoft.com/office/drawing/2014/main" id="{510C1E2C-9329-47EC-A0EF-E64044831F77}"/>
            </a:ext>
          </a:extLst>
        </xdr:cNvPr>
        <xdr:cNvSpPr txBox="1"/>
      </xdr:nvSpPr>
      <xdr:spPr>
        <a:xfrm>
          <a:off x="19547840"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19" name="楕円 718">
          <a:extLst>
            <a:ext uri="{FF2B5EF4-FFF2-40B4-BE49-F238E27FC236}">
              <a16:creationId xmlns:a16="http://schemas.microsoft.com/office/drawing/2014/main" id="{ECB1C882-5AEC-462A-8C14-C1B5C2DC0EE6}"/>
            </a:ext>
          </a:extLst>
        </xdr:cNvPr>
        <xdr:cNvSpPr/>
      </xdr:nvSpPr>
      <xdr:spPr>
        <a:xfrm>
          <a:off x="1873504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720" name="直線コネクタ 719">
          <a:extLst>
            <a:ext uri="{FF2B5EF4-FFF2-40B4-BE49-F238E27FC236}">
              <a16:creationId xmlns:a16="http://schemas.microsoft.com/office/drawing/2014/main" id="{58AD934D-F13A-47CD-80A0-A61BAC79C918}"/>
            </a:ext>
          </a:extLst>
        </xdr:cNvPr>
        <xdr:cNvCxnSpPr/>
      </xdr:nvCxnSpPr>
      <xdr:spPr>
        <a:xfrm>
          <a:off x="18778220" y="1427933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721" name="楕円 720">
          <a:extLst>
            <a:ext uri="{FF2B5EF4-FFF2-40B4-BE49-F238E27FC236}">
              <a16:creationId xmlns:a16="http://schemas.microsoft.com/office/drawing/2014/main" id="{B0B58828-33F1-4EB9-9106-9B711DD90C15}"/>
            </a:ext>
          </a:extLst>
        </xdr:cNvPr>
        <xdr:cNvSpPr/>
      </xdr:nvSpPr>
      <xdr:spPr>
        <a:xfrm>
          <a:off x="1793748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29936</xdr:rowOff>
    </xdr:to>
    <xdr:cxnSp macro="">
      <xdr:nvCxnSpPr>
        <xdr:cNvPr id="722" name="直線コネクタ 721">
          <a:extLst>
            <a:ext uri="{FF2B5EF4-FFF2-40B4-BE49-F238E27FC236}">
              <a16:creationId xmlns:a16="http://schemas.microsoft.com/office/drawing/2014/main" id="{F87D1AE8-53B1-4960-BCFC-9CF82A293AFF}"/>
            </a:ext>
          </a:extLst>
        </xdr:cNvPr>
        <xdr:cNvCxnSpPr/>
      </xdr:nvCxnSpPr>
      <xdr:spPr>
        <a:xfrm>
          <a:off x="17988280" y="142793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3" name="楕円 722">
          <a:extLst>
            <a:ext uri="{FF2B5EF4-FFF2-40B4-BE49-F238E27FC236}">
              <a16:creationId xmlns:a16="http://schemas.microsoft.com/office/drawing/2014/main" id="{620B5CDF-F388-4E37-A2EA-36A662AFA074}"/>
            </a:ext>
          </a:extLst>
        </xdr:cNvPr>
        <xdr:cNvSpPr/>
      </xdr:nvSpPr>
      <xdr:spPr>
        <a:xfrm>
          <a:off x="1716278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29936</xdr:rowOff>
    </xdr:to>
    <xdr:cxnSp macro="">
      <xdr:nvCxnSpPr>
        <xdr:cNvPr id="724" name="直線コネクタ 723">
          <a:extLst>
            <a:ext uri="{FF2B5EF4-FFF2-40B4-BE49-F238E27FC236}">
              <a16:creationId xmlns:a16="http://schemas.microsoft.com/office/drawing/2014/main" id="{A2FFE16F-06A0-4DA0-B419-12C1AB189DC3}"/>
            </a:ext>
          </a:extLst>
        </xdr:cNvPr>
        <xdr:cNvCxnSpPr/>
      </xdr:nvCxnSpPr>
      <xdr:spPr>
        <a:xfrm>
          <a:off x="17213580" y="14263007"/>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25" name="楕円 724">
          <a:extLst>
            <a:ext uri="{FF2B5EF4-FFF2-40B4-BE49-F238E27FC236}">
              <a16:creationId xmlns:a16="http://schemas.microsoft.com/office/drawing/2014/main" id="{0B689D52-0373-4539-9CBE-7781035B64AB}"/>
            </a:ext>
          </a:extLst>
        </xdr:cNvPr>
        <xdr:cNvSpPr/>
      </xdr:nvSpPr>
      <xdr:spPr>
        <a:xfrm>
          <a:off x="16388080" y="14248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46264</xdr:rowOff>
    </xdr:to>
    <xdr:cxnSp macro="">
      <xdr:nvCxnSpPr>
        <xdr:cNvPr id="726" name="直線コネクタ 725">
          <a:extLst>
            <a:ext uri="{FF2B5EF4-FFF2-40B4-BE49-F238E27FC236}">
              <a16:creationId xmlns:a16="http://schemas.microsoft.com/office/drawing/2014/main" id="{19A2554F-AC51-424E-A19C-B054A261D0F5}"/>
            </a:ext>
          </a:extLst>
        </xdr:cNvPr>
        <xdr:cNvCxnSpPr/>
      </xdr:nvCxnSpPr>
      <xdr:spPr>
        <a:xfrm flipV="1">
          <a:off x="16431260" y="1426300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12D27CE4-0302-4E53-9297-D3EC22068938}"/>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09657173-7BF6-4376-9327-32E91C2F9E5C}"/>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9ED7EB07-5B46-4CD6-A551-97FAA4FA502C}"/>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49154283-00F1-4DCE-92F5-96337699F9A6}"/>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31" name="n_1mainValue【児童館】&#10;一人当たり面積">
          <a:extLst>
            <a:ext uri="{FF2B5EF4-FFF2-40B4-BE49-F238E27FC236}">
              <a16:creationId xmlns:a16="http://schemas.microsoft.com/office/drawing/2014/main" id="{61B86C0F-0053-4535-80B1-99B7D3C959EF}"/>
            </a:ext>
          </a:extLst>
        </xdr:cNvPr>
        <xdr:cNvSpPr txBox="1"/>
      </xdr:nvSpPr>
      <xdr:spPr>
        <a:xfrm>
          <a:off x="18561127" y="143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732" name="n_2mainValue【児童館】&#10;一人当たり面積">
          <a:extLst>
            <a:ext uri="{FF2B5EF4-FFF2-40B4-BE49-F238E27FC236}">
              <a16:creationId xmlns:a16="http://schemas.microsoft.com/office/drawing/2014/main" id="{2CD385D1-C2DA-49DD-88D7-2D94C6B22665}"/>
            </a:ext>
          </a:extLst>
        </xdr:cNvPr>
        <xdr:cNvSpPr txBox="1"/>
      </xdr:nvSpPr>
      <xdr:spPr>
        <a:xfrm>
          <a:off x="17776267" y="143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3" name="n_3mainValue【児童館】&#10;一人当たり面積">
          <a:extLst>
            <a:ext uri="{FF2B5EF4-FFF2-40B4-BE49-F238E27FC236}">
              <a16:creationId xmlns:a16="http://schemas.microsoft.com/office/drawing/2014/main" id="{AA440F5B-6346-4F9B-9445-37F04DC7D79D}"/>
            </a:ext>
          </a:extLst>
        </xdr:cNvPr>
        <xdr:cNvSpPr txBox="1"/>
      </xdr:nvSpPr>
      <xdr:spPr>
        <a:xfrm>
          <a:off x="1700156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34" name="n_4mainValue【児童館】&#10;一人当たり面積">
          <a:extLst>
            <a:ext uri="{FF2B5EF4-FFF2-40B4-BE49-F238E27FC236}">
              <a16:creationId xmlns:a16="http://schemas.microsoft.com/office/drawing/2014/main" id="{8B0FED9A-FD29-40AB-A547-C4248049EEF8}"/>
            </a:ext>
          </a:extLst>
        </xdr:cNvPr>
        <xdr:cNvSpPr txBox="1"/>
      </xdr:nvSpPr>
      <xdr:spPr>
        <a:xfrm>
          <a:off x="162268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FDA6A994-B9CC-4058-8D9B-FAEDBDD911C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47484CB5-A23A-4133-89EC-0727BCAE5BC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4A312959-6582-4AE3-9EA3-B8C83B1E9D6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C691546-CF37-4F5A-9B77-5E6602AA566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7622467F-ABBF-400E-A073-ACFCCCC2ED6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F15D25FA-ACD7-4AC4-9E86-ECF50CA0277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D902B12-990C-4430-B343-BCE81803FD8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ABBEB60-685E-43E7-A931-E77AF97151D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7D200CD9-6EE6-4973-9FB7-C2278AEDBE9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1B528330-A8EE-425B-928C-86A7A5EAB2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B79E2F60-87B7-4E28-BC72-B80E02D6959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69F21C64-FE83-498A-B1CF-56540618D7B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EDEBAA52-50C1-4A20-8CFF-5A79A4EA5C9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9399723-C577-4A00-B259-F83B05228B8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851F2A89-6BA6-4F7A-9665-9CAF24C04FD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ED4CAD11-55BF-4C6E-9B26-D7CFD3DF4FC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9DD79DF-FBE0-4936-B948-CFA411A3D66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F97CC278-1E07-4F5D-A601-BC64422244D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70BA633-2E4B-4752-AE85-89BA3195CC9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98E19181-9E90-4AB5-8665-546012A8B1B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947E6C28-8739-40EC-84DA-7B793EE2CF9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9874DFBE-1191-4232-BD56-EC6238AEE14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496F4F5-4A5A-4D84-A8A8-512B2B5407A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7A172E35-D857-473D-A908-D836F384255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F22AB6EF-437E-4A5D-8922-64D6ABFA7132}"/>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D55B8A2A-61DA-499F-8C1F-3A8A5D053CD3}"/>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D8C33345-BB43-4047-84C1-36A3C0AF27F4}"/>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7750CC9E-3017-484B-88C0-CC8CE52E8C98}"/>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3C07333E-8F32-4FD7-B66B-DB407228C979}"/>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81CE3C43-8460-4219-8290-5D98140C8686}"/>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A40A12EB-35CD-4D88-94F6-2E69C54D3027}"/>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C106A425-F8ED-43B8-97F4-DB0500D894BC}"/>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7096FF91-6B4F-49AB-BFF1-EEB3F29F66BA}"/>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5238527A-61E5-4634-815C-82156ECBDEAE}"/>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4462A6C2-B873-4271-B836-8E77D14E90DB}"/>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21AFFD1-4301-45A9-B7FD-2F88745E966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195BD08-1BA8-40FD-8015-C0F1F1D18A7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C18A7AD-6F64-477A-AF8C-A4C5B913291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152EAEB-4187-4BAC-BAC6-708CEA217F4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B3CC52F-EC8D-446A-B485-89594524488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84455</xdr:rowOff>
    </xdr:from>
    <xdr:to>
      <xdr:col>85</xdr:col>
      <xdr:colOff>177800</xdr:colOff>
      <xdr:row>107</xdr:row>
      <xdr:rowOff>14605</xdr:rowOff>
    </xdr:to>
    <xdr:sp macro="" textlink="">
      <xdr:nvSpPr>
        <xdr:cNvPr id="775" name="楕円 774">
          <a:extLst>
            <a:ext uri="{FF2B5EF4-FFF2-40B4-BE49-F238E27FC236}">
              <a16:creationId xmlns:a16="http://schemas.microsoft.com/office/drawing/2014/main" id="{EFF04ADC-5423-49DF-916F-BBE846DF55C8}"/>
            </a:ext>
          </a:extLst>
        </xdr:cNvPr>
        <xdr:cNvSpPr/>
      </xdr:nvSpPr>
      <xdr:spPr>
        <a:xfrm>
          <a:off x="14325600" y="178542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62882</xdr:rowOff>
    </xdr:from>
    <xdr:ext cx="405111" cy="259045"/>
    <xdr:sp macro="" textlink="">
      <xdr:nvSpPr>
        <xdr:cNvPr id="776" name="【公民館】&#10;有形固定資産減価償却率該当値テキスト">
          <a:extLst>
            <a:ext uri="{FF2B5EF4-FFF2-40B4-BE49-F238E27FC236}">
              <a16:creationId xmlns:a16="http://schemas.microsoft.com/office/drawing/2014/main" id="{03F8666C-C4F6-4F71-87FD-081A994E83D7}"/>
            </a:ext>
          </a:extLst>
        </xdr:cNvPr>
        <xdr:cNvSpPr txBox="1"/>
      </xdr:nvSpPr>
      <xdr:spPr>
        <a:xfrm>
          <a:off x="1441450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42545</xdr:rowOff>
    </xdr:from>
    <xdr:to>
      <xdr:col>81</xdr:col>
      <xdr:colOff>101600</xdr:colOff>
      <xdr:row>106</xdr:row>
      <xdr:rowOff>144145</xdr:rowOff>
    </xdr:to>
    <xdr:sp macro="" textlink="">
      <xdr:nvSpPr>
        <xdr:cNvPr id="777" name="楕円 776">
          <a:extLst>
            <a:ext uri="{FF2B5EF4-FFF2-40B4-BE49-F238E27FC236}">
              <a16:creationId xmlns:a16="http://schemas.microsoft.com/office/drawing/2014/main" id="{61BC7B2C-3F15-407B-86B4-7482037E20A0}"/>
            </a:ext>
          </a:extLst>
        </xdr:cNvPr>
        <xdr:cNvSpPr/>
      </xdr:nvSpPr>
      <xdr:spPr>
        <a:xfrm>
          <a:off x="1357884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93345</xdr:rowOff>
    </xdr:from>
    <xdr:to>
      <xdr:col>85</xdr:col>
      <xdr:colOff>127000</xdr:colOff>
      <xdr:row>106</xdr:row>
      <xdr:rowOff>135255</xdr:rowOff>
    </xdr:to>
    <xdr:cxnSp macro="">
      <xdr:nvCxnSpPr>
        <xdr:cNvPr id="778" name="直線コネクタ 777">
          <a:extLst>
            <a:ext uri="{FF2B5EF4-FFF2-40B4-BE49-F238E27FC236}">
              <a16:creationId xmlns:a16="http://schemas.microsoft.com/office/drawing/2014/main" id="{ED082086-B62D-4AF2-8A93-6A446C70E012}"/>
            </a:ext>
          </a:extLst>
        </xdr:cNvPr>
        <xdr:cNvCxnSpPr/>
      </xdr:nvCxnSpPr>
      <xdr:spPr>
        <a:xfrm>
          <a:off x="13629640" y="1786318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170180</xdr:rowOff>
    </xdr:from>
    <xdr:to>
      <xdr:col>76</xdr:col>
      <xdr:colOff>165100</xdr:colOff>
      <xdr:row>106</xdr:row>
      <xdr:rowOff>100330</xdr:rowOff>
    </xdr:to>
    <xdr:sp macro="" textlink="">
      <xdr:nvSpPr>
        <xdr:cNvPr id="779" name="楕円 778">
          <a:extLst>
            <a:ext uri="{FF2B5EF4-FFF2-40B4-BE49-F238E27FC236}">
              <a16:creationId xmlns:a16="http://schemas.microsoft.com/office/drawing/2014/main" id="{76F67276-F792-437A-9531-FE2088C0BA79}"/>
            </a:ext>
          </a:extLst>
        </xdr:cNvPr>
        <xdr:cNvSpPr/>
      </xdr:nvSpPr>
      <xdr:spPr>
        <a:xfrm>
          <a:off x="128041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49530</xdr:rowOff>
    </xdr:from>
    <xdr:to>
      <xdr:col>81</xdr:col>
      <xdr:colOff>50800</xdr:colOff>
      <xdr:row>106</xdr:row>
      <xdr:rowOff>93345</xdr:rowOff>
    </xdr:to>
    <xdr:cxnSp macro="">
      <xdr:nvCxnSpPr>
        <xdr:cNvPr id="780" name="直線コネクタ 779">
          <a:extLst>
            <a:ext uri="{FF2B5EF4-FFF2-40B4-BE49-F238E27FC236}">
              <a16:creationId xmlns:a16="http://schemas.microsoft.com/office/drawing/2014/main" id="{C16DE21E-527E-4C4C-9AE1-321A8DFD375D}"/>
            </a:ext>
          </a:extLst>
        </xdr:cNvPr>
        <xdr:cNvCxnSpPr/>
      </xdr:nvCxnSpPr>
      <xdr:spPr>
        <a:xfrm>
          <a:off x="12854940" y="1781937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133986</xdr:rowOff>
    </xdr:from>
    <xdr:to>
      <xdr:col>72</xdr:col>
      <xdr:colOff>38100</xdr:colOff>
      <xdr:row>106</xdr:row>
      <xdr:rowOff>64136</xdr:rowOff>
    </xdr:to>
    <xdr:sp macro="" textlink="">
      <xdr:nvSpPr>
        <xdr:cNvPr id="781" name="楕円 780">
          <a:extLst>
            <a:ext uri="{FF2B5EF4-FFF2-40B4-BE49-F238E27FC236}">
              <a16:creationId xmlns:a16="http://schemas.microsoft.com/office/drawing/2014/main" id="{805D04D6-F547-4A7E-B28C-E60D1E1DA1D3}"/>
            </a:ext>
          </a:extLst>
        </xdr:cNvPr>
        <xdr:cNvSpPr/>
      </xdr:nvSpPr>
      <xdr:spPr>
        <a:xfrm>
          <a:off x="12029440" y="17736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13336</xdr:rowOff>
    </xdr:from>
    <xdr:to>
      <xdr:col>76</xdr:col>
      <xdr:colOff>114300</xdr:colOff>
      <xdr:row>106</xdr:row>
      <xdr:rowOff>49530</xdr:rowOff>
    </xdr:to>
    <xdr:cxnSp macro="">
      <xdr:nvCxnSpPr>
        <xdr:cNvPr id="782" name="直線コネクタ 781">
          <a:extLst>
            <a:ext uri="{FF2B5EF4-FFF2-40B4-BE49-F238E27FC236}">
              <a16:creationId xmlns:a16="http://schemas.microsoft.com/office/drawing/2014/main" id="{DF8B7EFB-1121-41D4-92A4-A6171C3DBCFD}"/>
            </a:ext>
          </a:extLst>
        </xdr:cNvPr>
        <xdr:cNvCxnSpPr/>
      </xdr:nvCxnSpPr>
      <xdr:spPr>
        <a:xfrm>
          <a:off x="12072620" y="17783176"/>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135889</xdr:rowOff>
    </xdr:from>
    <xdr:to>
      <xdr:col>67</xdr:col>
      <xdr:colOff>101600</xdr:colOff>
      <xdr:row>106</xdr:row>
      <xdr:rowOff>66039</xdr:rowOff>
    </xdr:to>
    <xdr:sp macro="" textlink="">
      <xdr:nvSpPr>
        <xdr:cNvPr id="783" name="楕円 782">
          <a:extLst>
            <a:ext uri="{FF2B5EF4-FFF2-40B4-BE49-F238E27FC236}">
              <a16:creationId xmlns:a16="http://schemas.microsoft.com/office/drawing/2014/main" id="{FE85E185-F991-4345-8478-DDEE0741BE18}"/>
            </a:ext>
          </a:extLst>
        </xdr:cNvPr>
        <xdr:cNvSpPr/>
      </xdr:nvSpPr>
      <xdr:spPr>
        <a:xfrm>
          <a:off x="11231880" y="17738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13336</xdr:rowOff>
    </xdr:from>
    <xdr:to>
      <xdr:col>71</xdr:col>
      <xdr:colOff>177800</xdr:colOff>
      <xdr:row>106</xdr:row>
      <xdr:rowOff>15239</xdr:rowOff>
    </xdr:to>
    <xdr:cxnSp macro="">
      <xdr:nvCxnSpPr>
        <xdr:cNvPr id="784" name="直線コネクタ 783">
          <a:extLst>
            <a:ext uri="{FF2B5EF4-FFF2-40B4-BE49-F238E27FC236}">
              <a16:creationId xmlns:a16="http://schemas.microsoft.com/office/drawing/2014/main" id="{6AF9B6AC-71E5-4F35-856A-4D6CF229D676}"/>
            </a:ext>
          </a:extLst>
        </xdr:cNvPr>
        <xdr:cNvCxnSpPr/>
      </xdr:nvCxnSpPr>
      <xdr:spPr>
        <a:xfrm flipV="1">
          <a:off x="11282680" y="1778317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B9FBCAFE-2513-4F38-A6D2-4E7AA8AC599E}"/>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CACFA1D2-0FC5-4659-977A-87BBD7013F4E}"/>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59B5861E-5E44-4644-AF5F-2E874393C89C}"/>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A1BB768E-6B29-43D5-AE0F-4E2D01A83B36}"/>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135272</xdr:rowOff>
    </xdr:from>
    <xdr:ext cx="405111" cy="259045"/>
    <xdr:sp macro="" textlink="">
      <xdr:nvSpPr>
        <xdr:cNvPr id="789" name="n_1mainValue【公民館】&#10;有形固定資産減価償却率">
          <a:extLst>
            <a:ext uri="{FF2B5EF4-FFF2-40B4-BE49-F238E27FC236}">
              <a16:creationId xmlns:a16="http://schemas.microsoft.com/office/drawing/2014/main" id="{FB4360BB-0E0A-49E2-B2C2-0CF045B314F3}"/>
            </a:ext>
          </a:extLst>
        </xdr:cNvPr>
        <xdr:cNvSpPr txBox="1"/>
      </xdr:nvSpPr>
      <xdr:spPr>
        <a:xfrm>
          <a:off x="13437244" y="1790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91457</xdr:rowOff>
    </xdr:from>
    <xdr:ext cx="405111" cy="259045"/>
    <xdr:sp macro="" textlink="">
      <xdr:nvSpPr>
        <xdr:cNvPr id="790" name="n_2mainValue【公民館】&#10;有形固定資産減価償却率">
          <a:extLst>
            <a:ext uri="{FF2B5EF4-FFF2-40B4-BE49-F238E27FC236}">
              <a16:creationId xmlns:a16="http://schemas.microsoft.com/office/drawing/2014/main" id="{4344BE68-78AD-473A-8619-2F99F0F313BB}"/>
            </a:ext>
          </a:extLst>
        </xdr:cNvPr>
        <xdr:cNvSpPr txBox="1"/>
      </xdr:nvSpPr>
      <xdr:spPr>
        <a:xfrm>
          <a:off x="126752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55263</xdr:rowOff>
    </xdr:from>
    <xdr:ext cx="405111" cy="259045"/>
    <xdr:sp macro="" textlink="">
      <xdr:nvSpPr>
        <xdr:cNvPr id="791" name="n_3mainValue【公民館】&#10;有形固定資産減価償却率">
          <a:extLst>
            <a:ext uri="{FF2B5EF4-FFF2-40B4-BE49-F238E27FC236}">
              <a16:creationId xmlns:a16="http://schemas.microsoft.com/office/drawing/2014/main" id="{006B968C-D90C-4654-99B7-63425398A07F}"/>
            </a:ext>
          </a:extLst>
        </xdr:cNvPr>
        <xdr:cNvSpPr txBox="1"/>
      </xdr:nvSpPr>
      <xdr:spPr>
        <a:xfrm>
          <a:off x="11900544" y="1782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57166</xdr:rowOff>
    </xdr:from>
    <xdr:ext cx="405111" cy="259045"/>
    <xdr:sp macro="" textlink="">
      <xdr:nvSpPr>
        <xdr:cNvPr id="792" name="n_4mainValue【公民館】&#10;有形固定資産減価償却率">
          <a:extLst>
            <a:ext uri="{FF2B5EF4-FFF2-40B4-BE49-F238E27FC236}">
              <a16:creationId xmlns:a16="http://schemas.microsoft.com/office/drawing/2014/main" id="{D9EA2DEA-D9E2-43D8-BFAA-D06A73E5E4EF}"/>
            </a:ext>
          </a:extLst>
        </xdr:cNvPr>
        <xdr:cNvSpPr txBox="1"/>
      </xdr:nvSpPr>
      <xdr:spPr>
        <a:xfrm>
          <a:off x="11102984" y="17827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D9BBAA5-3531-4FD5-BD89-C7E3F507B18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2A34C4C7-415E-4D2E-B5F3-C971E30CF5D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BBC3C984-B0C0-4D84-97AD-135654DB67C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658789F7-0E3A-49B9-A079-E3F51241CF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FDDBBB5-DB5B-4086-80B0-D59A6BBF507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EE6F101-FE8C-40EE-BADF-0F0E62C38CA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25F3953-7C32-4FCC-9ECA-C755684C32C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EE8FDCCE-4773-47CC-83BE-99500DBFA42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4D10A2F8-2742-4DA3-903B-6A96FFE4277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B5449299-18E0-47F2-973A-BE2CEAFD729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E0EBE129-9D00-4534-A865-89071B2432F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A990EB2-E68E-44E5-9317-09FBF8BBF16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B9040FC0-8C55-4ECC-AA41-21241A35475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90F8FFA9-9CC2-46FC-8CC8-6752C3723E7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FB3D71A2-AE74-4BD1-A2AB-7536A95F612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2CC61AAB-73F6-4C34-88D6-D17196CEF84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67AC8400-90F8-468A-BC1A-624D316994A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DE690635-9641-4117-950D-F9D6C8FCE51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CAF637C2-F18B-4628-9431-DC587033EB4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A7C25F57-7402-409F-9D7A-065B3CAA1EE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511179AE-8985-4185-B42B-86E227F5C3D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00C8912D-AC5A-40A0-8F77-7BAB06BE83B4}"/>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32D46AAD-F4DE-45D7-B6A8-06D08C132991}"/>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7708D173-B2C3-49B9-9F14-50FE0084E783}"/>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013F73F6-EF60-4101-8655-AF8797D95E0D}"/>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3581A5A2-8992-42B9-B678-3E1367C174BE}"/>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EF3D604F-5BC2-4627-8C8D-0978C245A081}"/>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EB066B1B-122C-472B-9BB7-86A53B0F69BF}"/>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3FDDE09-BB81-45C9-9829-18279EC255B9}"/>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7C765C52-EA2E-4629-B949-514757F8E9CF}"/>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7814C470-BB9B-46D1-9178-56F225AE3821}"/>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1A7E1B9A-8391-4840-92CC-77BBC9F3174A}"/>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7759F50-6135-4349-AFDE-105A66EE6D8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919DE7A-1E57-4D16-9823-8C6CF2F8F6B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7AAEACA-FF22-4B5B-A629-FCBB35F2622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C19255D-27A9-4BB8-A84A-C3493D19D0C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AF0E47B-78AF-4EC5-9B38-059A75486DA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144272</xdr:rowOff>
    </xdr:from>
    <xdr:to>
      <xdr:col>116</xdr:col>
      <xdr:colOff>114300</xdr:colOff>
      <xdr:row>105</xdr:row>
      <xdr:rowOff>74422</xdr:rowOff>
    </xdr:to>
    <xdr:sp macro="" textlink="">
      <xdr:nvSpPr>
        <xdr:cNvPr id="830" name="楕円 829">
          <a:extLst>
            <a:ext uri="{FF2B5EF4-FFF2-40B4-BE49-F238E27FC236}">
              <a16:creationId xmlns:a16="http://schemas.microsoft.com/office/drawing/2014/main" id="{9E8F9268-C14B-42C9-BCAE-07987B9E15CF}"/>
            </a:ext>
          </a:extLst>
        </xdr:cNvPr>
        <xdr:cNvSpPr/>
      </xdr:nvSpPr>
      <xdr:spPr>
        <a:xfrm>
          <a:off x="19458940" y="17578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167149</xdr:rowOff>
    </xdr:from>
    <xdr:ext cx="469744" cy="259045"/>
    <xdr:sp macro="" textlink="">
      <xdr:nvSpPr>
        <xdr:cNvPr id="831" name="【公民館】&#10;一人当たり面積該当値テキスト">
          <a:extLst>
            <a:ext uri="{FF2B5EF4-FFF2-40B4-BE49-F238E27FC236}">
              <a16:creationId xmlns:a16="http://schemas.microsoft.com/office/drawing/2014/main" id="{55FB92B3-FDCC-49D5-9C67-89206E82DAA5}"/>
            </a:ext>
          </a:extLst>
        </xdr:cNvPr>
        <xdr:cNvSpPr txBox="1"/>
      </xdr:nvSpPr>
      <xdr:spPr>
        <a:xfrm>
          <a:off x="19547840" y="174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832" name="楕円 831">
          <a:extLst>
            <a:ext uri="{FF2B5EF4-FFF2-40B4-BE49-F238E27FC236}">
              <a16:creationId xmlns:a16="http://schemas.microsoft.com/office/drawing/2014/main" id="{3AD08ECD-168D-4D3C-8CBF-DA5E2FA16922}"/>
            </a:ext>
          </a:extLst>
        </xdr:cNvPr>
        <xdr:cNvSpPr/>
      </xdr:nvSpPr>
      <xdr:spPr>
        <a:xfrm>
          <a:off x="18735040" y="1758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30480</xdr:rowOff>
    </xdr:to>
    <xdr:cxnSp macro="">
      <xdr:nvCxnSpPr>
        <xdr:cNvPr id="833" name="直線コネクタ 832">
          <a:extLst>
            <a:ext uri="{FF2B5EF4-FFF2-40B4-BE49-F238E27FC236}">
              <a16:creationId xmlns:a16="http://schemas.microsoft.com/office/drawing/2014/main" id="{64851161-51D3-4DE4-B48D-1A8C03507CE0}"/>
            </a:ext>
          </a:extLst>
        </xdr:cNvPr>
        <xdr:cNvCxnSpPr/>
      </xdr:nvCxnSpPr>
      <xdr:spPr>
        <a:xfrm flipV="1">
          <a:off x="18778220" y="17625822"/>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4" name="楕円 833">
          <a:extLst>
            <a:ext uri="{FF2B5EF4-FFF2-40B4-BE49-F238E27FC236}">
              <a16:creationId xmlns:a16="http://schemas.microsoft.com/office/drawing/2014/main" id="{C7399E2C-EF3F-40D8-A6A0-5F48538893CF}"/>
            </a:ext>
          </a:extLst>
        </xdr:cNvPr>
        <xdr:cNvSpPr/>
      </xdr:nvSpPr>
      <xdr:spPr>
        <a:xfrm>
          <a:off x="179374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106</xdr:row>
      <xdr:rowOff>7620</xdr:rowOff>
    </xdr:to>
    <xdr:cxnSp macro="">
      <xdr:nvCxnSpPr>
        <xdr:cNvPr id="835" name="直線コネクタ 834">
          <a:extLst>
            <a:ext uri="{FF2B5EF4-FFF2-40B4-BE49-F238E27FC236}">
              <a16:creationId xmlns:a16="http://schemas.microsoft.com/office/drawing/2014/main" id="{65A2CF19-EFE7-4B63-A79C-014789F35A06}"/>
            </a:ext>
          </a:extLst>
        </xdr:cNvPr>
        <xdr:cNvCxnSpPr/>
      </xdr:nvCxnSpPr>
      <xdr:spPr>
        <a:xfrm flipV="1">
          <a:off x="17988280" y="17632680"/>
          <a:ext cx="78994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135128</xdr:rowOff>
    </xdr:from>
    <xdr:to>
      <xdr:col>102</xdr:col>
      <xdr:colOff>165100</xdr:colOff>
      <xdr:row>106</xdr:row>
      <xdr:rowOff>65278</xdr:rowOff>
    </xdr:to>
    <xdr:sp macro="" textlink="">
      <xdr:nvSpPr>
        <xdr:cNvPr id="836" name="楕円 835">
          <a:extLst>
            <a:ext uri="{FF2B5EF4-FFF2-40B4-BE49-F238E27FC236}">
              <a16:creationId xmlns:a16="http://schemas.microsoft.com/office/drawing/2014/main" id="{C293394C-BDC8-46D4-8A09-122E664C71E8}"/>
            </a:ext>
          </a:extLst>
        </xdr:cNvPr>
        <xdr:cNvSpPr/>
      </xdr:nvSpPr>
      <xdr:spPr>
        <a:xfrm>
          <a:off x="17162780" y="17737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14478</xdr:rowOff>
    </xdr:to>
    <xdr:cxnSp macro="">
      <xdr:nvCxnSpPr>
        <xdr:cNvPr id="837" name="直線コネクタ 836">
          <a:extLst>
            <a:ext uri="{FF2B5EF4-FFF2-40B4-BE49-F238E27FC236}">
              <a16:creationId xmlns:a16="http://schemas.microsoft.com/office/drawing/2014/main" id="{1D5A97FC-AA76-4352-8E89-CC9A5A315876}"/>
            </a:ext>
          </a:extLst>
        </xdr:cNvPr>
        <xdr:cNvCxnSpPr/>
      </xdr:nvCxnSpPr>
      <xdr:spPr>
        <a:xfrm flipV="1">
          <a:off x="17213580" y="1777746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838" name="楕円 837">
          <a:extLst>
            <a:ext uri="{FF2B5EF4-FFF2-40B4-BE49-F238E27FC236}">
              <a16:creationId xmlns:a16="http://schemas.microsoft.com/office/drawing/2014/main" id="{0538DF54-C983-407D-9CCE-E9D2EEE45A08}"/>
            </a:ext>
          </a:extLst>
        </xdr:cNvPr>
        <xdr:cNvSpPr/>
      </xdr:nvSpPr>
      <xdr:spPr>
        <a:xfrm>
          <a:off x="16388080" y="17741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xdr:rowOff>
    </xdr:from>
    <xdr:to>
      <xdr:col>102</xdr:col>
      <xdr:colOff>114300</xdr:colOff>
      <xdr:row>106</xdr:row>
      <xdr:rowOff>19050</xdr:rowOff>
    </xdr:to>
    <xdr:cxnSp macro="">
      <xdr:nvCxnSpPr>
        <xdr:cNvPr id="839" name="直線コネクタ 838">
          <a:extLst>
            <a:ext uri="{FF2B5EF4-FFF2-40B4-BE49-F238E27FC236}">
              <a16:creationId xmlns:a16="http://schemas.microsoft.com/office/drawing/2014/main" id="{AA2E85B3-38B7-43C9-AB80-77DB4F6F0DD0}"/>
            </a:ext>
          </a:extLst>
        </xdr:cNvPr>
        <xdr:cNvCxnSpPr/>
      </xdr:nvCxnSpPr>
      <xdr:spPr>
        <a:xfrm flipV="1">
          <a:off x="16431260" y="1778431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5797191B-7ABF-4018-ADA6-C5C8626BDBCA}"/>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6A1356FC-29F4-4C98-93F9-F91F1B2C1F00}"/>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928F59D1-30FD-49CE-9BB9-E3FAD26CB5AC}"/>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095DE845-FE49-42FE-86D2-EEC4DCBEF499}"/>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844" name="n_1mainValue【公民館】&#10;一人当たり面積">
          <a:extLst>
            <a:ext uri="{FF2B5EF4-FFF2-40B4-BE49-F238E27FC236}">
              <a16:creationId xmlns:a16="http://schemas.microsoft.com/office/drawing/2014/main" id="{E847CBD1-0E99-4100-8745-5C11312525C5}"/>
            </a:ext>
          </a:extLst>
        </xdr:cNvPr>
        <xdr:cNvSpPr txBox="1"/>
      </xdr:nvSpPr>
      <xdr:spPr>
        <a:xfrm>
          <a:off x="185611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5" name="n_2mainValue【公民館】&#10;一人当たり面積">
          <a:extLst>
            <a:ext uri="{FF2B5EF4-FFF2-40B4-BE49-F238E27FC236}">
              <a16:creationId xmlns:a16="http://schemas.microsoft.com/office/drawing/2014/main" id="{CD50EF03-DCBB-490F-9A80-93A0447374B7}"/>
            </a:ext>
          </a:extLst>
        </xdr:cNvPr>
        <xdr:cNvSpPr txBox="1"/>
      </xdr:nvSpPr>
      <xdr:spPr>
        <a:xfrm>
          <a:off x="177762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81805</xdr:rowOff>
    </xdr:from>
    <xdr:ext cx="469744" cy="259045"/>
    <xdr:sp macro="" textlink="">
      <xdr:nvSpPr>
        <xdr:cNvPr id="846" name="n_3mainValue【公民館】&#10;一人当たり面積">
          <a:extLst>
            <a:ext uri="{FF2B5EF4-FFF2-40B4-BE49-F238E27FC236}">
              <a16:creationId xmlns:a16="http://schemas.microsoft.com/office/drawing/2014/main" id="{178F3360-1A47-442E-9381-CED66F3ABBB0}"/>
            </a:ext>
          </a:extLst>
        </xdr:cNvPr>
        <xdr:cNvSpPr txBox="1"/>
      </xdr:nvSpPr>
      <xdr:spPr>
        <a:xfrm>
          <a:off x="17001567" y="1751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86377</xdr:rowOff>
    </xdr:from>
    <xdr:ext cx="469744" cy="259045"/>
    <xdr:sp macro="" textlink="">
      <xdr:nvSpPr>
        <xdr:cNvPr id="847" name="n_4mainValue【公民館】&#10;一人当たり面積">
          <a:extLst>
            <a:ext uri="{FF2B5EF4-FFF2-40B4-BE49-F238E27FC236}">
              <a16:creationId xmlns:a16="http://schemas.microsoft.com/office/drawing/2014/main" id="{E1F735F0-B749-4887-AB09-440A5FF6A8F4}"/>
            </a:ext>
          </a:extLst>
        </xdr:cNvPr>
        <xdr:cNvSpPr txBox="1"/>
      </xdr:nvSpPr>
      <xdr:spPr>
        <a:xfrm>
          <a:off x="16226867" y="175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3E0518B0-7FE0-4FE7-A554-12A33EE2536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45235E0-43FB-4E40-BCEE-B20507C147C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446C1BE3-48CA-47C3-B0B9-8721AA34342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高くなっている施設は、認定こども園・幼稚園・保育所、公営住宅、</a:t>
          </a:r>
          <a:r>
            <a:rPr kumimoji="1" lang="ja-JP" altLang="en-US" sz="1100">
              <a:solidFill>
                <a:schemeClr val="dk1"/>
              </a:solidFill>
              <a:effectLst/>
              <a:latin typeface="+mn-lt"/>
              <a:ea typeface="+mn-ea"/>
              <a:cs typeface="+mn-cs"/>
            </a:rPr>
            <a:t>公民館である。認定こども園・幼稚園・保育所については</a:t>
          </a:r>
          <a:r>
            <a:rPr kumimoji="1" lang="en-US" altLang="ja-JP" sz="1100">
              <a:solidFill>
                <a:schemeClr val="dk1"/>
              </a:solidFill>
              <a:effectLst/>
              <a:latin typeface="+mn-lt"/>
              <a:ea typeface="+mn-ea"/>
              <a:cs typeface="+mn-cs"/>
            </a:rPr>
            <a:t>74.6</a:t>
          </a:r>
          <a:r>
            <a:rPr kumimoji="1" lang="ja-JP" altLang="en-US" sz="1100">
              <a:solidFill>
                <a:schemeClr val="dk1"/>
              </a:solidFill>
              <a:effectLst/>
              <a:latin typeface="+mn-lt"/>
              <a:ea typeface="+mn-ea"/>
              <a:cs typeface="+mn-cs"/>
            </a:rPr>
            <a:t>％と施設の老朽化が進んでいる。学校施設等適正配置計画に基づき、施設の統廃合や老朽化対策に取り組んでいく。公営住宅については</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年代にかけて建設されたものが多</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大規模な修繕や建て替え等を行っていないことから</a:t>
          </a:r>
          <a:r>
            <a:rPr kumimoji="1" lang="ja-JP" altLang="ja-JP" sz="1100">
              <a:solidFill>
                <a:schemeClr val="dk1"/>
              </a:solidFill>
              <a:effectLst/>
              <a:latin typeface="+mn-lt"/>
              <a:ea typeface="+mn-ea"/>
              <a:cs typeface="+mn-cs"/>
            </a:rPr>
            <a:t>有形固定資産減価償却率が高くなっている。</a:t>
          </a:r>
          <a:r>
            <a:rPr kumimoji="1" lang="ja-JP" altLang="en-US" sz="1100">
              <a:solidFill>
                <a:schemeClr val="dk1"/>
              </a:solidFill>
              <a:effectLst/>
              <a:latin typeface="+mn-lt"/>
              <a:ea typeface="+mn-ea"/>
              <a:cs typeface="+mn-cs"/>
            </a:rPr>
            <a:t>公営住宅利用者は年々減少しており、施設営繕や更新など総合的に判断していく。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学校施設については令和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年度まで類似団体よりも高い数値であったが、令和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年度に新福岡小学校を建設したため</a:t>
          </a:r>
          <a:r>
            <a:rPr kumimoji="1" lang="ja-JP" altLang="ja-JP" sz="1100">
              <a:solidFill>
                <a:schemeClr val="dk1"/>
              </a:solidFill>
              <a:effectLst/>
              <a:latin typeface="+mn-lt"/>
              <a:ea typeface="+mn-ea"/>
              <a:cs typeface="+mn-cs"/>
            </a:rPr>
            <a:t>有形固定資産</a:t>
          </a:r>
          <a:r>
            <a:rPr kumimoji="1" lang="ja-JP" altLang="en-US" sz="1100">
              <a:solidFill>
                <a:schemeClr val="dk1"/>
              </a:solidFill>
              <a:effectLst/>
              <a:latin typeface="+mn-lt"/>
              <a:ea typeface="+mn-ea"/>
              <a:cs typeface="+mn-cs"/>
            </a:rPr>
            <a:t>減価償却率が下がり類似団体並みとなった。なお、新福岡小学校建設に伴い３校が廃止となるため、今後施設の除却等により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の低下、一人当たりの面積の減少が見込まれる。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類似団体と比較して、全体的に一人当たり延長・面積の数値がほとんどの施設で上回っているが、これは中津川市が</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に比べて広い市域を抱えているため、適切な行政サービスを行うためやむを得ない部分であると考える。しかしながら老朽化が進む全ての施設を維持管理することは難しいため、人口減少、少子化等の社会情勢を鑑みた適切な行政サービスとなるように市有財産（施設）運用管理マスタープラン等に基づき、計画的な維持保全と用途廃止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315968-9CF2-422D-9FE1-F3C0070E205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FE1AA4-7AF9-46D8-937F-197C1DC782F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6ED056-334E-4E71-879B-BE4E4CFC203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963780-968F-44C5-9699-E2CECFA6A49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1D0A63-4EF2-4BEE-BEF1-5ED1AB8A327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ECB6AD-C235-4A64-95D9-8CF1F79F35D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39FBCD-152B-474D-B4B2-6A1FF3360D8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103FCE-B3B9-405B-827E-0A9F9949C98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DB0A92-AA64-4F62-B58B-AE79ADBA811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D5604F-9A81-4218-ABDE-2635EE55E66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A31A93-E8A9-4F60-8163-AAF9B64531F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DB697F-E22A-4CCC-8ABA-3F8AAF7636E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407B36-6BD6-4E00-BFBD-243077CD0A1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0ADC18-E304-47DB-97EE-931E065F1F9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BC64FF-F067-44F3-9996-6D6C885327E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CD18F9E-DEBF-44F4-A6F1-97F0D9F8096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546BBD-4376-43F3-9E5B-543267AC10E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665BE4-3E92-47C9-BC8E-B57D01E264F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4C5043-F312-4591-B2B6-C6EC092BC8F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D5CE9F-7F71-4E66-85AC-F8FAEB91EC3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7A0A2F-F80A-4177-934F-532F63D890A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CA4325-FDB9-4410-9DFD-3E5C8849BB3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68F1F2-579D-4CF5-85A8-E5A3FB845D4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879B7F-CC03-4A3C-BBFC-F4AB76108FF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5D89F0-6861-440C-81E5-6E087848ECD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F0EAEF-BEF7-4C3E-802E-30CEB745B08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700B87-D53E-4E5C-A374-C4E6F66A8BE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93E218-6E96-4901-B03B-140AFE0D82C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39A342-1D33-40FB-9727-4FEC123A884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4A611F-E1F4-489E-8FDA-10BE03A835D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51A2B5-63D0-4D48-89F0-4B1A50FB588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C97129-1DB5-4665-8F68-5565A51CBE6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D34570-EC9B-46C9-B5A3-8DB3D94711C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BE9279-36A2-41E0-8970-0D6BBFAA3D1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82C2E8-E4CC-4DC0-9DA6-F69749BC805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A1AEC2-74BB-4AAA-9395-A693E4D19D0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DE63DC-0975-4E54-B26C-570E06F8CAF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C0FA6E-0BDD-4A86-AEAF-ADA7C17D942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43EC07-301F-41CC-8460-E7BAE62C887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E693F1-CF8A-4714-A3B3-C2FFEC6F35F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53026-883C-4233-948A-B748996BCA0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6F2933-F042-434E-A8FA-A4BE48927A1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C590AD1-5C3A-4CF1-A784-D20C2287132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8B678E-AB10-40C2-9932-7AAEA65C5E4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BAB0686-E408-4DE1-B519-A4A6C0228FF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0A8309-5DF2-446C-AB8A-6D59816515F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65890A8-E516-4FF4-8CE8-2072C934AD5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7160795-A6E8-47B4-94A4-7126FCFB2B1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D9D893A-7A8B-4079-9A56-7682C7D1097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2BA2ED5-14F8-4D1E-BCC5-5629E03B61E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B7E0C9B-861D-4B89-9867-40048C109AF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EE896E-6026-4602-AC66-63289CFB545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746F890-1403-433D-A584-C025D1E6D0D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9512AC-7CD8-4FE0-8F8D-9C780D95D82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7E1F2F-4638-49C6-8098-DDCE0820113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AA99052-8491-486C-B7CD-AFD16F65CFD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394E60D-5690-4D37-854D-0D242B324880}"/>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16EAA11-0EB6-4D9C-B1CA-E5E5CB31F5E9}"/>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4966FC68-BDF2-42AB-9743-232AA572075D}"/>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6062A326-09D1-4CA3-8A46-D73369879E8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D95986D-B0EA-4E6D-A491-317E4A0704FE}"/>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3B92A144-5D45-44A4-B71B-CD5020AD43DC}"/>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4CDB65E3-7E48-4144-9FDE-E176CC5D57A0}"/>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47CDE3A-6112-4A4F-ACF0-18025BFC38E9}"/>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12899</xdr:rowOff>
    </xdr:from>
    <xdr:ext cx="405111" cy="259045"/>
    <xdr:sp macro="" textlink="">
      <xdr:nvSpPr>
        <xdr:cNvPr id="66" name="n_1aveValue【図書館】&#10;有形固定資産減価償却率">
          <a:extLst>
            <a:ext uri="{FF2B5EF4-FFF2-40B4-BE49-F238E27FC236}">
              <a16:creationId xmlns:a16="http://schemas.microsoft.com/office/drawing/2014/main" id="{7F507611-55FE-4D67-AD14-38E1B1A42707}"/>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38463</xdr:rowOff>
    </xdr:from>
    <xdr:to>
      <xdr:col>15</xdr:col>
      <xdr:colOff>101600</xdr:colOff>
      <xdr:row>37</xdr:row>
      <xdr:rowOff>140063</xdr:rowOff>
    </xdr:to>
    <xdr:sp macro="" textlink="">
      <xdr:nvSpPr>
        <xdr:cNvPr id="67" name="フローチャート: 判断 66">
          <a:extLst>
            <a:ext uri="{FF2B5EF4-FFF2-40B4-BE49-F238E27FC236}">
              <a16:creationId xmlns:a16="http://schemas.microsoft.com/office/drawing/2014/main" id="{AFCE6995-EC71-4D2F-B8FD-0E5FA5C3E3A4}"/>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156590</xdr:rowOff>
    </xdr:from>
    <xdr:ext cx="405111" cy="259045"/>
    <xdr:sp macro="" textlink="">
      <xdr:nvSpPr>
        <xdr:cNvPr id="68" name="n_2aveValue【図書館】&#10;有形固定資産減価償却率">
          <a:extLst>
            <a:ext uri="{FF2B5EF4-FFF2-40B4-BE49-F238E27FC236}">
              <a16:creationId xmlns:a16="http://schemas.microsoft.com/office/drawing/2014/main" id="{0CE6FEF9-BEB4-45F8-8CF5-C5C7F370BA00}"/>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23767</xdr:rowOff>
    </xdr:from>
    <xdr:to>
      <xdr:col>10</xdr:col>
      <xdr:colOff>165100</xdr:colOff>
      <xdr:row>37</xdr:row>
      <xdr:rowOff>125367</xdr:rowOff>
    </xdr:to>
    <xdr:sp macro="" textlink="">
      <xdr:nvSpPr>
        <xdr:cNvPr id="69" name="フローチャート: 判断 68">
          <a:extLst>
            <a:ext uri="{FF2B5EF4-FFF2-40B4-BE49-F238E27FC236}">
              <a16:creationId xmlns:a16="http://schemas.microsoft.com/office/drawing/2014/main" id="{B9D19145-1BD9-4C60-8C1B-0FBE071A3D8F}"/>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141894</xdr:rowOff>
    </xdr:from>
    <xdr:ext cx="405111" cy="259045"/>
    <xdr:sp macro="" textlink="">
      <xdr:nvSpPr>
        <xdr:cNvPr id="70" name="n_3aveValue【図書館】&#10;有形固定資産減価償却率">
          <a:extLst>
            <a:ext uri="{FF2B5EF4-FFF2-40B4-BE49-F238E27FC236}">
              <a16:creationId xmlns:a16="http://schemas.microsoft.com/office/drawing/2014/main" id="{014641E7-4A72-453B-86D8-ECCCD60B7F50}"/>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15603</xdr:rowOff>
    </xdr:from>
    <xdr:to>
      <xdr:col>6</xdr:col>
      <xdr:colOff>38100</xdr:colOff>
      <xdr:row>37</xdr:row>
      <xdr:rowOff>117203</xdr:rowOff>
    </xdr:to>
    <xdr:sp macro="" textlink="">
      <xdr:nvSpPr>
        <xdr:cNvPr id="71" name="フローチャート: 判断 70">
          <a:extLst>
            <a:ext uri="{FF2B5EF4-FFF2-40B4-BE49-F238E27FC236}">
              <a16:creationId xmlns:a16="http://schemas.microsoft.com/office/drawing/2014/main" id="{4708A4E9-C02B-4024-A4A9-EB88EDF28E01}"/>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133730</xdr:rowOff>
    </xdr:from>
    <xdr:ext cx="405111" cy="259045"/>
    <xdr:sp macro="" textlink="">
      <xdr:nvSpPr>
        <xdr:cNvPr id="72" name="n_4aveValue【図書館】&#10;有形固定資産減価償却率">
          <a:extLst>
            <a:ext uri="{FF2B5EF4-FFF2-40B4-BE49-F238E27FC236}">
              <a16:creationId xmlns:a16="http://schemas.microsoft.com/office/drawing/2014/main" id="{2B112ABC-8128-4C1A-8C21-2F0EC37C4F64}"/>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04C83D-6BB9-456F-BC80-638CE5F3D75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BCD92A9-5FA6-4362-9B36-0297039F547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BF3E3E36-D423-4B0A-AD87-34DF53F5CE7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EADDD024-4F44-4C3B-B544-9B501BCA827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205BD004-AF5E-469E-8BF8-AB9078C2DC8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5806</xdr:rowOff>
    </xdr:from>
    <xdr:to>
      <xdr:col>24</xdr:col>
      <xdr:colOff>114300</xdr:colOff>
      <xdr:row>33</xdr:row>
      <xdr:rowOff>107406</xdr:rowOff>
    </xdr:to>
    <xdr:sp macro="" textlink="">
      <xdr:nvSpPr>
        <xdr:cNvPr id="78" name="楕円 77">
          <a:extLst>
            <a:ext uri="{FF2B5EF4-FFF2-40B4-BE49-F238E27FC236}">
              <a16:creationId xmlns:a16="http://schemas.microsoft.com/office/drawing/2014/main" id="{3CD900DE-F2A8-4CDE-8C59-0FBB24B21CA7}"/>
            </a:ext>
          </a:extLst>
        </xdr:cNvPr>
        <xdr:cNvSpPr/>
      </xdr:nvSpPr>
      <xdr:spPr>
        <a:xfrm>
          <a:off x="4036060" y="55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130283</xdr:rowOff>
    </xdr:from>
    <xdr:ext cx="340478" cy="259045"/>
    <xdr:sp macro="" textlink="">
      <xdr:nvSpPr>
        <xdr:cNvPr id="79" name="【図書館】&#10;有形固定資産減価償却率該当値テキスト">
          <a:extLst>
            <a:ext uri="{FF2B5EF4-FFF2-40B4-BE49-F238E27FC236}">
              <a16:creationId xmlns:a16="http://schemas.microsoft.com/office/drawing/2014/main" id="{38B76F33-E276-40C5-9F9C-978EDC66168A}"/>
            </a:ext>
          </a:extLst>
        </xdr:cNvPr>
        <xdr:cNvSpPr txBox="1"/>
      </xdr:nvSpPr>
      <xdr:spPr>
        <a:xfrm>
          <a:off x="4124960" y="5494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103777</xdr:rowOff>
    </xdr:from>
    <xdr:to>
      <xdr:col>20</xdr:col>
      <xdr:colOff>38100</xdr:colOff>
      <xdr:row>41</xdr:row>
      <xdr:rowOff>33927</xdr:rowOff>
    </xdr:to>
    <xdr:sp macro="" textlink="">
      <xdr:nvSpPr>
        <xdr:cNvPr id="80" name="楕円 79">
          <a:extLst>
            <a:ext uri="{FF2B5EF4-FFF2-40B4-BE49-F238E27FC236}">
              <a16:creationId xmlns:a16="http://schemas.microsoft.com/office/drawing/2014/main" id="{ECDC53B3-F1E8-4E9B-8021-B4D73F43C0D7}"/>
            </a:ext>
          </a:extLst>
        </xdr:cNvPr>
        <xdr:cNvSpPr/>
      </xdr:nvSpPr>
      <xdr:spPr>
        <a:xfrm>
          <a:off x="3312160" y="6809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56606</xdr:rowOff>
    </xdr:from>
    <xdr:to>
      <xdr:col>24</xdr:col>
      <xdr:colOff>63500</xdr:colOff>
      <xdr:row>40</xdr:row>
      <xdr:rowOff>154577</xdr:rowOff>
    </xdr:to>
    <xdr:cxnSp macro="">
      <xdr:nvCxnSpPr>
        <xdr:cNvPr id="81" name="直線コネクタ 80">
          <a:extLst>
            <a:ext uri="{FF2B5EF4-FFF2-40B4-BE49-F238E27FC236}">
              <a16:creationId xmlns:a16="http://schemas.microsoft.com/office/drawing/2014/main" id="{8E887E1A-9C69-49FB-9E00-38FEB5DE932F}"/>
            </a:ext>
          </a:extLst>
        </xdr:cNvPr>
        <xdr:cNvCxnSpPr/>
      </xdr:nvCxnSpPr>
      <xdr:spPr>
        <a:xfrm flipV="1">
          <a:off x="3355340" y="5588726"/>
          <a:ext cx="731520" cy="12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69487</xdr:rowOff>
    </xdr:from>
    <xdr:to>
      <xdr:col>15</xdr:col>
      <xdr:colOff>101600</xdr:colOff>
      <xdr:row>40</xdr:row>
      <xdr:rowOff>171087</xdr:rowOff>
    </xdr:to>
    <xdr:sp macro="" textlink="">
      <xdr:nvSpPr>
        <xdr:cNvPr id="82" name="楕円 81">
          <a:extLst>
            <a:ext uri="{FF2B5EF4-FFF2-40B4-BE49-F238E27FC236}">
              <a16:creationId xmlns:a16="http://schemas.microsoft.com/office/drawing/2014/main" id="{6E6B04D7-0CEE-4C49-BA5B-00CFD44FCF0E}"/>
            </a:ext>
          </a:extLst>
        </xdr:cNvPr>
        <xdr:cNvSpPr/>
      </xdr:nvSpPr>
      <xdr:spPr>
        <a:xfrm>
          <a:off x="2514600" y="67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120287</xdr:rowOff>
    </xdr:from>
    <xdr:to>
      <xdr:col>19</xdr:col>
      <xdr:colOff>177800</xdr:colOff>
      <xdr:row>40</xdr:row>
      <xdr:rowOff>154577</xdr:rowOff>
    </xdr:to>
    <xdr:cxnSp macro="">
      <xdr:nvCxnSpPr>
        <xdr:cNvPr id="83" name="直線コネクタ 82">
          <a:extLst>
            <a:ext uri="{FF2B5EF4-FFF2-40B4-BE49-F238E27FC236}">
              <a16:creationId xmlns:a16="http://schemas.microsoft.com/office/drawing/2014/main" id="{04392BAC-733C-43B7-A3D6-7A1A135E709E}"/>
            </a:ext>
          </a:extLst>
        </xdr:cNvPr>
        <xdr:cNvCxnSpPr/>
      </xdr:nvCxnSpPr>
      <xdr:spPr>
        <a:xfrm>
          <a:off x="2565400" y="682588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35197</xdr:rowOff>
    </xdr:from>
    <xdr:to>
      <xdr:col>10</xdr:col>
      <xdr:colOff>165100</xdr:colOff>
      <xdr:row>40</xdr:row>
      <xdr:rowOff>136797</xdr:rowOff>
    </xdr:to>
    <xdr:sp macro="" textlink="">
      <xdr:nvSpPr>
        <xdr:cNvPr id="84" name="楕円 83">
          <a:extLst>
            <a:ext uri="{FF2B5EF4-FFF2-40B4-BE49-F238E27FC236}">
              <a16:creationId xmlns:a16="http://schemas.microsoft.com/office/drawing/2014/main" id="{151E6691-6D5F-4909-9290-D2F89EEE899B}"/>
            </a:ext>
          </a:extLst>
        </xdr:cNvPr>
        <xdr:cNvSpPr/>
      </xdr:nvSpPr>
      <xdr:spPr>
        <a:xfrm>
          <a:off x="1739900" y="67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85997</xdr:rowOff>
    </xdr:from>
    <xdr:to>
      <xdr:col>15</xdr:col>
      <xdr:colOff>50800</xdr:colOff>
      <xdr:row>40</xdr:row>
      <xdr:rowOff>120287</xdr:rowOff>
    </xdr:to>
    <xdr:cxnSp macro="">
      <xdr:nvCxnSpPr>
        <xdr:cNvPr id="85" name="直線コネクタ 84">
          <a:extLst>
            <a:ext uri="{FF2B5EF4-FFF2-40B4-BE49-F238E27FC236}">
              <a16:creationId xmlns:a16="http://schemas.microsoft.com/office/drawing/2014/main" id="{E3DE512E-0666-4F69-975F-C0E714960351}"/>
            </a:ext>
          </a:extLst>
        </xdr:cNvPr>
        <xdr:cNvCxnSpPr/>
      </xdr:nvCxnSpPr>
      <xdr:spPr>
        <a:xfrm>
          <a:off x="1790700" y="679159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xdr:rowOff>
    </xdr:from>
    <xdr:to>
      <xdr:col>6</xdr:col>
      <xdr:colOff>38100</xdr:colOff>
      <xdr:row>40</xdr:row>
      <xdr:rowOff>102507</xdr:rowOff>
    </xdr:to>
    <xdr:sp macro="" textlink="">
      <xdr:nvSpPr>
        <xdr:cNvPr id="86" name="楕円 85">
          <a:extLst>
            <a:ext uri="{FF2B5EF4-FFF2-40B4-BE49-F238E27FC236}">
              <a16:creationId xmlns:a16="http://schemas.microsoft.com/office/drawing/2014/main" id="{1E4672B0-87CB-452F-BC9F-E026044CAFDA}"/>
            </a:ext>
          </a:extLst>
        </xdr:cNvPr>
        <xdr:cNvSpPr/>
      </xdr:nvSpPr>
      <xdr:spPr>
        <a:xfrm>
          <a:off x="965200" y="67065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51707</xdr:rowOff>
    </xdr:from>
    <xdr:to>
      <xdr:col>10</xdr:col>
      <xdr:colOff>114300</xdr:colOff>
      <xdr:row>40</xdr:row>
      <xdr:rowOff>85997</xdr:rowOff>
    </xdr:to>
    <xdr:cxnSp macro="">
      <xdr:nvCxnSpPr>
        <xdr:cNvPr id="87" name="直線コネクタ 86">
          <a:extLst>
            <a:ext uri="{FF2B5EF4-FFF2-40B4-BE49-F238E27FC236}">
              <a16:creationId xmlns:a16="http://schemas.microsoft.com/office/drawing/2014/main" id="{917B5D28-7413-43F6-81B7-F2000D8793C5}"/>
            </a:ext>
          </a:extLst>
        </xdr:cNvPr>
        <xdr:cNvCxnSpPr/>
      </xdr:nvCxnSpPr>
      <xdr:spPr>
        <a:xfrm>
          <a:off x="1008380" y="675730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25054</xdr:rowOff>
    </xdr:from>
    <xdr:ext cx="405111" cy="259045"/>
    <xdr:sp macro="" textlink="">
      <xdr:nvSpPr>
        <xdr:cNvPr id="88" name="n_1mainValue【図書館】&#10;有形固定資産減価償却率">
          <a:extLst>
            <a:ext uri="{FF2B5EF4-FFF2-40B4-BE49-F238E27FC236}">
              <a16:creationId xmlns:a16="http://schemas.microsoft.com/office/drawing/2014/main" id="{AC266675-7923-4C83-84F1-5F0ED3E910B5}"/>
            </a:ext>
          </a:extLst>
        </xdr:cNvPr>
        <xdr:cNvSpPr txBox="1"/>
      </xdr:nvSpPr>
      <xdr:spPr>
        <a:xfrm>
          <a:off x="3170564" y="689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162214</xdr:rowOff>
    </xdr:from>
    <xdr:ext cx="405111" cy="259045"/>
    <xdr:sp macro="" textlink="">
      <xdr:nvSpPr>
        <xdr:cNvPr id="89" name="n_2mainValue【図書館】&#10;有形固定資産減価償却率">
          <a:extLst>
            <a:ext uri="{FF2B5EF4-FFF2-40B4-BE49-F238E27FC236}">
              <a16:creationId xmlns:a16="http://schemas.microsoft.com/office/drawing/2014/main" id="{66C64AB5-FCA2-4ABB-8BF8-0268CAB6B0FD}"/>
            </a:ext>
          </a:extLst>
        </xdr:cNvPr>
        <xdr:cNvSpPr txBox="1"/>
      </xdr:nvSpPr>
      <xdr:spPr>
        <a:xfrm>
          <a:off x="2385704" y="686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127924</xdr:rowOff>
    </xdr:from>
    <xdr:ext cx="405111" cy="259045"/>
    <xdr:sp macro="" textlink="">
      <xdr:nvSpPr>
        <xdr:cNvPr id="90" name="n_3mainValue【図書館】&#10;有形固定資産減価償却率">
          <a:extLst>
            <a:ext uri="{FF2B5EF4-FFF2-40B4-BE49-F238E27FC236}">
              <a16:creationId xmlns:a16="http://schemas.microsoft.com/office/drawing/2014/main" id="{8494C003-3143-4713-8874-7AA97EF051BD}"/>
            </a:ext>
          </a:extLst>
        </xdr:cNvPr>
        <xdr:cNvSpPr txBox="1"/>
      </xdr:nvSpPr>
      <xdr:spPr>
        <a:xfrm>
          <a:off x="1611004" y="683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EAA7A774-862B-4B82-9C67-6EB2DF4169E0}"/>
            </a:ext>
          </a:extLst>
        </xdr:cNvPr>
        <xdr:cNvSpPr txBox="1"/>
      </xdr:nvSpPr>
      <xdr:spPr>
        <a:xfrm>
          <a:off x="836304"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233D0F3-83CB-4600-9CF5-F6C1B65BB5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EAE8469-DA68-4B61-963B-3043BD67B05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E2DE921-956A-48D6-974A-0B3DD03F4D6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D1F2C9-EAA5-4B70-9A7C-AD694DFFB75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9B4994-8047-4F4B-A72B-DF553A508CF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F60A0D5-0D4D-46AB-A90B-7E0783F8B31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BBAA10A-5D9D-4FE3-A096-BDB087285E0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688D42-FCA7-4446-A424-7F1C090015C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0933F4F-09FA-474A-8655-695F1062A61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D523D51-0E92-4E9A-868B-C076A8FB561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CDBA46C-6ABE-43AC-A9EA-1D9A2D81A0D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91BB5C6-5016-40D3-9EE3-5384A74A2652}"/>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D7D5563-B649-4301-99BD-C39746E3512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5E91AAB-14BF-4103-B18D-A5BF15203662}"/>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E1143E0-5731-47AB-BE1C-3D17EFCF408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FEEC900-F6E2-4AF9-A6D4-D61BABE256F4}"/>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7B0FCFB-5861-4E69-950E-843E2405476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CEC11BC-EB1D-458F-B0A9-9446317B33C9}"/>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755112F-A98F-4256-B0F8-D3EDCCC8B56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97CFA5A-D3F0-48AD-A320-1B14D93130F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1827AAD-A9A9-4F40-A9F6-B2364B8B7B8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FD96B0B4-7CB6-489C-80D6-C54CA2A5E410}"/>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B69ACD9F-8EFB-4FEB-A687-21290F4D305A}"/>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18D2E70A-342C-4A39-ABC6-855EDA8D8267}"/>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8E095BBC-1A67-417A-A8A0-58FF15B91A38}"/>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57542843-0E5F-442C-B5C9-B9FA96F03064}"/>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9775A2D8-47B7-42C4-B160-7A8C61CD64D8}"/>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4BF1EA5-D089-44BE-A299-B80B259D6DA2}"/>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2CC95DFD-D022-4D32-9B4F-5228656586B3}"/>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95521</xdr:rowOff>
    </xdr:from>
    <xdr:ext cx="469744" cy="259045"/>
    <xdr:sp macro="" textlink="">
      <xdr:nvSpPr>
        <xdr:cNvPr id="121" name="n_1aveValue【図書館】&#10;一人当たり面積">
          <a:extLst>
            <a:ext uri="{FF2B5EF4-FFF2-40B4-BE49-F238E27FC236}">
              <a16:creationId xmlns:a16="http://schemas.microsoft.com/office/drawing/2014/main" id="{EBAF42B2-0866-49E7-9F8C-82F3F10A3EE3}"/>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157988</xdr:rowOff>
    </xdr:from>
    <xdr:to>
      <xdr:col>46</xdr:col>
      <xdr:colOff>38100</xdr:colOff>
      <xdr:row>39</xdr:row>
      <xdr:rowOff>88138</xdr:rowOff>
    </xdr:to>
    <xdr:sp macro="" textlink="">
      <xdr:nvSpPr>
        <xdr:cNvPr id="122" name="フローチャート: 判断 121">
          <a:extLst>
            <a:ext uri="{FF2B5EF4-FFF2-40B4-BE49-F238E27FC236}">
              <a16:creationId xmlns:a16="http://schemas.microsoft.com/office/drawing/2014/main" id="{413F06EE-AE5B-43BE-AC79-C9CE75CDEFB2}"/>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104665</xdr:rowOff>
    </xdr:from>
    <xdr:ext cx="469744" cy="259045"/>
    <xdr:sp macro="" textlink="">
      <xdr:nvSpPr>
        <xdr:cNvPr id="123" name="n_2aveValue【図書館】&#10;一人当たり面積">
          <a:extLst>
            <a:ext uri="{FF2B5EF4-FFF2-40B4-BE49-F238E27FC236}">
              <a16:creationId xmlns:a16="http://schemas.microsoft.com/office/drawing/2014/main" id="{1EF22D64-854E-414C-8E60-5728DF9C9B85}"/>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157988</xdr:rowOff>
    </xdr:from>
    <xdr:to>
      <xdr:col>41</xdr:col>
      <xdr:colOff>101600</xdr:colOff>
      <xdr:row>39</xdr:row>
      <xdr:rowOff>88138</xdr:rowOff>
    </xdr:to>
    <xdr:sp macro="" textlink="">
      <xdr:nvSpPr>
        <xdr:cNvPr id="124" name="フローチャート: 判断 123">
          <a:extLst>
            <a:ext uri="{FF2B5EF4-FFF2-40B4-BE49-F238E27FC236}">
              <a16:creationId xmlns:a16="http://schemas.microsoft.com/office/drawing/2014/main" id="{36637DF5-1D47-475C-BB32-3036DA65EBA5}"/>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104665</xdr:rowOff>
    </xdr:from>
    <xdr:ext cx="469744" cy="259045"/>
    <xdr:sp macro="" textlink="">
      <xdr:nvSpPr>
        <xdr:cNvPr id="125" name="n_3aveValue【図書館】&#10;一人当たり面積">
          <a:extLst>
            <a:ext uri="{FF2B5EF4-FFF2-40B4-BE49-F238E27FC236}">
              <a16:creationId xmlns:a16="http://schemas.microsoft.com/office/drawing/2014/main" id="{FE38259B-CE7D-4C7A-A08D-9D4CF9C7F324}"/>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157988</xdr:rowOff>
    </xdr:from>
    <xdr:to>
      <xdr:col>36</xdr:col>
      <xdr:colOff>165100</xdr:colOff>
      <xdr:row>39</xdr:row>
      <xdr:rowOff>88138</xdr:rowOff>
    </xdr:to>
    <xdr:sp macro="" textlink="">
      <xdr:nvSpPr>
        <xdr:cNvPr id="126" name="フローチャート: 判断 125">
          <a:extLst>
            <a:ext uri="{FF2B5EF4-FFF2-40B4-BE49-F238E27FC236}">
              <a16:creationId xmlns:a16="http://schemas.microsoft.com/office/drawing/2014/main" id="{275C6B04-2CD5-4CCB-8698-5B896BD45DB3}"/>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104665</xdr:rowOff>
    </xdr:from>
    <xdr:ext cx="469744" cy="259045"/>
    <xdr:sp macro="" textlink="">
      <xdr:nvSpPr>
        <xdr:cNvPr id="127" name="n_4aveValue【図書館】&#10;一人当たり面積">
          <a:extLst>
            <a:ext uri="{FF2B5EF4-FFF2-40B4-BE49-F238E27FC236}">
              <a16:creationId xmlns:a16="http://schemas.microsoft.com/office/drawing/2014/main" id="{5F685A94-7F10-49B5-ADFC-72452C00ED01}"/>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BF85A8-F269-4DFC-8FD5-AEB4EB7275C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23AC35-BFD0-417E-B29C-459ABB2EE3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18EF94-6034-4CC0-8664-BC9982257F1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04B6B5A-1AB3-4B62-944E-B9EED4402E6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50625D1-04A9-4EBF-98AB-A242AEF8D72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33" name="楕円 132">
          <a:extLst>
            <a:ext uri="{FF2B5EF4-FFF2-40B4-BE49-F238E27FC236}">
              <a16:creationId xmlns:a16="http://schemas.microsoft.com/office/drawing/2014/main" id="{4A7E265F-1DA1-43EE-92E0-96512BC59C2F}"/>
            </a:ext>
          </a:extLst>
        </xdr:cNvPr>
        <xdr:cNvSpPr/>
      </xdr:nvSpPr>
      <xdr:spPr>
        <a:xfrm>
          <a:off x="9192260" y="6473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126001</xdr:rowOff>
    </xdr:from>
    <xdr:ext cx="469744" cy="259045"/>
    <xdr:sp macro="" textlink="">
      <xdr:nvSpPr>
        <xdr:cNvPr id="134" name="【図書館】&#10;一人当たり面積該当値テキスト">
          <a:extLst>
            <a:ext uri="{FF2B5EF4-FFF2-40B4-BE49-F238E27FC236}">
              <a16:creationId xmlns:a16="http://schemas.microsoft.com/office/drawing/2014/main" id="{6034452C-CF2E-400A-B539-863D7CE0E907}"/>
            </a:ext>
          </a:extLst>
        </xdr:cNvPr>
        <xdr:cNvSpPr txBox="1"/>
      </xdr:nvSpPr>
      <xdr:spPr>
        <a:xfrm>
          <a:off x="9258300"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5" name="楕円 134">
          <a:extLst>
            <a:ext uri="{FF2B5EF4-FFF2-40B4-BE49-F238E27FC236}">
              <a16:creationId xmlns:a16="http://schemas.microsoft.com/office/drawing/2014/main" id="{0940BB89-F3C6-47E9-963A-2581498B89BB}"/>
            </a:ext>
          </a:extLst>
        </xdr:cNvPr>
        <xdr:cNvSpPr/>
      </xdr:nvSpPr>
      <xdr:spPr>
        <a:xfrm>
          <a:off x="844550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40</xdr:row>
      <xdr:rowOff>39624</xdr:rowOff>
    </xdr:to>
    <xdr:cxnSp macro="">
      <xdr:nvCxnSpPr>
        <xdr:cNvPr id="136" name="直線コネクタ 135">
          <a:extLst>
            <a:ext uri="{FF2B5EF4-FFF2-40B4-BE49-F238E27FC236}">
              <a16:creationId xmlns:a16="http://schemas.microsoft.com/office/drawing/2014/main" id="{9CAC37FF-46AE-4A4E-9BDE-FBCF1E7E0EA2}"/>
            </a:ext>
          </a:extLst>
        </xdr:cNvPr>
        <xdr:cNvCxnSpPr/>
      </xdr:nvCxnSpPr>
      <xdr:spPr>
        <a:xfrm flipV="1">
          <a:off x="8496300" y="6524244"/>
          <a:ext cx="7239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7" name="楕円 136">
          <a:extLst>
            <a:ext uri="{FF2B5EF4-FFF2-40B4-BE49-F238E27FC236}">
              <a16:creationId xmlns:a16="http://schemas.microsoft.com/office/drawing/2014/main" id="{87013500-7C80-4FC8-895B-A00961F01A0C}"/>
            </a:ext>
          </a:extLst>
        </xdr:cNvPr>
        <xdr:cNvSpPr/>
      </xdr:nvSpPr>
      <xdr:spPr>
        <a:xfrm>
          <a:off x="7670800" y="6698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39624</xdr:rowOff>
    </xdr:to>
    <xdr:cxnSp macro="">
      <xdr:nvCxnSpPr>
        <xdr:cNvPr id="138" name="直線コネクタ 137">
          <a:extLst>
            <a:ext uri="{FF2B5EF4-FFF2-40B4-BE49-F238E27FC236}">
              <a16:creationId xmlns:a16="http://schemas.microsoft.com/office/drawing/2014/main" id="{384730FB-C740-477F-BF58-571926BE7F8C}"/>
            </a:ext>
          </a:extLst>
        </xdr:cNvPr>
        <xdr:cNvCxnSpPr/>
      </xdr:nvCxnSpPr>
      <xdr:spPr>
        <a:xfrm>
          <a:off x="7713980" y="6745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9" name="楕円 138">
          <a:extLst>
            <a:ext uri="{FF2B5EF4-FFF2-40B4-BE49-F238E27FC236}">
              <a16:creationId xmlns:a16="http://schemas.microsoft.com/office/drawing/2014/main" id="{19644B6F-F678-4D85-BED4-524E3985AEE8}"/>
            </a:ext>
          </a:extLst>
        </xdr:cNvPr>
        <xdr:cNvSpPr/>
      </xdr:nvSpPr>
      <xdr:spPr>
        <a:xfrm>
          <a:off x="687324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39624</xdr:rowOff>
    </xdr:to>
    <xdr:cxnSp macro="">
      <xdr:nvCxnSpPr>
        <xdr:cNvPr id="140" name="直線コネクタ 139">
          <a:extLst>
            <a:ext uri="{FF2B5EF4-FFF2-40B4-BE49-F238E27FC236}">
              <a16:creationId xmlns:a16="http://schemas.microsoft.com/office/drawing/2014/main" id="{7A02A90F-EB8D-44CE-B3B3-923FD3CD9FCD}"/>
            </a:ext>
          </a:extLst>
        </xdr:cNvPr>
        <xdr:cNvCxnSpPr/>
      </xdr:nvCxnSpPr>
      <xdr:spPr>
        <a:xfrm>
          <a:off x="6924040" y="67452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41" name="楕円 140">
          <a:extLst>
            <a:ext uri="{FF2B5EF4-FFF2-40B4-BE49-F238E27FC236}">
              <a16:creationId xmlns:a16="http://schemas.microsoft.com/office/drawing/2014/main" id="{AF4FC63A-0098-4927-A585-B31D9DEFCEFC}"/>
            </a:ext>
          </a:extLst>
        </xdr:cNvPr>
        <xdr:cNvSpPr/>
      </xdr:nvSpPr>
      <xdr:spPr>
        <a:xfrm>
          <a:off x="60985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48768</xdr:rowOff>
    </xdr:to>
    <xdr:cxnSp macro="">
      <xdr:nvCxnSpPr>
        <xdr:cNvPr id="142" name="直線コネクタ 141">
          <a:extLst>
            <a:ext uri="{FF2B5EF4-FFF2-40B4-BE49-F238E27FC236}">
              <a16:creationId xmlns:a16="http://schemas.microsoft.com/office/drawing/2014/main" id="{E0B9D827-7D8C-4941-ADC3-657F312E9A51}"/>
            </a:ext>
          </a:extLst>
        </xdr:cNvPr>
        <xdr:cNvCxnSpPr/>
      </xdr:nvCxnSpPr>
      <xdr:spPr>
        <a:xfrm flipV="1">
          <a:off x="6149340" y="674522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81551</xdr:rowOff>
    </xdr:from>
    <xdr:ext cx="469744" cy="259045"/>
    <xdr:sp macro="" textlink="">
      <xdr:nvSpPr>
        <xdr:cNvPr id="143" name="n_1mainValue【図書館】&#10;一人当たり面積">
          <a:extLst>
            <a:ext uri="{FF2B5EF4-FFF2-40B4-BE49-F238E27FC236}">
              <a16:creationId xmlns:a16="http://schemas.microsoft.com/office/drawing/2014/main" id="{EE8D1722-790F-4EA0-B703-3EE6AC598FFE}"/>
            </a:ext>
          </a:extLst>
        </xdr:cNvPr>
        <xdr:cNvSpPr txBox="1"/>
      </xdr:nvSpPr>
      <xdr:spPr>
        <a:xfrm>
          <a:off x="827158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81551</xdr:rowOff>
    </xdr:from>
    <xdr:ext cx="469744" cy="259045"/>
    <xdr:sp macro="" textlink="">
      <xdr:nvSpPr>
        <xdr:cNvPr id="144" name="n_2mainValue【図書館】&#10;一人当たり面積">
          <a:extLst>
            <a:ext uri="{FF2B5EF4-FFF2-40B4-BE49-F238E27FC236}">
              <a16:creationId xmlns:a16="http://schemas.microsoft.com/office/drawing/2014/main" id="{8281CFC4-8409-4A6E-8E1B-525A5CBC6BCD}"/>
            </a:ext>
          </a:extLst>
        </xdr:cNvPr>
        <xdr:cNvSpPr txBox="1"/>
      </xdr:nvSpPr>
      <xdr:spPr>
        <a:xfrm>
          <a:off x="750958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5" name="n_3mainValue【図書館】&#10;一人当たり面積">
          <a:extLst>
            <a:ext uri="{FF2B5EF4-FFF2-40B4-BE49-F238E27FC236}">
              <a16:creationId xmlns:a16="http://schemas.microsoft.com/office/drawing/2014/main" id="{2510889D-D209-474B-9C27-367AA8643002}"/>
            </a:ext>
          </a:extLst>
        </xdr:cNvPr>
        <xdr:cNvSpPr txBox="1"/>
      </xdr:nvSpPr>
      <xdr:spPr>
        <a:xfrm>
          <a:off x="671202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90695</xdr:rowOff>
    </xdr:from>
    <xdr:ext cx="469744" cy="259045"/>
    <xdr:sp macro="" textlink="">
      <xdr:nvSpPr>
        <xdr:cNvPr id="146" name="n_4mainValue【図書館】&#10;一人当たり面積">
          <a:extLst>
            <a:ext uri="{FF2B5EF4-FFF2-40B4-BE49-F238E27FC236}">
              <a16:creationId xmlns:a16="http://schemas.microsoft.com/office/drawing/2014/main" id="{FC7BA414-2F2B-4639-82A6-F8CE0F08B9EB}"/>
            </a:ext>
          </a:extLst>
        </xdr:cNvPr>
        <xdr:cNvSpPr txBox="1"/>
      </xdr:nvSpPr>
      <xdr:spPr>
        <a:xfrm>
          <a:off x="59373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C7C87DF-8C90-4F1E-B306-4AF10CD1B0D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FAE76C5-B2B2-4FDE-B775-F44C5AC6A03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FB37F3B-ECC6-4B3C-8EC5-23D20050CF0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FD090A2-3859-4EF2-9B2E-370E2AE1265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BB14D52-D774-4D7D-8042-1AB09AC5C71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AFBDF60-256B-438A-80F1-F06CF9CEEEF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DC1D798-0196-455D-AEA5-D70E3376181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0CB09A-6A37-4F2A-8F43-D6ABD4AB65C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7EBC98-D03C-4BF6-BD38-3621FC502D8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ED8F2BC-FE8E-4BC6-BBA5-7B4897BEBC9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3442F00-4B2E-462D-B2D4-EF3CCEEC155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2F8637B-967C-4F0E-A1D2-D9B8ECD4BC0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8892026-C382-4212-9BFF-D5E601434F9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B3963D6-651C-403A-B2C0-4B1FEB0C7FB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AEA693B-10DC-47AC-99E8-DFB51153287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1210410-D0ED-4A87-ADEC-E688E053491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49E4217-7455-4529-92CB-6625F6C26DB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27F29C8-BAA3-46D4-9770-EBE4E985B51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00A0BA4-F4FA-4E76-87E6-F4C9995FA25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2CE28A4-49FA-408E-880E-A52259FC953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E11B181-8F75-469B-97FD-47CED45BAC5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2EE467-7587-412B-ACDD-B156F25D818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279F389-C19F-4966-8B21-0B89069A489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52634CF-BF89-48F0-899A-BC2A24B8CDF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ED3266FF-FA41-4022-BD34-AB5EF70E4CB9}"/>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E8C094F-55C7-443A-A8A9-370537B79F0B}"/>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974F4E3-A730-410C-9349-CE7AD7856D4F}"/>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A51F494-6D89-44CD-B451-489F92DD46BB}"/>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A3F9CCFA-580C-461B-938A-0AF0D8ACF87E}"/>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E3BFC7A-B5D1-4E62-AAC2-9BA60F66D681}"/>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17269DC2-C5AB-4861-AA47-C488BAC2B782}"/>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55E95E2E-6FCF-4AD2-9CCE-8B1786F28F49}"/>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120032</xdr:rowOff>
    </xdr:from>
    <xdr:ext cx="405111" cy="259045"/>
    <xdr:sp macro="" textlink="">
      <xdr:nvSpPr>
        <xdr:cNvPr id="179" name="n_1aveValue【体育館・プール】&#10;有形固定資産減価償却率">
          <a:extLst>
            <a:ext uri="{FF2B5EF4-FFF2-40B4-BE49-F238E27FC236}">
              <a16:creationId xmlns:a16="http://schemas.microsoft.com/office/drawing/2014/main" id="{919F8FA1-0115-45BA-9FB2-FDD353490743}"/>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10160</xdr:rowOff>
    </xdr:from>
    <xdr:to>
      <xdr:col>15</xdr:col>
      <xdr:colOff>101600</xdr:colOff>
      <xdr:row>60</xdr:row>
      <xdr:rowOff>111760</xdr:rowOff>
    </xdr:to>
    <xdr:sp macro="" textlink="">
      <xdr:nvSpPr>
        <xdr:cNvPr id="180" name="フローチャート: 判断 179">
          <a:extLst>
            <a:ext uri="{FF2B5EF4-FFF2-40B4-BE49-F238E27FC236}">
              <a16:creationId xmlns:a16="http://schemas.microsoft.com/office/drawing/2014/main" id="{E121A154-1ADB-4F8E-9C7D-B5502194362F}"/>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102887</xdr:rowOff>
    </xdr:from>
    <xdr:ext cx="405111" cy="259045"/>
    <xdr:sp macro="" textlink="">
      <xdr:nvSpPr>
        <xdr:cNvPr id="181" name="n_2aveValue【体育館・プール】&#10;有形固定資産減価償却率">
          <a:extLst>
            <a:ext uri="{FF2B5EF4-FFF2-40B4-BE49-F238E27FC236}">
              <a16:creationId xmlns:a16="http://schemas.microsoft.com/office/drawing/2014/main" id="{67EF35DC-7EB9-41C5-9F51-08ED1B7B0A3C}"/>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D8822882-B21A-4DF0-9172-8DE0BF3C513A}"/>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85742</xdr:rowOff>
    </xdr:from>
    <xdr:ext cx="405111" cy="259045"/>
    <xdr:sp macro="" textlink="">
      <xdr:nvSpPr>
        <xdr:cNvPr id="183" name="n_3aveValue【体育館・プール】&#10;有形固定資産減価償却率">
          <a:extLst>
            <a:ext uri="{FF2B5EF4-FFF2-40B4-BE49-F238E27FC236}">
              <a16:creationId xmlns:a16="http://schemas.microsoft.com/office/drawing/2014/main" id="{C33EC593-8C11-4EF9-9C50-6ADF67143BF6}"/>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154940</xdr:rowOff>
    </xdr:from>
    <xdr:to>
      <xdr:col>6</xdr:col>
      <xdr:colOff>38100</xdr:colOff>
      <xdr:row>60</xdr:row>
      <xdr:rowOff>85090</xdr:rowOff>
    </xdr:to>
    <xdr:sp macro="" textlink="">
      <xdr:nvSpPr>
        <xdr:cNvPr id="184" name="フローチャート: 判断 183">
          <a:extLst>
            <a:ext uri="{FF2B5EF4-FFF2-40B4-BE49-F238E27FC236}">
              <a16:creationId xmlns:a16="http://schemas.microsoft.com/office/drawing/2014/main" id="{56E12251-6453-4E38-B88B-AC3A66893FF0}"/>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76217</xdr:rowOff>
    </xdr:from>
    <xdr:ext cx="405111" cy="259045"/>
    <xdr:sp macro="" textlink="">
      <xdr:nvSpPr>
        <xdr:cNvPr id="185" name="n_4aveValue【体育館・プール】&#10;有形固定資産減価償却率">
          <a:extLst>
            <a:ext uri="{FF2B5EF4-FFF2-40B4-BE49-F238E27FC236}">
              <a16:creationId xmlns:a16="http://schemas.microsoft.com/office/drawing/2014/main" id="{7E8A1562-975C-4A6A-8672-D49B4D78033D}"/>
            </a:ext>
          </a:extLst>
        </xdr:cNvPr>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F19374-D303-491E-B144-1033C1D1CD4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97BE4D-656E-4E41-85E8-18C545BF9CD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C33135-C33F-4323-B8F9-34E2FD5A6F7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F956F78-5E1B-4EBA-B354-F16B466FF4F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7B50E9F-1A50-4D20-BCDB-5E8E671421E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91" name="楕円 190">
          <a:extLst>
            <a:ext uri="{FF2B5EF4-FFF2-40B4-BE49-F238E27FC236}">
              <a16:creationId xmlns:a16="http://schemas.microsoft.com/office/drawing/2014/main" id="{82C1E6DA-EC51-4871-818F-14642E4BB0A5}"/>
            </a:ext>
          </a:extLst>
        </xdr:cNvPr>
        <xdr:cNvSpPr/>
      </xdr:nvSpPr>
      <xdr:spPr>
        <a:xfrm>
          <a:off x="403606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D533375-D369-4FA9-B8D4-C08771FD5EB4}"/>
            </a:ext>
          </a:extLst>
        </xdr:cNvPr>
        <xdr:cNvSpPr txBox="1"/>
      </xdr:nvSpPr>
      <xdr:spPr>
        <a:xfrm>
          <a:off x="412496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93" name="楕円 192">
          <a:extLst>
            <a:ext uri="{FF2B5EF4-FFF2-40B4-BE49-F238E27FC236}">
              <a16:creationId xmlns:a16="http://schemas.microsoft.com/office/drawing/2014/main" id="{9E3A574F-DCF7-4708-A1B5-7A96AE130C5B}"/>
            </a:ext>
          </a:extLst>
        </xdr:cNvPr>
        <xdr:cNvSpPr/>
      </xdr:nvSpPr>
      <xdr:spPr>
        <a:xfrm>
          <a:off x="3312160" y="996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160020</xdr:rowOff>
    </xdr:to>
    <xdr:cxnSp macro="">
      <xdr:nvCxnSpPr>
        <xdr:cNvPr id="194" name="直線コネクタ 193">
          <a:extLst>
            <a:ext uri="{FF2B5EF4-FFF2-40B4-BE49-F238E27FC236}">
              <a16:creationId xmlns:a16="http://schemas.microsoft.com/office/drawing/2014/main" id="{CC00F2DB-AFF9-4121-980A-37B770B19E8B}"/>
            </a:ext>
          </a:extLst>
        </xdr:cNvPr>
        <xdr:cNvCxnSpPr/>
      </xdr:nvCxnSpPr>
      <xdr:spPr>
        <a:xfrm>
          <a:off x="3355340" y="1001458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5" name="楕円 194">
          <a:extLst>
            <a:ext uri="{FF2B5EF4-FFF2-40B4-BE49-F238E27FC236}">
              <a16:creationId xmlns:a16="http://schemas.microsoft.com/office/drawing/2014/main" id="{DB22AB29-DE47-418B-9F09-8F767A1D1291}"/>
            </a:ext>
          </a:extLst>
        </xdr:cNvPr>
        <xdr:cNvSpPr/>
      </xdr:nvSpPr>
      <xdr:spPr>
        <a:xfrm>
          <a:off x="25146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123825</xdr:rowOff>
    </xdr:to>
    <xdr:cxnSp macro="">
      <xdr:nvCxnSpPr>
        <xdr:cNvPr id="196" name="直線コネクタ 195">
          <a:extLst>
            <a:ext uri="{FF2B5EF4-FFF2-40B4-BE49-F238E27FC236}">
              <a16:creationId xmlns:a16="http://schemas.microsoft.com/office/drawing/2014/main" id="{5A3A443E-9B82-4FDC-994E-37E74F4D9D24}"/>
            </a:ext>
          </a:extLst>
        </xdr:cNvPr>
        <xdr:cNvCxnSpPr/>
      </xdr:nvCxnSpPr>
      <xdr:spPr>
        <a:xfrm>
          <a:off x="2565400" y="996696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7" name="楕円 196">
          <a:extLst>
            <a:ext uri="{FF2B5EF4-FFF2-40B4-BE49-F238E27FC236}">
              <a16:creationId xmlns:a16="http://schemas.microsoft.com/office/drawing/2014/main" id="{2B953587-245D-401B-9A31-FD601D3BB5AD}"/>
            </a:ext>
          </a:extLst>
        </xdr:cNvPr>
        <xdr:cNvSpPr/>
      </xdr:nvSpPr>
      <xdr:spPr>
        <a:xfrm>
          <a:off x="1739900" y="989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76200</xdr:rowOff>
    </xdr:to>
    <xdr:cxnSp macro="">
      <xdr:nvCxnSpPr>
        <xdr:cNvPr id="198" name="直線コネクタ 197">
          <a:extLst>
            <a:ext uri="{FF2B5EF4-FFF2-40B4-BE49-F238E27FC236}">
              <a16:creationId xmlns:a16="http://schemas.microsoft.com/office/drawing/2014/main" id="{F7EE58C3-AF24-4051-9C9F-C7F77B9A5E7A}"/>
            </a:ext>
          </a:extLst>
        </xdr:cNvPr>
        <xdr:cNvCxnSpPr/>
      </xdr:nvCxnSpPr>
      <xdr:spPr>
        <a:xfrm>
          <a:off x="1790700" y="99383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9" name="楕円 198">
          <a:extLst>
            <a:ext uri="{FF2B5EF4-FFF2-40B4-BE49-F238E27FC236}">
              <a16:creationId xmlns:a16="http://schemas.microsoft.com/office/drawing/2014/main" id="{EFB0C15F-C45A-4749-9465-555AB4ADF497}"/>
            </a:ext>
          </a:extLst>
        </xdr:cNvPr>
        <xdr:cNvSpPr/>
      </xdr:nvSpPr>
      <xdr:spPr>
        <a:xfrm>
          <a:off x="96520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47625</xdr:rowOff>
    </xdr:to>
    <xdr:cxnSp macro="">
      <xdr:nvCxnSpPr>
        <xdr:cNvPr id="200" name="直線コネクタ 199">
          <a:extLst>
            <a:ext uri="{FF2B5EF4-FFF2-40B4-BE49-F238E27FC236}">
              <a16:creationId xmlns:a16="http://schemas.microsoft.com/office/drawing/2014/main" id="{74C7A40F-01B2-4A8B-BE93-0574E652BBE3}"/>
            </a:ext>
          </a:extLst>
        </xdr:cNvPr>
        <xdr:cNvCxnSpPr/>
      </xdr:nvCxnSpPr>
      <xdr:spPr>
        <a:xfrm>
          <a:off x="1008380" y="98983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19702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83AAC7EC-6464-4A24-9300-56B6535B433E}"/>
            </a:ext>
          </a:extLst>
        </xdr:cNvPr>
        <xdr:cNvSpPr txBox="1"/>
      </xdr:nvSpPr>
      <xdr:spPr>
        <a:xfrm>
          <a:off x="317056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2" name="n_2mainValue【体育館・プール】&#10;有形固定資産減価償却率">
          <a:extLst>
            <a:ext uri="{FF2B5EF4-FFF2-40B4-BE49-F238E27FC236}">
              <a16:creationId xmlns:a16="http://schemas.microsoft.com/office/drawing/2014/main" id="{DAC97389-68D9-4E00-8B8E-5BEF389AF5C7}"/>
            </a:ext>
          </a:extLst>
        </xdr:cNvPr>
        <xdr:cNvSpPr txBox="1"/>
      </xdr:nvSpPr>
      <xdr:spPr>
        <a:xfrm>
          <a:off x="23857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1A1947C-FB47-4955-BB00-32AEDA16A197}"/>
            </a:ext>
          </a:extLst>
        </xdr:cNvPr>
        <xdr:cNvSpPr txBox="1"/>
      </xdr:nvSpPr>
      <xdr:spPr>
        <a:xfrm>
          <a:off x="161100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2220660-10C2-4100-AE3E-C7919A8A8E5F}"/>
            </a:ext>
          </a:extLst>
        </xdr:cNvPr>
        <xdr:cNvSpPr txBox="1"/>
      </xdr:nvSpPr>
      <xdr:spPr>
        <a:xfrm>
          <a:off x="83630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24283C7-3923-4EE7-BC66-34E867B54BB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A4814A-685D-4ED7-AD1A-E9EC933EA9D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F01BB9-F071-43AE-BE88-12C0166952A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E36B0A5-8C7A-4B8C-9740-B051787B46F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05BF5EB-4C58-4A6D-B652-01D1D512E96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D65DA56-53D8-40EC-8F52-447A4D10EAF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8052AC0-F721-48D6-BD55-95AB1EDAD84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13F9758-1907-47FC-8418-A858C8742A5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9922C44-AC59-486B-8661-3B72F281C81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8D5CBE-623C-4693-9CE4-7FCDDC4FEC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B4ED8B6-90AA-4B17-AD90-29A9F8FA2CC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7660682-9F51-42C2-98A6-362FEF606E9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9318AFE-41AD-4231-9B19-79DCDF59D6F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3B943B-A622-42D5-B68D-F383821819B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3B49684-BA88-4C22-9099-9C964272211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37FA391-1DF8-4517-8E69-C8B57FA728D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129DF2A-BD6C-4204-9F3E-96F924BFD28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E66A015-4E0C-462B-A3C2-946C2D867AB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DA03589-FF28-49C6-87BC-2F6BBE3F0F4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8F5E900-38F1-416E-BD9D-44BFE166F83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5A7CF33-E159-4D7C-AF5B-07921210D18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7E4015D-4974-4983-AB9D-3DCAECD07DC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A8C4C0B-7EA1-4576-AA43-A7271BB7332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93CDD70D-1745-4CB0-BD18-55243477A208}"/>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5A508DAD-DBB7-4BC8-A05C-19AAF4A82154}"/>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A475E815-1D4D-4EEC-9BBC-26B77DAFE9D1}"/>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72AF1B1E-B4CD-4626-AF6C-A16A1B9F8CAE}"/>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78FB9254-E4F5-4443-9F80-3B623D1B4016}"/>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97FCDDF8-B588-4AF4-8803-58FC9E319CBB}"/>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A7EC151E-DD4D-4778-A8A7-3895A0A8566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CE1A885-D8A3-4ACB-9BE5-9B966F71762B}"/>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101617</xdr:rowOff>
    </xdr:from>
    <xdr:ext cx="469744" cy="259045"/>
    <xdr:sp macro="" textlink="">
      <xdr:nvSpPr>
        <xdr:cNvPr id="236" name="n_1aveValue【体育館・プール】&#10;一人当たり面積">
          <a:extLst>
            <a:ext uri="{FF2B5EF4-FFF2-40B4-BE49-F238E27FC236}">
              <a16:creationId xmlns:a16="http://schemas.microsoft.com/office/drawing/2014/main" id="{5FB47F9C-F2CF-4E56-A2C9-E524F353C502}"/>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151130</xdr:rowOff>
    </xdr:from>
    <xdr:to>
      <xdr:col>46</xdr:col>
      <xdr:colOff>38100</xdr:colOff>
      <xdr:row>62</xdr:row>
      <xdr:rowOff>81280</xdr:rowOff>
    </xdr:to>
    <xdr:sp macro="" textlink="">
      <xdr:nvSpPr>
        <xdr:cNvPr id="237" name="フローチャート: 判断 236">
          <a:extLst>
            <a:ext uri="{FF2B5EF4-FFF2-40B4-BE49-F238E27FC236}">
              <a16:creationId xmlns:a16="http://schemas.microsoft.com/office/drawing/2014/main" id="{05550353-8578-4A20-97A7-9CDC6B217012}"/>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97807</xdr:rowOff>
    </xdr:from>
    <xdr:ext cx="469744" cy="259045"/>
    <xdr:sp macro="" textlink="">
      <xdr:nvSpPr>
        <xdr:cNvPr id="238" name="n_2aveValue【体育館・プール】&#10;一人当たり面積">
          <a:extLst>
            <a:ext uri="{FF2B5EF4-FFF2-40B4-BE49-F238E27FC236}">
              <a16:creationId xmlns:a16="http://schemas.microsoft.com/office/drawing/2014/main" id="{B7EE03EB-53CA-4ACC-839E-7583C4F43362}"/>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C89EBF3F-91DD-44FA-A492-C0DB16E817B8}"/>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116222</xdr:rowOff>
    </xdr:from>
    <xdr:ext cx="469744" cy="259045"/>
    <xdr:sp macro="" textlink="">
      <xdr:nvSpPr>
        <xdr:cNvPr id="240" name="n_3aveValue【体育館・プール】&#10;一人当たり面積">
          <a:extLst>
            <a:ext uri="{FF2B5EF4-FFF2-40B4-BE49-F238E27FC236}">
              <a16:creationId xmlns:a16="http://schemas.microsoft.com/office/drawing/2014/main" id="{4AD492CA-1F69-4E57-9DEE-C046CA9F4BCA}"/>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12065</xdr:rowOff>
    </xdr:from>
    <xdr:to>
      <xdr:col>36</xdr:col>
      <xdr:colOff>165100</xdr:colOff>
      <xdr:row>62</xdr:row>
      <xdr:rowOff>113665</xdr:rowOff>
    </xdr:to>
    <xdr:sp macro="" textlink="">
      <xdr:nvSpPr>
        <xdr:cNvPr id="241" name="フローチャート: 判断 240">
          <a:extLst>
            <a:ext uri="{FF2B5EF4-FFF2-40B4-BE49-F238E27FC236}">
              <a16:creationId xmlns:a16="http://schemas.microsoft.com/office/drawing/2014/main" id="{AD62FF7B-6EBC-4314-85AA-97C7395D2E54}"/>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104792</xdr:rowOff>
    </xdr:from>
    <xdr:ext cx="469744" cy="259045"/>
    <xdr:sp macro="" textlink="">
      <xdr:nvSpPr>
        <xdr:cNvPr id="242" name="n_4aveValue【体育館・プール】&#10;一人当たり面積">
          <a:extLst>
            <a:ext uri="{FF2B5EF4-FFF2-40B4-BE49-F238E27FC236}">
              <a16:creationId xmlns:a16="http://schemas.microsoft.com/office/drawing/2014/main" id="{5553F25B-636F-4B15-893F-14CC50822BD9}"/>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F08F54-DE1F-47AA-9BC8-F77D14B2784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1AD453D-A36A-4A27-85A9-17463AA4963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C62DB6-CBCF-4A2B-89B4-92D4BF083FB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1A466FD-8AF4-4E39-B7BD-52C10AA9EB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2470395-8236-446F-9797-572E87DC8D5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164465</xdr:rowOff>
    </xdr:from>
    <xdr:to>
      <xdr:col>55</xdr:col>
      <xdr:colOff>50800</xdr:colOff>
      <xdr:row>62</xdr:row>
      <xdr:rowOff>94615</xdr:rowOff>
    </xdr:to>
    <xdr:sp macro="" textlink="">
      <xdr:nvSpPr>
        <xdr:cNvPr id="248" name="楕円 247">
          <a:extLst>
            <a:ext uri="{FF2B5EF4-FFF2-40B4-BE49-F238E27FC236}">
              <a16:creationId xmlns:a16="http://schemas.microsoft.com/office/drawing/2014/main" id="{D2F07142-5556-420A-96CA-6784D7259708}"/>
            </a:ext>
          </a:extLst>
        </xdr:cNvPr>
        <xdr:cNvSpPr/>
      </xdr:nvSpPr>
      <xdr:spPr>
        <a:xfrm>
          <a:off x="9192260" y="1039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142892</xdr:rowOff>
    </xdr:from>
    <xdr:ext cx="469744" cy="259045"/>
    <xdr:sp macro="" textlink="">
      <xdr:nvSpPr>
        <xdr:cNvPr id="249" name="【体育館・プール】&#10;一人当たり面積該当値テキスト">
          <a:extLst>
            <a:ext uri="{FF2B5EF4-FFF2-40B4-BE49-F238E27FC236}">
              <a16:creationId xmlns:a16="http://schemas.microsoft.com/office/drawing/2014/main" id="{2E450D85-84C1-49E8-B2D0-132FC4E3F5D5}"/>
            </a:ext>
          </a:extLst>
        </xdr:cNvPr>
        <xdr:cNvSpPr txBox="1"/>
      </xdr:nvSpPr>
      <xdr:spPr>
        <a:xfrm>
          <a:off x="9258300" y="103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168275</xdr:rowOff>
    </xdr:from>
    <xdr:to>
      <xdr:col>50</xdr:col>
      <xdr:colOff>165100</xdr:colOff>
      <xdr:row>62</xdr:row>
      <xdr:rowOff>98425</xdr:rowOff>
    </xdr:to>
    <xdr:sp macro="" textlink="">
      <xdr:nvSpPr>
        <xdr:cNvPr id="250" name="楕円 249">
          <a:extLst>
            <a:ext uri="{FF2B5EF4-FFF2-40B4-BE49-F238E27FC236}">
              <a16:creationId xmlns:a16="http://schemas.microsoft.com/office/drawing/2014/main" id="{820AF667-6FD6-467A-8B47-F1B52014F1C0}"/>
            </a:ext>
          </a:extLst>
        </xdr:cNvPr>
        <xdr:cNvSpPr/>
      </xdr:nvSpPr>
      <xdr:spPr>
        <a:xfrm>
          <a:off x="844550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43815</xdr:rowOff>
    </xdr:from>
    <xdr:to>
      <xdr:col>55</xdr:col>
      <xdr:colOff>0</xdr:colOff>
      <xdr:row>62</xdr:row>
      <xdr:rowOff>47625</xdr:rowOff>
    </xdr:to>
    <xdr:cxnSp macro="">
      <xdr:nvCxnSpPr>
        <xdr:cNvPr id="251" name="直線コネクタ 250">
          <a:extLst>
            <a:ext uri="{FF2B5EF4-FFF2-40B4-BE49-F238E27FC236}">
              <a16:creationId xmlns:a16="http://schemas.microsoft.com/office/drawing/2014/main" id="{1C8AC632-BA49-48D4-AF7B-17449C3D94A9}"/>
            </a:ext>
          </a:extLst>
        </xdr:cNvPr>
        <xdr:cNvCxnSpPr/>
      </xdr:nvCxnSpPr>
      <xdr:spPr>
        <a:xfrm flipV="1">
          <a:off x="8496300" y="1043749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xdr:rowOff>
    </xdr:from>
    <xdr:to>
      <xdr:col>46</xdr:col>
      <xdr:colOff>38100</xdr:colOff>
      <xdr:row>62</xdr:row>
      <xdr:rowOff>102235</xdr:rowOff>
    </xdr:to>
    <xdr:sp macro="" textlink="">
      <xdr:nvSpPr>
        <xdr:cNvPr id="252" name="楕円 251">
          <a:extLst>
            <a:ext uri="{FF2B5EF4-FFF2-40B4-BE49-F238E27FC236}">
              <a16:creationId xmlns:a16="http://schemas.microsoft.com/office/drawing/2014/main" id="{20EB5460-CADA-494A-8D2B-50DA914EE062}"/>
            </a:ext>
          </a:extLst>
        </xdr:cNvPr>
        <xdr:cNvSpPr/>
      </xdr:nvSpPr>
      <xdr:spPr>
        <a:xfrm>
          <a:off x="7670800" y="1039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47625</xdr:rowOff>
    </xdr:from>
    <xdr:to>
      <xdr:col>50</xdr:col>
      <xdr:colOff>114300</xdr:colOff>
      <xdr:row>62</xdr:row>
      <xdr:rowOff>51435</xdr:rowOff>
    </xdr:to>
    <xdr:cxnSp macro="">
      <xdr:nvCxnSpPr>
        <xdr:cNvPr id="253" name="直線コネクタ 252">
          <a:extLst>
            <a:ext uri="{FF2B5EF4-FFF2-40B4-BE49-F238E27FC236}">
              <a16:creationId xmlns:a16="http://schemas.microsoft.com/office/drawing/2014/main" id="{216FEB13-CB8F-47C6-8EA1-B98FAE005639}"/>
            </a:ext>
          </a:extLst>
        </xdr:cNvPr>
        <xdr:cNvCxnSpPr/>
      </xdr:nvCxnSpPr>
      <xdr:spPr>
        <a:xfrm flipV="1">
          <a:off x="7713980" y="1044130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54" name="楕円 253">
          <a:extLst>
            <a:ext uri="{FF2B5EF4-FFF2-40B4-BE49-F238E27FC236}">
              <a16:creationId xmlns:a16="http://schemas.microsoft.com/office/drawing/2014/main" id="{2CC4A2A2-80D4-44C8-BFE4-6874D7A8B6E4}"/>
            </a:ext>
          </a:extLst>
        </xdr:cNvPr>
        <xdr:cNvSpPr/>
      </xdr:nvSpPr>
      <xdr:spPr>
        <a:xfrm>
          <a:off x="687324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51435</xdr:rowOff>
    </xdr:from>
    <xdr:to>
      <xdr:col>45</xdr:col>
      <xdr:colOff>177800</xdr:colOff>
      <xdr:row>62</xdr:row>
      <xdr:rowOff>57150</xdr:rowOff>
    </xdr:to>
    <xdr:cxnSp macro="">
      <xdr:nvCxnSpPr>
        <xdr:cNvPr id="255" name="直線コネクタ 254">
          <a:extLst>
            <a:ext uri="{FF2B5EF4-FFF2-40B4-BE49-F238E27FC236}">
              <a16:creationId xmlns:a16="http://schemas.microsoft.com/office/drawing/2014/main" id="{9E64FDD4-4DC3-4E8F-954A-231750E6A528}"/>
            </a:ext>
          </a:extLst>
        </xdr:cNvPr>
        <xdr:cNvCxnSpPr/>
      </xdr:nvCxnSpPr>
      <xdr:spPr>
        <a:xfrm flipV="1">
          <a:off x="6924040" y="1044511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56" name="楕円 255">
          <a:extLst>
            <a:ext uri="{FF2B5EF4-FFF2-40B4-BE49-F238E27FC236}">
              <a16:creationId xmlns:a16="http://schemas.microsoft.com/office/drawing/2014/main" id="{B40511D8-7B0F-44C1-B048-32F387885F10}"/>
            </a:ext>
          </a:extLst>
        </xdr:cNvPr>
        <xdr:cNvSpPr/>
      </xdr:nvSpPr>
      <xdr:spPr>
        <a:xfrm>
          <a:off x="609854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60960</xdr:rowOff>
    </xdr:to>
    <xdr:cxnSp macro="">
      <xdr:nvCxnSpPr>
        <xdr:cNvPr id="257" name="直線コネクタ 256">
          <a:extLst>
            <a:ext uri="{FF2B5EF4-FFF2-40B4-BE49-F238E27FC236}">
              <a16:creationId xmlns:a16="http://schemas.microsoft.com/office/drawing/2014/main" id="{915AF91D-6ED4-445D-84BE-40AA3258B503}"/>
            </a:ext>
          </a:extLst>
        </xdr:cNvPr>
        <xdr:cNvCxnSpPr/>
      </xdr:nvCxnSpPr>
      <xdr:spPr>
        <a:xfrm flipV="1">
          <a:off x="6149340" y="104508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89552</xdr:rowOff>
    </xdr:from>
    <xdr:ext cx="469744" cy="259045"/>
    <xdr:sp macro="" textlink="">
      <xdr:nvSpPr>
        <xdr:cNvPr id="258" name="n_1mainValue【体育館・プール】&#10;一人当たり面積">
          <a:extLst>
            <a:ext uri="{FF2B5EF4-FFF2-40B4-BE49-F238E27FC236}">
              <a16:creationId xmlns:a16="http://schemas.microsoft.com/office/drawing/2014/main" id="{6AF4D2FE-372E-4C78-B5DF-69990F6EAEA6}"/>
            </a:ext>
          </a:extLst>
        </xdr:cNvPr>
        <xdr:cNvSpPr txBox="1"/>
      </xdr:nvSpPr>
      <xdr:spPr>
        <a:xfrm>
          <a:off x="8271587" y="10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93362</xdr:rowOff>
    </xdr:from>
    <xdr:ext cx="469744" cy="259045"/>
    <xdr:sp macro="" textlink="">
      <xdr:nvSpPr>
        <xdr:cNvPr id="259" name="n_2mainValue【体育館・プール】&#10;一人当たり面積">
          <a:extLst>
            <a:ext uri="{FF2B5EF4-FFF2-40B4-BE49-F238E27FC236}">
              <a16:creationId xmlns:a16="http://schemas.microsoft.com/office/drawing/2014/main" id="{F61607CF-2D9C-4091-94CE-EED9B3FE6877}"/>
            </a:ext>
          </a:extLst>
        </xdr:cNvPr>
        <xdr:cNvSpPr txBox="1"/>
      </xdr:nvSpPr>
      <xdr:spPr>
        <a:xfrm>
          <a:off x="7509587" y="104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124477</xdr:rowOff>
    </xdr:from>
    <xdr:ext cx="469744" cy="259045"/>
    <xdr:sp macro="" textlink="">
      <xdr:nvSpPr>
        <xdr:cNvPr id="260" name="n_3mainValue【体育館・プール】&#10;一人当たり面積">
          <a:extLst>
            <a:ext uri="{FF2B5EF4-FFF2-40B4-BE49-F238E27FC236}">
              <a16:creationId xmlns:a16="http://schemas.microsoft.com/office/drawing/2014/main" id="{BE9BBBD5-95B2-4ADB-8EC2-D4D82ED50FA1}"/>
            </a:ext>
          </a:extLst>
        </xdr:cNvPr>
        <xdr:cNvSpPr txBox="1"/>
      </xdr:nvSpPr>
      <xdr:spPr>
        <a:xfrm>
          <a:off x="67120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128287</xdr:rowOff>
    </xdr:from>
    <xdr:ext cx="469744" cy="259045"/>
    <xdr:sp macro="" textlink="">
      <xdr:nvSpPr>
        <xdr:cNvPr id="261" name="n_4mainValue【体育館・プール】&#10;一人当たり面積">
          <a:extLst>
            <a:ext uri="{FF2B5EF4-FFF2-40B4-BE49-F238E27FC236}">
              <a16:creationId xmlns:a16="http://schemas.microsoft.com/office/drawing/2014/main" id="{CEC4AC80-7FF6-4437-81EC-E3A72E6FF34B}"/>
            </a:ext>
          </a:extLst>
        </xdr:cNvPr>
        <xdr:cNvSpPr txBox="1"/>
      </xdr:nvSpPr>
      <xdr:spPr>
        <a:xfrm>
          <a:off x="59373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8404C54-A29A-415A-AAB7-4361D2C3419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3147265-3A01-44DB-8DF1-1900F2E3AC3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71424EA-C68E-429E-816D-69E8FA118AA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F9B38AB-61A9-4250-B2F4-477FDA6432F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B450E63-DD2B-4944-96B5-5B2A5266E4F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DA5CB61-AAD8-44C7-A5D2-F7D68DA866A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C016A8C-4685-416D-8114-E7633BED9EE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7F62F43-ED5F-45EB-9CCB-BCBEF17F3B1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FAE19D-4711-406B-B638-7CBCFD63E38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636078B-7227-4380-83FB-2DF6D571B4D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2CCFB79-4584-4B5D-AD56-69ECD801188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8002210-8610-48B3-B4C0-A8F67B7C40F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BF09314-8ABB-463A-9FFA-545B9A921BE6}"/>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49587F6-8547-4F61-A8CA-75D121CFB78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0DBF55B-4821-48BD-9547-2F695ECDB1F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EEF0626-D90D-4889-848B-ED7C1891007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8AD6C0E8-B9E9-41FC-B55F-8EE5CB4123BD}"/>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0D6A4BA-1083-4C37-8300-B8494ADC823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AE2670F-47DE-4B97-85E9-A60F3A7A546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DC42F28-9D07-4884-BAE5-1EEA3E2941F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6B166F7-1953-493A-A610-4EF4CBECFA5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7154297E-C5B2-418F-A627-469CC16E7E8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9BF38FA-FE30-4754-8978-AF19846EE556}"/>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EC5C5DAA-2432-46E8-9C2E-17D84F3627C4}"/>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1027B1A0-841A-41ED-9FBD-482DDAD72131}"/>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772871AB-472F-4AEA-89A7-77A48E4BB3BD}"/>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406940FB-C97B-494A-B63C-9DE98C9E6DEA}"/>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E0ADFA94-8D7B-48B6-8741-75F1D4683050}"/>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1C402BB-4C8D-4658-9207-475832BFF665}"/>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D198A676-9162-47B3-A51E-4244D4F9FE84}"/>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128288</xdr:rowOff>
    </xdr:from>
    <xdr:ext cx="405111" cy="259045"/>
    <xdr:sp macro="" textlink="">
      <xdr:nvSpPr>
        <xdr:cNvPr id="292" name="n_1aveValue【福祉施設】&#10;有形固定資産減価償却率">
          <a:extLst>
            <a:ext uri="{FF2B5EF4-FFF2-40B4-BE49-F238E27FC236}">
              <a16:creationId xmlns:a16="http://schemas.microsoft.com/office/drawing/2014/main" id="{07AE9900-ABFB-421C-BBF3-AA99204F4CD9}"/>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161037</xdr:rowOff>
    </xdr:from>
    <xdr:to>
      <xdr:col>15</xdr:col>
      <xdr:colOff>101600</xdr:colOff>
      <xdr:row>81</xdr:row>
      <xdr:rowOff>91187</xdr:rowOff>
    </xdr:to>
    <xdr:sp macro="" textlink="">
      <xdr:nvSpPr>
        <xdr:cNvPr id="293" name="フローチャート: 判断 292">
          <a:extLst>
            <a:ext uri="{FF2B5EF4-FFF2-40B4-BE49-F238E27FC236}">
              <a16:creationId xmlns:a16="http://schemas.microsoft.com/office/drawing/2014/main" id="{E79C460E-56D3-454D-A2AB-249D1D98CE4E}"/>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107714</xdr:rowOff>
    </xdr:from>
    <xdr:ext cx="405111" cy="259045"/>
    <xdr:sp macro="" textlink="">
      <xdr:nvSpPr>
        <xdr:cNvPr id="294" name="n_2aveValue【福祉施設】&#10;有形固定資産減価償却率">
          <a:extLst>
            <a:ext uri="{FF2B5EF4-FFF2-40B4-BE49-F238E27FC236}">
              <a16:creationId xmlns:a16="http://schemas.microsoft.com/office/drawing/2014/main" id="{7E6D2541-DC13-43C8-87DF-CC8B87333456}"/>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131318</xdr:rowOff>
    </xdr:from>
    <xdr:to>
      <xdr:col>10</xdr:col>
      <xdr:colOff>165100</xdr:colOff>
      <xdr:row>81</xdr:row>
      <xdr:rowOff>61468</xdr:rowOff>
    </xdr:to>
    <xdr:sp macro="" textlink="">
      <xdr:nvSpPr>
        <xdr:cNvPr id="295" name="フローチャート: 判断 294">
          <a:extLst>
            <a:ext uri="{FF2B5EF4-FFF2-40B4-BE49-F238E27FC236}">
              <a16:creationId xmlns:a16="http://schemas.microsoft.com/office/drawing/2014/main" id="{F3E9A0B9-1F98-445D-89F1-AFD08E142949}"/>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77995</xdr:rowOff>
    </xdr:from>
    <xdr:ext cx="405111" cy="259045"/>
    <xdr:sp macro="" textlink="">
      <xdr:nvSpPr>
        <xdr:cNvPr id="296" name="n_3aveValue【福祉施設】&#10;有形固定資産減価償却率">
          <a:extLst>
            <a:ext uri="{FF2B5EF4-FFF2-40B4-BE49-F238E27FC236}">
              <a16:creationId xmlns:a16="http://schemas.microsoft.com/office/drawing/2014/main" id="{4DC0FC15-78D8-4EFF-AC42-11DBD8C1E6FB}"/>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55880</xdr:rowOff>
    </xdr:from>
    <xdr:to>
      <xdr:col>6</xdr:col>
      <xdr:colOff>38100</xdr:colOff>
      <xdr:row>80</xdr:row>
      <xdr:rowOff>157480</xdr:rowOff>
    </xdr:to>
    <xdr:sp macro="" textlink="">
      <xdr:nvSpPr>
        <xdr:cNvPr id="297" name="フローチャート: 判断 296">
          <a:extLst>
            <a:ext uri="{FF2B5EF4-FFF2-40B4-BE49-F238E27FC236}">
              <a16:creationId xmlns:a16="http://schemas.microsoft.com/office/drawing/2014/main" id="{BD1D5F4D-A52D-4A2C-B5F3-CB0640808F8E}"/>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2557</xdr:rowOff>
    </xdr:from>
    <xdr:ext cx="405111" cy="259045"/>
    <xdr:sp macro="" textlink="">
      <xdr:nvSpPr>
        <xdr:cNvPr id="298" name="n_4aveValue【福祉施設】&#10;有形固定資産減価償却率">
          <a:extLst>
            <a:ext uri="{FF2B5EF4-FFF2-40B4-BE49-F238E27FC236}">
              <a16:creationId xmlns:a16="http://schemas.microsoft.com/office/drawing/2014/main" id="{AB6E2DC1-C168-4B89-ACC1-FC7A4D0E9BF4}"/>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EA77E3-0006-4B7A-8203-C90258254C5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F17B0C-E704-4DB8-A433-4FEE01B6E13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49F23D-CE0C-49CB-BFDF-150DF055CC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1FB569-95C3-41EB-992C-BF403226A90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89037B5-9428-485A-9431-FD8114A70C9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7D682D8E-48B7-49A8-A61B-A7F9D02942C5}"/>
            </a:ext>
          </a:extLst>
        </xdr:cNvPr>
        <xdr:cNvSpPr/>
      </xdr:nvSpPr>
      <xdr:spPr>
        <a:xfrm>
          <a:off x="4036060" y="1402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C0EA67F-3F00-42CE-87F1-593165615105}"/>
            </a:ext>
          </a:extLst>
        </xdr:cNvPr>
        <xdr:cNvSpPr txBox="1"/>
      </xdr:nvSpPr>
      <xdr:spPr>
        <a:xfrm>
          <a:off x="4124960" y="1400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71882</xdr:rowOff>
    </xdr:from>
    <xdr:to>
      <xdr:col>20</xdr:col>
      <xdr:colOff>38100</xdr:colOff>
      <xdr:row>84</xdr:row>
      <xdr:rowOff>2032</xdr:rowOff>
    </xdr:to>
    <xdr:sp macro="" textlink="">
      <xdr:nvSpPr>
        <xdr:cNvPr id="306" name="楕円 305">
          <a:extLst>
            <a:ext uri="{FF2B5EF4-FFF2-40B4-BE49-F238E27FC236}">
              <a16:creationId xmlns:a16="http://schemas.microsoft.com/office/drawing/2014/main" id="{9411D1E2-8692-49FD-A1C5-1077AA4374BB}"/>
            </a:ext>
          </a:extLst>
        </xdr:cNvPr>
        <xdr:cNvSpPr/>
      </xdr:nvSpPr>
      <xdr:spPr>
        <a:xfrm>
          <a:off x="3312160" y="13986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122682</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8D40FC8A-2569-4BEA-805C-2D736681025F}"/>
            </a:ext>
          </a:extLst>
        </xdr:cNvPr>
        <xdr:cNvCxnSpPr/>
      </xdr:nvCxnSpPr>
      <xdr:spPr>
        <a:xfrm>
          <a:off x="3355340" y="1403680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7874</xdr:rowOff>
    </xdr:from>
    <xdr:to>
      <xdr:col>15</xdr:col>
      <xdr:colOff>101600</xdr:colOff>
      <xdr:row>83</xdr:row>
      <xdr:rowOff>109474</xdr:rowOff>
    </xdr:to>
    <xdr:sp macro="" textlink="">
      <xdr:nvSpPr>
        <xdr:cNvPr id="308" name="楕円 307">
          <a:extLst>
            <a:ext uri="{FF2B5EF4-FFF2-40B4-BE49-F238E27FC236}">
              <a16:creationId xmlns:a16="http://schemas.microsoft.com/office/drawing/2014/main" id="{D5D2551B-D56B-4C2E-9B97-A6B135B58912}"/>
            </a:ext>
          </a:extLst>
        </xdr:cNvPr>
        <xdr:cNvSpPr/>
      </xdr:nvSpPr>
      <xdr:spPr>
        <a:xfrm>
          <a:off x="2514600" y="139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58674</xdr:rowOff>
    </xdr:from>
    <xdr:to>
      <xdr:col>19</xdr:col>
      <xdr:colOff>177800</xdr:colOff>
      <xdr:row>83</xdr:row>
      <xdr:rowOff>122682</xdr:rowOff>
    </xdr:to>
    <xdr:cxnSp macro="">
      <xdr:nvCxnSpPr>
        <xdr:cNvPr id="309" name="直線コネクタ 308">
          <a:extLst>
            <a:ext uri="{FF2B5EF4-FFF2-40B4-BE49-F238E27FC236}">
              <a16:creationId xmlns:a16="http://schemas.microsoft.com/office/drawing/2014/main" id="{7DB97DE1-0DE4-4A9A-8A1E-139ED39B3698}"/>
            </a:ext>
          </a:extLst>
        </xdr:cNvPr>
        <xdr:cNvCxnSpPr/>
      </xdr:nvCxnSpPr>
      <xdr:spPr>
        <a:xfrm>
          <a:off x="2565400" y="13972794"/>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0" name="楕円 309">
          <a:extLst>
            <a:ext uri="{FF2B5EF4-FFF2-40B4-BE49-F238E27FC236}">
              <a16:creationId xmlns:a16="http://schemas.microsoft.com/office/drawing/2014/main" id="{A9D0709E-BCE1-491A-9A58-662C621BF1E0}"/>
            </a:ext>
          </a:extLst>
        </xdr:cNvPr>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58674</xdr:rowOff>
    </xdr:from>
    <xdr:to>
      <xdr:col>15</xdr:col>
      <xdr:colOff>50800</xdr:colOff>
      <xdr:row>83</xdr:row>
      <xdr:rowOff>60961</xdr:rowOff>
    </xdr:to>
    <xdr:cxnSp macro="">
      <xdr:nvCxnSpPr>
        <xdr:cNvPr id="311" name="直線コネクタ 310">
          <a:extLst>
            <a:ext uri="{FF2B5EF4-FFF2-40B4-BE49-F238E27FC236}">
              <a16:creationId xmlns:a16="http://schemas.microsoft.com/office/drawing/2014/main" id="{2D02D522-296E-48D4-899A-DC29D8AB612B}"/>
            </a:ext>
          </a:extLst>
        </xdr:cNvPr>
        <xdr:cNvCxnSpPr/>
      </xdr:nvCxnSpPr>
      <xdr:spPr>
        <a:xfrm flipV="1">
          <a:off x="1790700" y="1397279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65024</xdr:rowOff>
    </xdr:from>
    <xdr:to>
      <xdr:col>6</xdr:col>
      <xdr:colOff>38100</xdr:colOff>
      <xdr:row>82</xdr:row>
      <xdr:rowOff>166624</xdr:rowOff>
    </xdr:to>
    <xdr:sp macro="" textlink="">
      <xdr:nvSpPr>
        <xdr:cNvPr id="312" name="楕円 311">
          <a:extLst>
            <a:ext uri="{FF2B5EF4-FFF2-40B4-BE49-F238E27FC236}">
              <a16:creationId xmlns:a16="http://schemas.microsoft.com/office/drawing/2014/main" id="{D4BC3064-CE46-417A-BC62-E1AAB460FB75}"/>
            </a:ext>
          </a:extLst>
        </xdr:cNvPr>
        <xdr:cNvSpPr/>
      </xdr:nvSpPr>
      <xdr:spPr>
        <a:xfrm>
          <a:off x="965200" y="13811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115824</xdr:rowOff>
    </xdr:from>
    <xdr:to>
      <xdr:col>10</xdr:col>
      <xdr:colOff>114300</xdr:colOff>
      <xdr:row>83</xdr:row>
      <xdr:rowOff>60961</xdr:rowOff>
    </xdr:to>
    <xdr:cxnSp macro="">
      <xdr:nvCxnSpPr>
        <xdr:cNvPr id="313" name="直線コネクタ 312">
          <a:extLst>
            <a:ext uri="{FF2B5EF4-FFF2-40B4-BE49-F238E27FC236}">
              <a16:creationId xmlns:a16="http://schemas.microsoft.com/office/drawing/2014/main" id="{27659987-37C7-4E25-8A89-EA6C2DF2B328}"/>
            </a:ext>
          </a:extLst>
        </xdr:cNvPr>
        <xdr:cNvCxnSpPr/>
      </xdr:nvCxnSpPr>
      <xdr:spPr>
        <a:xfrm>
          <a:off x="1008380" y="13862304"/>
          <a:ext cx="782320" cy="1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164609</xdr:rowOff>
    </xdr:from>
    <xdr:ext cx="405111" cy="259045"/>
    <xdr:sp macro="" textlink="">
      <xdr:nvSpPr>
        <xdr:cNvPr id="314" name="n_1mainValue【福祉施設】&#10;有形固定資産減価償却率">
          <a:extLst>
            <a:ext uri="{FF2B5EF4-FFF2-40B4-BE49-F238E27FC236}">
              <a16:creationId xmlns:a16="http://schemas.microsoft.com/office/drawing/2014/main" id="{13A27A16-5210-4E82-B2D5-4DC9FD4E04D0}"/>
            </a:ext>
          </a:extLst>
        </xdr:cNvPr>
        <xdr:cNvSpPr txBox="1"/>
      </xdr:nvSpPr>
      <xdr:spPr>
        <a:xfrm>
          <a:off x="3170564" y="140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100601</xdr:rowOff>
    </xdr:from>
    <xdr:ext cx="405111" cy="259045"/>
    <xdr:sp macro="" textlink="">
      <xdr:nvSpPr>
        <xdr:cNvPr id="315" name="n_2mainValue【福祉施設】&#10;有形固定資産減価償却率">
          <a:extLst>
            <a:ext uri="{FF2B5EF4-FFF2-40B4-BE49-F238E27FC236}">
              <a16:creationId xmlns:a16="http://schemas.microsoft.com/office/drawing/2014/main" id="{AA9B61FF-124A-4777-AF8D-65DC989A30A4}"/>
            </a:ext>
          </a:extLst>
        </xdr:cNvPr>
        <xdr:cNvSpPr txBox="1"/>
      </xdr:nvSpPr>
      <xdr:spPr>
        <a:xfrm>
          <a:off x="2385704" y="1401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6" name="n_3mainValue【福祉施設】&#10;有形固定資産減価償却率">
          <a:extLst>
            <a:ext uri="{FF2B5EF4-FFF2-40B4-BE49-F238E27FC236}">
              <a16:creationId xmlns:a16="http://schemas.microsoft.com/office/drawing/2014/main" id="{48CAEF93-3A6F-4EAD-9CA3-67B1D1BC6784}"/>
            </a:ext>
          </a:extLst>
        </xdr:cNvPr>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157751</xdr:rowOff>
    </xdr:from>
    <xdr:ext cx="405111" cy="259045"/>
    <xdr:sp macro="" textlink="">
      <xdr:nvSpPr>
        <xdr:cNvPr id="317" name="n_4mainValue【福祉施設】&#10;有形固定資産減価償却率">
          <a:extLst>
            <a:ext uri="{FF2B5EF4-FFF2-40B4-BE49-F238E27FC236}">
              <a16:creationId xmlns:a16="http://schemas.microsoft.com/office/drawing/2014/main" id="{70310149-311D-4277-B91A-2E58A7CB8B87}"/>
            </a:ext>
          </a:extLst>
        </xdr:cNvPr>
        <xdr:cNvSpPr txBox="1"/>
      </xdr:nvSpPr>
      <xdr:spPr>
        <a:xfrm>
          <a:off x="836304" y="139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2891538-5F13-4411-8ED3-6AC9ABE7A89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9754377-CFEA-4D91-BFEC-3B906291F09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7A58B2E-DC85-496A-91A8-6CDE859EDFB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7CA6867-6B79-450D-9BD7-E188082DDA9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2FFCAE0-0BA3-4994-8C10-5DFF4A3B87E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20D9D15-3FCD-46CD-813E-ACD4CA07D09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E54615C-58FB-490F-8B0A-523E95A6DD9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EBDD0CE-FFCB-47B5-963A-6432672E875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71CE405-4383-467C-9FC8-C598DE7EF98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90B07DA-A8FB-4FCA-9EB5-E20A659DEE8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98B28C6-8DD0-409F-821E-A1161170F9E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1FD588A-34B8-41F3-BDCC-024FB87FA3B9}"/>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8461CF5-FE2C-4189-8C4B-DE7A708E2BA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EF4B947-4F07-4D0A-A485-C1AC8F7692E6}"/>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4602514-C65A-4211-9E02-D3B675978C4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B92CC37-5E2B-47E0-B92D-BC1A9AF7F19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DE2B83E-362B-4A82-9BB2-567BAE053D6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F6193CD-7831-4549-A9E4-376922F50DF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E1D1D5A-6329-43F0-B2D4-251AA3A516B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6FFB96A-77AE-4BFA-9D75-130D52DE1CA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BC07CC8-73F1-42C9-BCCA-7AE337A6406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3F27509-8997-4224-9A9D-98571F0ADEF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8B7D079-7A4D-4258-9016-B71427D1137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C0F0F46-D3E5-4784-B5BB-F7D6114D18AA}"/>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547E18CB-C77D-43A4-A64F-E9488942C22A}"/>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CA3F170A-6434-496F-AAD9-65AF3475A7B7}"/>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DFB780F9-75FE-4640-9F6E-A8643E94B29A}"/>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3F56E11C-4A34-410D-87D0-3EB06D11F5A2}"/>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AF51E89E-9E00-4A4F-9311-5828B7FFABE3}"/>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86090DF6-D2A4-409E-B16A-FC121D11B2AA}"/>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7794FBCA-0815-4AFC-B6D5-6FFC44F78E3A}"/>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15257</xdr:rowOff>
    </xdr:from>
    <xdr:ext cx="469744" cy="259045"/>
    <xdr:sp macro="" textlink="">
      <xdr:nvSpPr>
        <xdr:cNvPr id="349" name="n_1aveValue【福祉施設】&#10;一人当たり面積">
          <a:extLst>
            <a:ext uri="{FF2B5EF4-FFF2-40B4-BE49-F238E27FC236}">
              <a16:creationId xmlns:a16="http://schemas.microsoft.com/office/drawing/2014/main" id="{8AB8F690-B648-4991-84BD-62C3D2B6C8C5}"/>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90170</xdr:rowOff>
    </xdr:from>
    <xdr:to>
      <xdr:col>46</xdr:col>
      <xdr:colOff>38100</xdr:colOff>
      <xdr:row>85</xdr:row>
      <xdr:rowOff>20320</xdr:rowOff>
    </xdr:to>
    <xdr:sp macro="" textlink="">
      <xdr:nvSpPr>
        <xdr:cNvPr id="350" name="フローチャート: 判断 349">
          <a:extLst>
            <a:ext uri="{FF2B5EF4-FFF2-40B4-BE49-F238E27FC236}">
              <a16:creationId xmlns:a16="http://schemas.microsoft.com/office/drawing/2014/main" id="{B4E6EF7A-FFE9-432E-85D3-2856DC39070B}"/>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11447</xdr:rowOff>
    </xdr:from>
    <xdr:ext cx="469744" cy="259045"/>
    <xdr:sp macro="" textlink="">
      <xdr:nvSpPr>
        <xdr:cNvPr id="351" name="n_2aveValue【福祉施設】&#10;一人当たり面積">
          <a:extLst>
            <a:ext uri="{FF2B5EF4-FFF2-40B4-BE49-F238E27FC236}">
              <a16:creationId xmlns:a16="http://schemas.microsoft.com/office/drawing/2014/main" id="{721F98B3-8C6C-4C77-93D6-A2D1E6146433}"/>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90FED29B-D18A-4B6B-A5A4-EC7B6D19513C}"/>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30497</xdr:rowOff>
    </xdr:from>
    <xdr:ext cx="469744" cy="259045"/>
    <xdr:sp macro="" textlink="">
      <xdr:nvSpPr>
        <xdr:cNvPr id="353" name="n_3aveValue【福祉施設】&#10;一人当たり面積">
          <a:extLst>
            <a:ext uri="{FF2B5EF4-FFF2-40B4-BE49-F238E27FC236}">
              <a16:creationId xmlns:a16="http://schemas.microsoft.com/office/drawing/2014/main" id="{F4484154-50E5-4DA0-AA18-7D26FC426A85}"/>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74930</xdr:rowOff>
    </xdr:from>
    <xdr:to>
      <xdr:col>36</xdr:col>
      <xdr:colOff>165100</xdr:colOff>
      <xdr:row>85</xdr:row>
      <xdr:rowOff>5080</xdr:rowOff>
    </xdr:to>
    <xdr:sp macro="" textlink="">
      <xdr:nvSpPr>
        <xdr:cNvPr id="354" name="フローチャート: 判断 353">
          <a:extLst>
            <a:ext uri="{FF2B5EF4-FFF2-40B4-BE49-F238E27FC236}">
              <a16:creationId xmlns:a16="http://schemas.microsoft.com/office/drawing/2014/main" id="{61867483-6AA7-484A-9D57-4547544E8876}"/>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167657</xdr:rowOff>
    </xdr:from>
    <xdr:ext cx="469744" cy="259045"/>
    <xdr:sp macro="" textlink="">
      <xdr:nvSpPr>
        <xdr:cNvPr id="355" name="n_4aveValue【福祉施設】&#10;一人当たり面積">
          <a:extLst>
            <a:ext uri="{FF2B5EF4-FFF2-40B4-BE49-F238E27FC236}">
              <a16:creationId xmlns:a16="http://schemas.microsoft.com/office/drawing/2014/main" id="{9BBA01CE-A853-4B76-9882-53F8FBAA0B34}"/>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9E53C0-6879-490A-A0EF-FC203B90321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03E619-FD63-47FF-B911-CA7B72799AE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A516FB-4C8C-4220-B6F5-BC32DABD15B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80758F8-3065-49FB-96A5-36046DB1A24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2CCB6C9-4D5A-44D0-A3D6-D82A7908E48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143511</xdr:rowOff>
    </xdr:from>
    <xdr:to>
      <xdr:col>55</xdr:col>
      <xdr:colOff>50800</xdr:colOff>
      <xdr:row>82</xdr:row>
      <xdr:rowOff>73661</xdr:rowOff>
    </xdr:to>
    <xdr:sp macro="" textlink="">
      <xdr:nvSpPr>
        <xdr:cNvPr id="361" name="楕円 360">
          <a:extLst>
            <a:ext uri="{FF2B5EF4-FFF2-40B4-BE49-F238E27FC236}">
              <a16:creationId xmlns:a16="http://schemas.microsoft.com/office/drawing/2014/main" id="{67D9E68C-36DF-4C79-82FD-B352337F5F17}"/>
            </a:ext>
          </a:extLst>
        </xdr:cNvPr>
        <xdr:cNvSpPr/>
      </xdr:nvSpPr>
      <xdr:spPr>
        <a:xfrm>
          <a:off x="919226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166388</xdr:rowOff>
    </xdr:from>
    <xdr:ext cx="469744" cy="259045"/>
    <xdr:sp macro="" textlink="">
      <xdr:nvSpPr>
        <xdr:cNvPr id="362" name="【福祉施設】&#10;一人当たり面積該当値テキスト">
          <a:extLst>
            <a:ext uri="{FF2B5EF4-FFF2-40B4-BE49-F238E27FC236}">
              <a16:creationId xmlns:a16="http://schemas.microsoft.com/office/drawing/2014/main" id="{2AB4FC90-CFCB-485A-9154-4B07CF29D72F}"/>
            </a:ext>
          </a:extLst>
        </xdr:cNvPr>
        <xdr:cNvSpPr txBox="1"/>
      </xdr:nvSpPr>
      <xdr:spPr>
        <a:xfrm>
          <a:off x="92583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151130</xdr:rowOff>
    </xdr:from>
    <xdr:to>
      <xdr:col>50</xdr:col>
      <xdr:colOff>165100</xdr:colOff>
      <xdr:row>82</xdr:row>
      <xdr:rowOff>81280</xdr:rowOff>
    </xdr:to>
    <xdr:sp macro="" textlink="">
      <xdr:nvSpPr>
        <xdr:cNvPr id="363" name="楕円 362">
          <a:extLst>
            <a:ext uri="{FF2B5EF4-FFF2-40B4-BE49-F238E27FC236}">
              <a16:creationId xmlns:a16="http://schemas.microsoft.com/office/drawing/2014/main" id="{D5BB89AE-91DE-4FFF-AA37-FDB85177B2D2}"/>
            </a:ext>
          </a:extLst>
        </xdr:cNvPr>
        <xdr:cNvSpPr/>
      </xdr:nvSpPr>
      <xdr:spPr>
        <a:xfrm>
          <a:off x="8445500" y="1372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22861</xdr:rowOff>
    </xdr:from>
    <xdr:to>
      <xdr:col>55</xdr:col>
      <xdr:colOff>0</xdr:colOff>
      <xdr:row>82</xdr:row>
      <xdr:rowOff>30480</xdr:rowOff>
    </xdr:to>
    <xdr:cxnSp macro="">
      <xdr:nvCxnSpPr>
        <xdr:cNvPr id="364" name="直線コネクタ 363">
          <a:extLst>
            <a:ext uri="{FF2B5EF4-FFF2-40B4-BE49-F238E27FC236}">
              <a16:creationId xmlns:a16="http://schemas.microsoft.com/office/drawing/2014/main" id="{9B333AE2-4652-43DE-9B6A-1CAD9D99BEE1}"/>
            </a:ext>
          </a:extLst>
        </xdr:cNvPr>
        <xdr:cNvCxnSpPr/>
      </xdr:nvCxnSpPr>
      <xdr:spPr>
        <a:xfrm flipV="1">
          <a:off x="8496300" y="1376934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65" name="楕円 364">
          <a:extLst>
            <a:ext uri="{FF2B5EF4-FFF2-40B4-BE49-F238E27FC236}">
              <a16:creationId xmlns:a16="http://schemas.microsoft.com/office/drawing/2014/main" id="{28F353AB-A9DE-46E8-930D-1795334CBB42}"/>
            </a:ext>
          </a:extLst>
        </xdr:cNvPr>
        <xdr:cNvSpPr/>
      </xdr:nvSpPr>
      <xdr:spPr>
        <a:xfrm>
          <a:off x="767080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30480</xdr:rowOff>
    </xdr:from>
    <xdr:to>
      <xdr:col>50</xdr:col>
      <xdr:colOff>114300</xdr:colOff>
      <xdr:row>82</xdr:row>
      <xdr:rowOff>38100</xdr:rowOff>
    </xdr:to>
    <xdr:cxnSp macro="">
      <xdr:nvCxnSpPr>
        <xdr:cNvPr id="366" name="直線コネクタ 365">
          <a:extLst>
            <a:ext uri="{FF2B5EF4-FFF2-40B4-BE49-F238E27FC236}">
              <a16:creationId xmlns:a16="http://schemas.microsoft.com/office/drawing/2014/main" id="{91C0307B-C4AA-4DCE-B4AB-C07D7C04E153}"/>
            </a:ext>
          </a:extLst>
        </xdr:cNvPr>
        <xdr:cNvCxnSpPr/>
      </xdr:nvCxnSpPr>
      <xdr:spPr>
        <a:xfrm flipV="1">
          <a:off x="7713980" y="137769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13970</xdr:rowOff>
    </xdr:from>
    <xdr:to>
      <xdr:col>41</xdr:col>
      <xdr:colOff>101600</xdr:colOff>
      <xdr:row>82</xdr:row>
      <xdr:rowOff>115570</xdr:rowOff>
    </xdr:to>
    <xdr:sp macro="" textlink="">
      <xdr:nvSpPr>
        <xdr:cNvPr id="367" name="楕円 366">
          <a:extLst>
            <a:ext uri="{FF2B5EF4-FFF2-40B4-BE49-F238E27FC236}">
              <a16:creationId xmlns:a16="http://schemas.microsoft.com/office/drawing/2014/main" id="{1AC5A70E-CCA8-4B41-9F09-9242FB0DD745}"/>
            </a:ext>
          </a:extLst>
        </xdr:cNvPr>
        <xdr:cNvSpPr/>
      </xdr:nvSpPr>
      <xdr:spPr>
        <a:xfrm>
          <a:off x="687324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64770</xdr:rowOff>
    </xdr:to>
    <xdr:cxnSp macro="">
      <xdr:nvCxnSpPr>
        <xdr:cNvPr id="368" name="直線コネクタ 367">
          <a:extLst>
            <a:ext uri="{FF2B5EF4-FFF2-40B4-BE49-F238E27FC236}">
              <a16:creationId xmlns:a16="http://schemas.microsoft.com/office/drawing/2014/main" id="{D57B6366-606E-4077-ABF2-04DB5132760A}"/>
            </a:ext>
          </a:extLst>
        </xdr:cNvPr>
        <xdr:cNvCxnSpPr/>
      </xdr:nvCxnSpPr>
      <xdr:spPr>
        <a:xfrm flipV="1">
          <a:off x="6924040" y="137845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147320</xdr:rowOff>
    </xdr:from>
    <xdr:to>
      <xdr:col>36</xdr:col>
      <xdr:colOff>165100</xdr:colOff>
      <xdr:row>82</xdr:row>
      <xdr:rowOff>77470</xdr:rowOff>
    </xdr:to>
    <xdr:sp macro="" textlink="">
      <xdr:nvSpPr>
        <xdr:cNvPr id="369" name="楕円 368">
          <a:extLst>
            <a:ext uri="{FF2B5EF4-FFF2-40B4-BE49-F238E27FC236}">
              <a16:creationId xmlns:a16="http://schemas.microsoft.com/office/drawing/2014/main" id="{341FD2A3-916F-4C37-94C0-E3E8018B69ED}"/>
            </a:ext>
          </a:extLst>
        </xdr:cNvPr>
        <xdr:cNvSpPr/>
      </xdr:nvSpPr>
      <xdr:spPr>
        <a:xfrm>
          <a:off x="609854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26670</xdr:rowOff>
    </xdr:from>
    <xdr:to>
      <xdr:col>41</xdr:col>
      <xdr:colOff>50800</xdr:colOff>
      <xdr:row>82</xdr:row>
      <xdr:rowOff>64770</xdr:rowOff>
    </xdr:to>
    <xdr:cxnSp macro="">
      <xdr:nvCxnSpPr>
        <xdr:cNvPr id="370" name="直線コネクタ 369">
          <a:extLst>
            <a:ext uri="{FF2B5EF4-FFF2-40B4-BE49-F238E27FC236}">
              <a16:creationId xmlns:a16="http://schemas.microsoft.com/office/drawing/2014/main" id="{8C1641FD-48F3-43E7-8808-EF29283AB1EB}"/>
            </a:ext>
          </a:extLst>
        </xdr:cNvPr>
        <xdr:cNvCxnSpPr/>
      </xdr:nvCxnSpPr>
      <xdr:spPr>
        <a:xfrm>
          <a:off x="6149340" y="137731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97807</xdr:rowOff>
    </xdr:from>
    <xdr:ext cx="469744" cy="259045"/>
    <xdr:sp macro="" textlink="">
      <xdr:nvSpPr>
        <xdr:cNvPr id="371" name="n_1mainValue【福祉施設】&#10;一人当たり面積">
          <a:extLst>
            <a:ext uri="{FF2B5EF4-FFF2-40B4-BE49-F238E27FC236}">
              <a16:creationId xmlns:a16="http://schemas.microsoft.com/office/drawing/2014/main" id="{03A2D50D-5042-45D7-81E9-EACD8CC29815}"/>
            </a:ext>
          </a:extLst>
        </xdr:cNvPr>
        <xdr:cNvSpPr txBox="1"/>
      </xdr:nvSpPr>
      <xdr:spPr>
        <a:xfrm>
          <a:off x="827158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72" name="n_2mainValue【福祉施設】&#10;一人当たり面積">
          <a:extLst>
            <a:ext uri="{FF2B5EF4-FFF2-40B4-BE49-F238E27FC236}">
              <a16:creationId xmlns:a16="http://schemas.microsoft.com/office/drawing/2014/main" id="{74D006B6-4F01-432E-96AC-07CE1DFC6C31}"/>
            </a:ext>
          </a:extLst>
        </xdr:cNvPr>
        <xdr:cNvSpPr txBox="1"/>
      </xdr:nvSpPr>
      <xdr:spPr>
        <a:xfrm>
          <a:off x="7509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132097</xdr:rowOff>
    </xdr:from>
    <xdr:ext cx="469744" cy="259045"/>
    <xdr:sp macro="" textlink="">
      <xdr:nvSpPr>
        <xdr:cNvPr id="373" name="n_3mainValue【福祉施設】&#10;一人当たり面積">
          <a:extLst>
            <a:ext uri="{FF2B5EF4-FFF2-40B4-BE49-F238E27FC236}">
              <a16:creationId xmlns:a16="http://schemas.microsoft.com/office/drawing/2014/main" id="{08AC8408-0EEC-4532-99AE-627B4C0153B3}"/>
            </a:ext>
          </a:extLst>
        </xdr:cNvPr>
        <xdr:cNvSpPr txBox="1"/>
      </xdr:nvSpPr>
      <xdr:spPr>
        <a:xfrm>
          <a:off x="67120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93997</xdr:rowOff>
    </xdr:from>
    <xdr:ext cx="469744" cy="259045"/>
    <xdr:sp macro="" textlink="">
      <xdr:nvSpPr>
        <xdr:cNvPr id="374" name="n_4mainValue【福祉施設】&#10;一人当たり面積">
          <a:extLst>
            <a:ext uri="{FF2B5EF4-FFF2-40B4-BE49-F238E27FC236}">
              <a16:creationId xmlns:a16="http://schemas.microsoft.com/office/drawing/2014/main" id="{53A117DD-BE84-40ED-A621-0E47D60D8CE5}"/>
            </a:ext>
          </a:extLst>
        </xdr:cNvPr>
        <xdr:cNvSpPr txBox="1"/>
      </xdr:nvSpPr>
      <xdr:spPr>
        <a:xfrm>
          <a:off x="5937327"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278E6F5-AD03-4E23-94EB-324D88D3092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8B04BB4-8BE4-424B-95E1-55F43C05C92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BDDE2EA-AF24-495F-AEA0-F2E9C78EA00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B2E1379-F2C2-4F75-986C-FA3999555C7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6A4508D-1C8C-4303-AE7C-0CA7080BB22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729A836-C93A-47BB-A619-498AFDD10DD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141D404-7FD1-4D5A-AB69-059D2DC5995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C05BF11-0D7A-46D7-AC0E-5CA4A1F0C22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7DB3745-4D73-4E04-AA39-4CCBF29B7EA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CDD90DB-50DD-4BF1-8471-BCB0D50F542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F81D676-59E7-4DF2-BF0B-5F7FE05F709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E94E4C1-0952-43B1-A21D-58D551ED888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F337737-89DA-44ED-80EC-398C064B86B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7F16642-14ED-42E7-A583-FE0456D49F52}"/>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B01273B-1E9D-4F7D-9D0F-5073EC8909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F101F61-B675-4ED8-A0E7-EC55DA0300E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8B2F002-9282-44FF-A14C-FC378DF25486}"/>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B4FC51BC-946B-4425-878D-EB7CC0A45B4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61F313E4-3C2D-4824-8A52-24B7F238AC2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F498B6EF-4B47-4E74-9B40-28D7A4463CD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107BAD3-C7F4-4D8C-BF6D-B452E716E0A2}"/>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D0FAFC5-4BDE-4083-BE15-2CF27895BD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4F0C947-78D3-4021-A510-454383D508D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9257D95-75C9-4D5E-BD71-C5DE4250967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3C31E9A4-8788-4A5B-9840-B919E4006BEC}"/>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1DD6C898-AB96-4760-AD5D-102A1615830D}"/>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D4C9F666-1BD7-4098-B785-3B69875F8513}"/>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38E16A7F-0AB8-4640-A5FA-15975E3EA2A1}"/>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FB389F2A-0979-4EA5-9162-191D2F80C235}"/>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3B48090E-D3F0-48D3-93D3-DC27FA3B750E}"/>
            </a:ext>
          </a:extLst>
        </xdr:cNvPr>
        <xdr:cNvSpPr txBox="1"/>
      </xdr:nvSpPr>
      <xdr:spPr>
        <a:xfrm>
          <a:off x="412496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4336AAFF-85B6-4CB3-B680-49D196FABF18}"/>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8D075AC4-1841-4107-BEE8-5B60EE2A4986}"/>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32402</xdr:rowOff>
    </xdr:from>
    <xdr:ext cx="405111" cy="259045"/>
    <xdr:sp macro="" textlink="">
      <xdr:nvSpPr>
        <xdr:cNvPr id="407" name="n_1aveValue【市民会館】&#10;有形固定資産減価償却率">
          <a:extLst>
            <a:ext uri="{FF2B5EF4-FFF2-40B4-BE49-F238E27FC236}">
              <a16:creationId xmlns:a16="http://schemas.microsoft.com/office/drawing/2014/main" id="{19B21577-FB83-460D-B645-5C880EA8C4C0}"/>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88264</xdr:rowOff>
    </xdr:from>
    <xdr:to>
      <xdr:col>15</xdr:col>
      <xdr:colOff>101600</xdr:colOff>
      <xdr:row>104</xdr:row>
      <xdr:rowOff>18414</xdr:rowOff>
    </xdr:to>
    <xdr:sp macro="" textlink="">
      <xdr:nvSpPr>
        <xdr:cNvPr id="408" name="フローチャート: 判断 407">
          <a:extLst>
            <a:ext uri="{FF2B5EF4-FFF2-40B4-BE49-F238E27FC236}">
              <a16:creationId xmlns:a16="http://schemas.microsoft.com/office/drawing/2014/main" id="{B927F0B0-3FE3-4B8F-9A25-1E3BFF0474F6}"/>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9541</xdr:rowOff>
    </xdr:from>
    <xdr:ext cx="405111" cy="259045"/>
    <xdr:sp macro="" textlink="">
      <xdr:nvSpPr>
        <xdr:cNvPr id="409" name="n_2aveValue【市民会館】&#10;有形固定資産減価償却率">
          <a:extLst>
            <a:ext uri="{FF2B5EF4-FFF2-40B4-BE49-F238E27FC236}">
              <a16:creationId xmlns:a16="http://schemas.microsoft.com/office/drawing/2014/main" id="{476EC081-AC1A-4EE4-B2DA-78AF8B05363E}"/>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52070</xdr:rowOff>
    </xdr:from>
    <xdr:to>
      <xdr:col>10</xdr:col>
      <xdr:colOff>165100</xdr:colOff>
      <xdr:row>103</xdr:row>
      <xdr:rowOff>153670</xdr:rowOff>
    </xdr:to>
    <xdr:sp macro="" textlink="">
      <xdr:nvSpPr>
        <xdr:cNvPr id="410" name="フローチャート: 判断 409">
          <a:extLst>
            <a:ext uri="{FF2B5EF4-FFF2-40B4-BE49-F238E27FC236}">
              <a16:creationId xmlns:a16="http://schemas.microsoft.com/office/drawing/2014/main" id="{6AB956B0-4800-40C9-9E94-4D3C04808C32}"/>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144797</xdr:rowOff>
    </xdr:from>
    <xdr:ext cx="405111" cy="259045"/>
    <xdr:sp macro="" textlink="">
      <xdr:nvSpPr>
        <xdr:cNvPr id="411" name="n_3aveValue【市民会館】&#10;有形固定資産減価償却率">
          <a:extLst>
            <a:ext uri="{FF2B5EF4-FFF2-40B4-BE49-F238E27FC236}">
              <a16:creationId xmlns:a16="http://schemas.microsoft.com/office/drawing/2014/main" id="{BFF1FB69-8AD6-419E-8F4F-A07EB2C22A7A}"/>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33020</xdr:rowOff>
    </xdr:from>
    <xdr:to>
      <xdr:col>6</xdr:col>
      <xdr:colOff>38100</xdr:colOff>
      <xdr:row>103</xdr:row>
      <xdr:rowOff>134620</xdr:rowOff>
    </xdr:to>
    <xdr:sp macro="" textlink="">
      <xdr:nvSpPr>
        <xdr:cNvPr id="412" name="フローチャート: 判断 411">
          <a:extLst>
            <a:ext uri="{FF2B5EF4-FFF2-40B4-BE49-F238E27FC236}">
              <a16:creationId xmlns:a16="http://schemas.microsoft.com/office/drawing/2014/main" id="{2D39F659-DDCF-4CA5-88E8-518796CEE09D}"/>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125747</xdr:rowOff>
    </xdr:from>
    <xdr:ext cx="405111" cy="259045"/>
    <xdr:sp macro="" textlink="">
      <xdr:nvSpPr>
        <xdr:cNvPr id="413" name="n_4aveValue【市民会館】&#10;有形固定資産減価償却率">
          <a:extLst>
            <a:ext uri="{FF2B5EF4-FFF2-40B4-BE49-F238E27FC236}">
              <a16:creationId xmlns:a16="http://schemas.microsoft.com/office/drawing/2014/main" id="{13B68751-C769-4CF0-9B3B-551334BCE937}"/>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9D37D05-D66E-4F65-B3F1-4BB32AF467D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EFAE4F0-04D4-4094-B7BD-70CE347BC76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FFDE9A1-462D-445D-A1AD-33991E9CF01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9DB3D39-9B46-4C62-8A6C-40FD8AAE472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FC77BFA-4B2F-4DAF-8BDD-5D61F7CFD08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164464</xdr:rowOff>
    </xdr:from>
    <xdr:to>
      <xdr:col>24</xdr:col>
      <xdr:colOff>114300</xdr:colOff>
      <xdr:row>103</xdr:row>
      <xdr:rowOff>94614</xdr:rowOff>
    </xdr:to>
    <xdr:sp macro="" textlink="">
      <xdr:nvSpPr>
        <xdr:cNvPr id="419" name="楕円 418">
          <a:extLst>
            <a:ext uri="{FF2B5EF4-FFF2-40B4-BE49-F238E27FC236}">
              <a16:creationId xmlns:a16="http://schemas.microsoft.com/office/drawing/2014/main" id="{BEBA78EE-1E83-41E7-8307-4FB5F42721DF}"/>
            </a:ext>
          </a:extLst>
        </xdr:cNvPr>
        <xdr:cNvSpPr/>
      </xdr:nvSpPr>
      <xdr:spPr>
        <a:xfrm>
          <a:off x="4036060" y="17263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15891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BFC2C24-D98D-4399-8009-B7151A03A3A1}"/>
            </a:ext>
          </a:extLst>
        </xdr:cNvPr>
        <xdr:cNvSpPr txBox="1"/>
      </xdr:nvSpPr>
      <xdr:spPr>
        <a:xfrm>
          <a:off x="4124960"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124461</xdr:rowOff>
    </xdr:from>
    <xdr:to>
      <xdr:col>20</xdr:col>
      <xdr:colOff>38100</xdr:colOff>
      <xdr:row>103</xdr:row>
      <xdr:rowOff>54611</xdr:rowOff>
    </xdr:to>
    <xdr:sp macro="" textlink="">
      <xdr:nvSpPr>
        <xdr:cNvPr id="421" name="楕円 420">
          <a:extLst>
            <a:ext uri="{FF2B5EF4-FFF2-40B4-BE49-F238E27FC236}">
              <a16:creationId xmlns:a16="http://schemas.microsoft.com/office/drawing/2014/main" id="{CAE0C476-782E-448A-B466-D64FABC23D0D}"/>
            </a:ext>
          </a:extLst>
        </xdr:cNvPr>
        <xdr:cNvSpPr/>
      </xdr:nvSpPr>
      <xdr:spPr>
        <a:xfrm>
          <a:off x="3312160" y="172237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3811</xdr:rowOff>
    </xdr:from>
    <xdr:to>
      <xdr:col>24</xdr:col>
      <xdr:colOff>63500</xdr:colOff>
      <xdr:row>103</xdr:row>
      <xdr:rowOff>43814</xdr:rowOff>
    </xdr:to>
    <xdr:cxnSp macro="">
      <xdr:nvCxnSpPr>
        <xdr:cNvPr id="422" name="直線コネクタ 421">
          <a:extLst>
            <a:ext uri="{FF2B5EF4-FFF2-40B4-BE49-F238E27FC236}">
              <a16:creationId xmlns:a16="http://schemas.microsoft.com/office/drawing/2014/main" id="{EB36C2D3-4E21-47AF-A21C-5B54F1E51017}"/>
            </a:ext>
          </a:extLst>
        </xdr:cNvPr>
        <xdr:cNvCxnSpPr/>
      </xdr:nvCxnSpPr>
      <xdr:spPr>
        <a:xfrm>
          <a:off x="3355340" y="17270731"/>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82550</xdr:rowOff>
    </xdr:from>
    <xdr:to>
      <xdr:col>15</xdr:col>
      <xdr:colOff>101600</xdr:colOff>
      <xdr:row>103</xdr:row>
      <xdr:rowOff>12700</xdr:rowOff>
    </xdr:to>
    <xdr:sp macro="" textlink="">
      <xdr:nvSpPr>
        <xdr:cNvPr id="423" name="楕円 422">
          <a:extLst>
            <a:ext uri="{FF2B5EF4-FFF2-40B4-BE49-F238E27FC236}">
              <a16:creationId xmlns:a16="http://schemas.microsoft.com/office/drawing/2014/main" id="{FEFA9009-C2D4-43CC-9D41-BF1A1EA5D2C7}"/>
            </a:ext>
          </a:extLst>
        </xdr:cNvPr>
        <xdr:cNvSpPr/>
      </xdr:nvSpPr>
      <xdr:spPr>
        <a:xfrm>
          <a:off x="2514600" y="1718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133350</xdr:rowOff>
    </xdr:from>
    <xdr:to>
      <xdr:col>19</xdr:col>
      <xdr:colOff>177800</xdr:colOff>
      <xdr:row>103</xdr:row>
      <xdr:rowOff>3811</xdr:rowOff>
    </xdr:to>
    <xdr:cxnSp macro="">
      <xdr:nvCxnSpPr>
        <xdr:cNvPr id="424" name="直線コネクタ 423">
          <a:extLst>
            <a:ext uri="{FF2B5EF4-FFF2-40B4-BE49-F238E27FC236}">
              <a16:creationId xmlns:a16="http://schemas.microsoft.com/office/drawing/2014/main" id="{67583547-2F63-47A7-AE48-45ACECE5877B}"/>
            </a:ext>
          </a:extLst>
        </xdr:cNvPr>
        <xdr:cNvCxnSpPr/>
      </xdr:nvCxnSpPr>
      <xdr:spPr>
        <a:xfrm>
          <a:off x="2565400" y="17232630"/>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59689</xdr:rowOff>
    </xdr:from>
    <xdr:to>
      <xdr:col>10</xdr:col>
      <xdr:colOff>165100</xdr:colOff>
      <xdr:row>102</xdr:row>
      <xdr:rowOff>161289</xdr:rowOff>
    </xdr:to>
    <xdr:sp macro="" textlink="">
      <xdr:nvSpPr>
        <xdr:cNvPr id="425" name="楕円 424">
          <a:extLst>
            <a:ext uri="{FF2B5EF4-FFF2-40B4-BE49-F238E27FC236}">
              <a16:creationId xmlns:a16="http://schemas.microsoft.com/office/drawing/2014/main" id="{9B3D1BF0-4DE1-4E37-A0A6-0F658B5A1CCA}"/>
            </a:ext>
          </a:extLst>
        </xdr:cNvPr>
        <xdr:cNvSpPr/>
      </xdr:nvSpPr>
      <xdr:spPr>
        <a:xfrm>
          <a:off x="173990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110489</xdr:rowOff>
    </xdr:from>
    <xdr:to>
      <xdr:col>15</xdr:col>
      <xdr:colOff>50800</xdr:colOff>
      <xdr:row>102</xdr:row>
      <xdr:rowOff>133350</xdr:rowOff>
    </xdr:to>
    <xdr:cxnSp macro="">
      <xdr:nvCxnSpPr>
        <xdr:cNvPr id="426" name="直線コネクタ 425">
          <a:extLst>
            <a:ext uri="{FF2B5EF4-FFF2-40B4-BE49-F238E27FC236}">
              <a16:creationId xmlns:a16="http://schemas.microsoft.com/office/drawing/2014/main" id="{1838D60A-3F3D-4823-952E-6464CAF4B7AA}"/>
            </a:ext>
          </a:extLst>
        </xdr:cNvPr>
        <xdr:cNvCxnSpPr/>
      </xdr:nvCxnSpPr>
      <xdr:spPr>
        <a:xfrm>
          <a:off x="1790700" y="1720976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130175</xdr:rowOff>
    </xdr:from>
    <xdr:to>
      <xdr:col>6</xdr:col>
      <xdr:colOff>38100</xdr:colOff>
      <xdr:row>103</xdr:row>
      <xdr:rowOff>60325</xdr:rowOff>
    </xdr:to>
    <xdr:sp macro="" textlink="">
      <xdr:nvSpPr>
        <xdr:cNvPr id="427" name="楕円 426">
          <a:extLst>
            <a:ext uri="{FF2B5EF4-FFF2-40B4-BE49-F238E27FC236}">
              <a16:creationId xmlns:a16="http://schemas.microsoft.com/office/drawing/2014/main" id="{A9246670-10DC-449E-9AA3-C13169B11196}"/>
            </a:ext>
          </a:extLst>
        </xdr:cNvPr>
        <xdr:cNvSpPr/>
      </xdr:nvSpPr>
      <xdr:spPr>
        <a:xfrm>
          <a:off x="965200" y="17229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110489</xdr:rowOff>
    </xdr:from>
    <xdr:to>
      <xdr:col>10</xdr:col>
      <xdr:colOff>114300</xdr:colOff>
      <xdr:row>103</xdr:row>
      <xdr:rowOff>9525</xdr:rowOff>
    </xdr:to>
    <xdr:cxnSp macro="">
      <xdr:nvCxnSpPr>
        <xdr:cNvPr id="428" name="直線コネクタ 427">
          <a:extLst>
            <a:ext uri="{FF2B5EF4-FFF2-40B4-BE49-F238E27FC236}">
              <a16:creationId xmlns:a16="http://schemas.microsoft.com/office/drawing/2014/main" id="{4C77E306-A85A-46DF-A8A9-FB8048EE9209}"/>
            </a:ext>
          </a:extLst>
        </xdr:cNvPr>
        <xdr:cNvCxnSpPr/>
      </xdr:nvCxnSpPr>
      <xdr:spPr>
        <a:xfrm flipV="1">
          <a:off x="1008380" y="17209769"/>
          <a:ext cx="782320"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71138</xdr:rowOff>
    </xdr:from>
    <xdr:ext cx="405111" cy="259045"/>
    <xdr:sp macro="" textlink="">
      <xdr:nvSpPr>
        <xdr:cNvPr id="429" name="n_1mainValue【市民会館】&#10;有形固定資産減価償却率">
          <a:extLst>
            <a:ext uri="{FF2B5EF4-FFF2-40B4-BE49-F238E27FC236}">
              <a16:creationId xmlns:a16="http://schemas.microsoft.com/office/drawing/2014/main" id="{47187E78-DEB1-4FD7-9799-68B910E90CEF}"/>
            </a:ext>
          </a:extLst>
        </xdr:cNvPr>
        <xdr:cNvSpPr txBox="1"/>
      </xdr:nvSpPr>
      <xdr:spPr>
        <a:xfrm>
          <a:off x="3170564" y="1700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29227</xdr:rowOff>
    </xdr:from>
    <xdr:ext cx="405111" cy="259045"/>
    <xdr:sp macro="" textlink="">
      <xdr:nvSpPr>
        <xdr:cNvPr id="430" name="n_2mainValue【市民会館】&#10;有形固定資産減価償却率">
          <a:extLst>
            <a:ext uri="{FF2B5EF4-FFF2-40B4-BE49-F238E27FC236}">
              <a16:creationId xmlns:a16="http://schemas.microsoft.com/office/drawing/2014/main" id="{A06FAEE1-177F-4990-B1E3-B0E1466DD8F9}"/>
            </a:ext>
          </a:extLst>
        </xdr:cNvPr>
        <xdr:cNvSpPr txBox="1"/>
      </xdr:nvSpPr>
      <xdr:spPr>
        <a:xfrm>
          <a:off x="2385704" y="169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6366</xdr:rowOff>
    </xdr:from>
    <xdr:ext cx="405111" cy="259045"/>
    <xdr:sp macro="" textlink="">
      <xdr:nvSpPr>
        <xdr:cNvPr id="431" name="n_3mainValue【市民会館】&#10;有形固定資産減価償却率">
          <a:extLst>
            <a:ext uri="{FF2B5EF4-FFF2-40B4-BE49-F238E27FC236}">
              <a16:creationId xmlns:a16="http://schemas.microsoft.com/office/drawing/2014/main" id="{E080E7BC-58A2-4502-9A4F-30AAD7C35E3F}"/>
            </a:ext>
          </a:extLst>
        </xdr:cNvPr>
        <xdr:cNvSpPr txBox="1"/>
      </xdr:nvSpPr>
      <xdr:spPr>
        <a:xfrm>
          <a:off x="1611004" y="1693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76852</xdr:rowOff>
    </xdr:from>
    <xdr:ext cx="405111" cy="259045"/>
    <xdr:sp macro="" textlink="">
      <xdr:nvSpPr>
        <xdr:cNvPr id="432" name="n_4mainValue【市民会館】&#10;有形固定資産減価償却率">
          <a:extLst>
            <a:ext uri="{FF2B5EF4-FFF2-40B4-BE49-F238E27FC236}">
              <a16:creationId xmlns:a16="http://schemas.microsoft.com/office/drawing/2014/main" id="{D600C391-FB8C-4591-B2C3-90CDF24C1C42}"/>
            </a:ext>
          </a:extLst>
        </xdr:cNvPr>
        <xdr:cNvSpPr txBox="1"/>
      </xdr:nvSpPr>
      <xdr:spPr>
        <a:xfrm>
          <a:off x="836304" y="170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F078A45-DB4C-44F1-BE83-F777C95A0D8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892517B0-4CB5-4BFA-BFE9-94F8E493F69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5366154-3D23-4E65-8E0B-C125A864AF0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27374A34-1E40-4333-8390-03A8A11873E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A8FA128-7A44-4A7A-86A2-C5C23CFB9C2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C2C640A-FD25-4D6D-8458-B640FF9EE6B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11AFE0A-4070-47D3-8848-6EE244166AB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2E9B0775-1C2C-4B09-9068-F2DBC43735A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F7E1F74-C272-470B-97C0-C7AC62B4EAB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7513EEA-CFBB-4B51-ADE3-5B662FEC84B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8108386-0BBD-4361-BC5A-52B4D6A1C9F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5709C441-909E-453F-898B-2243BFC70D0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7CB87BC5-FA90-4DC3-BB04-60276C67210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EDB0AAD-78D6-4C32-AB76-76488AB8A90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6B85B87-DEB9-4E38-9F80-924BE8B4845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B241E062-8D0C-4484-9D84-5BDFD9A6631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73FB9711-7A8C-487B-8F89-9DD99C4FAFB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92C257BB-D1E2-47C9-AB5A-489F5C4F9C8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3C48898E-62D8-489A-BD94-D7A07E78746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C8E2367C-A4F5-4B1A-9980-99DA419EDE7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E0FABFB1-F52B-4D3C-9CE9-D36C2D90B36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419A58E6-FC92-43C8-B481-A2F9A75CF6B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313C5AF0-9AF1-4AFA-84B0-593A8982200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275E777C-04E2-4F1B-9AD0-746A7A75585B}"/>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92F13F1D-39CA-41B3-A999-D419535D462E}"/>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0F48FEA-CF2E-4C13-8AB7-0FB809168415}"/>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96411CF3-BDC0-4223-A6CF-6B2A1B0187FF}"/>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1420DA6D-A632-4AD3-8B3F-7D35EA82119B}"/>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B0AF679D-68F4-4BF1-8A6A-8D653EBEC44E}"/>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47E3E13A-F793-4466-9CF4-8E27E1B4410D}"/>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9E51963A-6298-4EBD-A458-407D53C4BFF2}"/>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144797</xdr:rowOff>
    </xdr:from>
    <xdr:ext cx="469744" cy="259045"/>
    <xdr:sp macro="" textlink="">
      <xdr:nvSpPr>
        <xdr:cNvPr id="464" name="n_1aveValue【市民会館】&#10;一人当たり面積">
          <a:extLst>
            <a:ext uri="{FF2B5EF4-FFF2-40B4-BE49-F238E27FC236}">
              <a16:creationId xmlns:a16="http://schemas.microsoft.com/office/drawing/2014/main" id="{A41CE745-661C-4A1B-89DF-5C4D374297E0}"/>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8CD57F32-1951-40C9-A368-5987F5B83866}"/>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152416</xdr:rowOff>
    </xdr:from>
    <xdr:ext cx="469744" cy="259045"/>
    <xdr:sp macro="" textlink="">
      <xdr:nvSpPr>
        <xdr:cNvPr id="466" name="n_2aveValue【市民会館】&#10;一人当たり面積">
          <a:extLst>
            <a:ext uri="{FF2B5EF4-FFF2-40B4-BE49-F238E27FC236}">
              <a16:creationId xmlns:a16="http://schemas.microsoft.com/office/drawing/2014/main" id="{B64A5C66-007B-445A-B578-30AA8DA9C8A0}"/>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86361</xdr:rowOff>
    </xdr:from>
    <xdr:to>
      <xdr:col>41</xdr:col>
      <xdr:colOff>101600</xdr:colOff>
      <xdr:row>106</xdr:row>
      <xdr:rowOff>16511</xdr:rowOff>
    </xdr:to>
    <xdr:sp macro="" textlink="">
      <xdr:nvSpPr>
        <xdr:cNvPr id="467" name="フローチャート: 判断 466">
          <a:extLst>
            <a:ext uri="{FF2B5EF4-FFF2-40B4-BE49-F238E27FC236}">
              <a16:creationId xmlns:a16="http://schemas.microsoft.com/office/drawing/2014/main" id="{828FE8D5-6F7B-47D5-AE66-3202EE3283CB}"/>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7638</xdr:rowOff>
    </xdr:from>
    <xdr:ext cx="469744" cy="259045"/>
    <xdr:sp macro="" textlink="">
      <xdr:nvSpPr>
        <xdr:cNvPr id="468" name="n_3aveValue【市民会館】&#10;一人当たり面積">
          <a:extLst>
            <a:ext uri="{FF2B5EF4-FFF2-40B4-BE49-F238E27FC236}">
              <a16:creationId xmlns:a16="http://schemas.microsoft.com/office/drawing/2014/main" id="{6ED9FC3D-3B17-4EC1-8123-4E318027AD86}"/>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82550</xdr:rowOff>
    </xdr:from>
    <xdr:to>
      <xdr:col>36</xdr:col>
      <xdr:colOff>165100</xdr:colOff>
      <xdr:row>106</xdr:row>
      <xdr:rowOff>12700</xdr:rowOff>
    </xdr:to>
    <xdr:sp macro="" textlink="">
      <xdr:nvSpPr>
        <xdr:cNvPr id="469" name="フローチャート: 判断 468">
          <a:extLst>
            <a:ext uri="{FF2B5EF4-FFF2-40B4-BE49-F238E27FC236}">
              <a16:creationId xmlns:a16="http://schemas.microsoft.com/office/drawing/2014/main" id="{7542976C-A804-4FC5-A522-648C155DDBB2}"/>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3827</xdr:rowOff>
    </xdr:from>
    <xdr:ext cx="469744" cy="259045"/>
    <xdr:sp macro="" textlink="">
      <xdr:nvSpPr>
        <xdr:cNvPr id="470" name="n_4aveValue【市民会館】&#10;一人当たり面積">
          <a:extLst>
            <a:ext uri="{FF2B5EF4-FFF2-40B4-BE49-F238E27FC236}">
              <a16:creationId xmlns:a16="http://schemas.microsoft.com/office/drawing/2014/main" id="{4304530F-A557-4265-A753-042A865011DC}"/>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227E3BB-31CB-47A4-871E-80932AC6010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5432D1B-8A22-4339-BBF7-6B960BD2A58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51434C3-AAE6-4AD5-9E41-381E2524AD7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9CA16E4-6858-4915-877E-D68EE4EB3E4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2BAEB71-8972-40D8-BC53-2B7BECA59FE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6" name="楕円 475">
          <a:extLst>
            <a:ext uri="{FF2B5EF4-FFF2-40B4-BE49-F238E27FC236}">
              <a16:creationId xmlns:a16="http://schemas.microsoft.com/office/drawing/2014/main" id="{362111E4-B181-4751-9866-1116B486F055}"/>
            </a:ext>
          </a:extLst>
        </xdr:cNvPr>
        <xdr:cNvSpPr/>
      </xdr:nvSpPr>
      <xdr:spPr>
        <a:xfrm>
          <a:off x="919226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477" name="【市民会館】&#10;一人当たり面積該当値テキスト">
          <a:extLst>
            <a:ext uri="{FF2B5EF4-FFF2-40B4-BE49-F238E27FC236}">
              <a16:creationId xmlns:a16="http://schemas.microsoft.com/office/drawing/2014/main" id="{7469EF58-0940-4E32-998A-A65824A147C4}"/>
            </a:ext>
          </a:extLst>
        </xdr:cNvPr>
        <xdr:cNvSpPr txBox="1"/>
      </xdr:nvSpPr>
      <xdr:spPr>
        <a:xfrm>
          <a:off x="9258300"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478" name="楕円 477">
          <a:extLst>
            <a:ext uri="{FF2B5EF4-FFF2-40B4-BE49-F238E27FC236}">
              <a16:creationId xmlns:a16="http://schemas.microsoft.com/office/drawing/2014/main" id="{CA456C76-5BDA-40FB-9B91-A15DAD198A91}"/>
            </a:ext>
          </a:extLst>
        </xdr:cNvPr>
        <xdr:cNvSpPr/>
      </xdr:nvSpPr>
      <xdr:spPr>
        <a:xfrm>
          <a:off x="8445500" y="1760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49530</xdr:rowOff>
    </xdr:to>
    <xdr:cxnSp macro="">
      <xdr:nvCxnSpPr>
        <xdr:cNvPr id="479" name="直線コネクタ 478">
          <a:extLst>
            <a:ext uri="{FF2B5EF4-FFF2-40B4-BE49-F238E27FC236}">
              <a16:creationId xmlns:a16="http://schemas.microsoft.com/office/drawing/2014/main" id="{9CF34FA9-755B-48CA-BBCB-9602A0D5A972}"/>
            </a:ext>
          </a:extLst>
        </xdr:cNvPr>
        <xdr:cNvCxnSpPr/>
      </xdr:nvCxnSpPr>
      <xdr:spPr>
        <a:xfrm flipV="1">
          <a:off x="8496300" y="1764411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80" name="楕円 479">
          <a:extLst>
            <a:ext uri="{FF2B5EF4-FFF2-40B4-BE49-F238E27FC236}">
              <a16:creationId xmlns:a16="http://schemas.microsoft.com/office/drawing/2014/main" id="{2E4B7C16-7C57-40D4-BDB4-ABD0B186B32A}"/>
            </a:ext>
          </a:extLst>
        </xdr:cNvPr>
        <xdr:cNvSpPr/>
      </xdr:nvSpPr>
      <xdr:spPr>
        <a:xfrm>
          <a:off x="767080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49530</xdr:rowOff>
    </xdr:from>
    <xdr:to>
      <xdr:col>50</xdr:col>
      <xdr:colOff>114300</xdr:colOff>
      <xdr:row>105</xdr:row>
      <xdr:rowOff>57150</xdr:rowOff>
    </xdr:to>
    <xdr:cxnSp macro="">
      <xdr:nvCxnSpPr>
        <xdr:cNvPr id="481" name="直線コネクタ 480">
          <a:extLst>
            <a:ext uri="{FF2B5EF4-FFF2-40B4-BE49-F238E27FC236}">
              <a16:creationId xmlns:a16="http://schemas.microsoft.com/office/drawing/2014/main" id="{10E3F5C5-532A-4146-936A-F34BC0DA9BF7}"/>
            </a:ext>
          </a:extLst>
        </xdr:cNvPr>
        <xdr:cNvCxnSpPr/>
      </xdr:nvCxnSpPr>
      <xdr:spPr>
        <a:xfrm flipV="1">
          <a:off x="7713980" y="176517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82" name="楕円 481">
          <a:extLst>
            <a:ext uri="{FF2B5EF4-FFF2-40B4-BE49-F238E27FC236}">
              <a16:creationId xmlns:a16="http://schemas.microsoft.com/office/drawing/2014/main" id="{73F95992-6874-436A-81E9-33A9FF650B77}"/>
            </a:ext>
          </a:extLst>
        </xdr:cNvPr>
        <xdr:cNvSpPr/>
      </xdr:nvSpPr>
      <xdr:spPr>
        <a:xfrm>
          <a:off x="687324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57150</xdr:rowOff>
    </xdr:to>
    <xdr:cxnSp macro="">
      <xdr:nvCxnSpPr>
        <xdr:cNvPr id="483" name="直線コネクタ 482">
          <a:extLst>
            <a:ext uri="{FF2B5EF4-FFF2-40B4-BE49-F238E27FC236}">
              <a16:creationId xmlns:a16="http://schemas.microsoft.com/office/drawing/2014/main" id="{CACC5768-B1B6-4A8F-8CA5-B251B81D5F9D}"/>
            </a:ext>
          </a:extLst>
        </xdr:cNvPr>
        <xdr:cNvCxnSpPr/>
      </xdr:nvCxnSpPr>
      <xdr:spPr>
        <a:xfrm>
          <a:off x="6924040" y="17659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4" name="楕円 483">
          <a:extLst>
            <a:ext uri="{FF2B5EF4-FFF2-40B4-BE49-F238E27FC236}">
              <a16:creationId xmlns:a16="http://schemas.microsoft.com/office/drawing/2014/main" id="{D227989E-43B8-4AC7-83C2-9CC24D7F3DE5}"/>
            </a:ext>
          </a:extLst>
        </xdr:cNvPr>
        <xdr:cNvSpPr/>
      </xdr:nvSpPr>
      <xdr:spPr>
        <a:xfrm>
          <a:off x="609854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72389</xdr:rowOff>
    </xdr:to>
    <xdr:cxnSp macro="">
      <xdr:nvCxnSpPr>
        <xdr:cNvPr id="485" name="直線コネクタ 484">
          <a:extLst>
            <a:ext uri="{FF2B5EF4-FFF2-40B4-BE49-F238E27FC236}">
              <a16:creationId xmlns:a16="http://schemas.microsoft.com/office/drawing/2014/main" id="{0956D70F-9B1F-46FE-B962-F2FB38855FA6}"/>
            </a:ext>
          </a:extLst>
        </xdr:cNvPr>
        <xdr:cNvCxnSpPr/>
      </xdr:nvCxnSpPr>
      <xdr:spPr>
        <a:xfrm flipV="1">
          <a:off x="6149340" y="1765935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116857</xdr:rowOff>
    </xdr:from>
    <xdr:ext cx="469744" cy="259045"/>
    <xdr:sp macro="" textlink="">
      <xdr:nvSpPr>
        <xdr:cNvPr id="486" name="n_1mainValue【市民会館】&#10;一人当たり面積">
          <a:extLst>
            <a:ext uri="{FF2B5EF4-FFF2-40B4-BE49-F238E27FC236}">
              <a16:creationId xmlns:a16="http://schemas.microsoft.com/office/drawing/2014/main" id="{9205ADF6-20A7-4548-94BB-312534DB6EE2}"/>
            </a:ext>
          </a:extLst>
        </xdr:cNvPr>
        <xdr:cNvSpPr txBox="1"/>
      </xdr:nvSpPr>
      <xdr:spPr>
        <a:xfrm>
          <a:off x="827158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87" name="n_2mainValue【市民会館】&#10;一人当たり面積">
          <a:extLst>
            <a:ext uri="{FF2B5EF4-FFF2-40B4-BE49-F238E27FC236}">
              <a16:creationId xmlns:a16="http://schemas.microsoft.com/office/drawing/2014/main" id="{D4763234-EF4D-477E-AAC3-18DB03B405A5}"/>
            </a:ext>
          </a:extLst>
        </xdr:cNvPr>
        <xdr:cNvSpPr txBox="1"/>
      </xdr:nvSpPr>
      <xdr:spPr>
        <a:xfrm>
          <a:off x="750958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124477</xdr:rowOff>
    </xdr:from>
    <xdr:ext cx="469744" cy="259045"/>
    <xdr:sp macro="" textlink="">
      <xdr:nvSpPr>
        <xdr:cNvPr id="488" name="n_3mainValue【市民会館】&#10;一人当たり面積">
          <a:extLst>
            <a:ext uri="{FF2B5EF4-FFF2-40B4-BE49-F238E27FC236}">
              <a16:creationId xmlns:a16="http://schemas.microsoft.com/office/drawing/2014/main" id="{59826527-B4C0-425E-B6E1-270A9FA97FAC}"/>
            </a:ext>
          </a:extLst>
        </xdr:cNvPr>
        <xdr:cNvSpPr txBox="1"/>
      </xdr:nvSpPr>
      <xdr:spPr>
        <a:xfrm>
          <a:off x="67120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89" name="n_4mainValue【市民会館】&#10;一人当たり面積">
          <a:extLst>
            <a:ext uri="{FF2B5EF4-FFF2-40B4-BE49-F238E27FC236}">
              <a16:creationId xmlns:a16="http://schemas.microsoft.com/office/drawing/2014/main" id="{DDD04ED3-DD58-4B96-BA01-D831089BE214}"/>
            </a:ext>
          </a:extLst>
        </xdr:cNvPr>
        <xdr:cNvSpPr txBox="1"/>
      </xdr:nvSpPr>
      <xdr:spPr>
        <a:xfrm>
          <a:off x="593732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38A3E98-5AA3-49DE-AE02-1A05048E1FA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C4C2854-7BCC-48C6-AED3-24E7C7770D9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9260701F-B8FA-4546-A263-887EF52E0A7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2A71E93A-BA32-4DA3-B36B-22FF595BCF0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B1EEBB90-74ED-447D-AA5C-3F6A21B6175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D1FCE1D-47B0-4E38-B3D4-716029DE5CB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ACC7D92-FAB4-487F-8B3C-54BDE341504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2D2B642-BB9E-461A-92D9-2BC3B0F680D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9C553B4F-FA40-4043-8181-641D62C3D9D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6D4D15D-8955-4D30-AC43-6D5AF0B8AEC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6218028F-864F-4A94-A6E5-A6A11B50230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F69D4D06-883D-44FD-B558-48D10F6119D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FC662717-EA51-4A80-A2F1-AB60875D9EF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50E07A63-B4C7-4B58-ABEB-C10E45B964B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AA17E3F-E1BA-4BE9-8BAF-5E29FE7A37C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CED0CA6-9F73-4EE5-93A5-896670C2372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DBF87192-9EA1-410B-BED7-8205CC1607E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70BEB1D2-13EF-4517-9701-9BDA3652B18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52E96575-5ED9-45A1-8EC7-1195F6F45C4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E50811BF-15D0-47B5-A126-3A694916A34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8530CBE2-48DF-4927-885F-FE6DF0744F2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9A315E23-D123-4BC7-BC8F-BF13C2E60DA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6B1E6FB-DDCC-4F41-9028-8DE6CA679FD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52A7668-C21F-4BE3-BC23-D4869174E3C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BC4DE95-2BBA-4583-BD14-53D4633F9AD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CA6BEE82-F8AA-43CB-9285-DDF3CF4426DE}"/>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7D76D58D-FF93-462C-BE3B-0F3D59462B34}"/>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E8597A9C-E6D0-4B3E-B435-C9332F1040FB}"/>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1BDE3B8-61A2-49E6-BB81-4080642117CE}"/>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C174A6B6-1B8C-4799-962A-278E761EF1F1}"/>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5847700-D2E4-48D8-B229-41DB863E358B}"/>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7F166DED-9719-4649-9C76-10C5A1C0851F}"/>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5297ACE7-591E-48B6-9F27-DCA922F87C58}"/>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168746</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E98CF98E-E429-4EBF-9F83-D028C9EED137}"/>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CD38EB5E-9BE9-43EA-9D59-1467708F5F31}"/>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34851</xdr:rowOff>
    </xdr:from>
    <xdr:ext cx="405111" cy="259045"/>
    <xdr:sp macro="" textlink="">
      <xdr:nvSpPr>
        <xdr:cNvPr id="525" name="n_2aveValue【一般廃棄物処理施設】&#10;有形固定資産減価償却率">
          <a:extLst>
            <a:ext uri="{FF2B5EF4-FFF2-40B4-BE49-F238E27FC236}">
              <a16:creationId xmlns:a16="http://schemas.microsoft.com/office/drawing/2014/main" id="{690344E2-24F0-46B8-9947-3E5FDBA1C0DA}"/>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116840</xdr:rowOff>
    </xdr:from>
    <xdr:to>
      <xdr:col>72</xdr:col>
      <xdr:colOff>38100</xdr:colOff>
      <xdr:row>39</xdr:row>
      <xdr:rowOff>46990</xdr:rowOff>
    </xdr:to>
    <xdr:sp macro="" textlink="">
      <xdr:nvSpPr>
        <xdr:cNvPr id="526" name="フローチャート: 判断 525">
          <a:extLst>
            <a:ext uri="{FF2B5EF4-FFF2-40B4-BE49-F238E27FC236}">
              <a16:creationId xmlns:a16="http://schemas.microsoft.com/office/drawing/2014/main" id="{9947AD9A-6F79-4247-AAF3-536FFBCE7118}"/>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38117</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9432DE56-A32B-4A6D-A843-1226FFC19FCF}"/>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27033</xdr:rowOff>
    </xdr:from>
    <xdr:to>
      <xdr:col>67</xdr:col>
      <xdr:colOff>101600</xdr:colOff>
      <xdr:row>39</xdr:row>
      <xdr:rowOff>128633</xdr:rowOff>
    </xdr:to>
    <xdr:sp macro="" textlink="">
      <xdr:nvSpPr>
        <xdr:cNvPr id="528" name="フローチャート: 判断 527">
          <a:extLst>
            <a:ext uri="{FF2B5EF4-FFF2-40B4-BE49-F238E27FC236}">
              <a16:creationId xmlns:a16="http://schemas.microsoft.com/office/drawing/2014/main" id="{DA4F7826-118F-4B87-B724-20C1CD18C4CC}"/>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119760</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B06755A9-0DAD-4F4C-8894-FBA1CD8A40B9}"/>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E69151C-10D5-43A1-86AC-9E606493A23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D4E67B0-EC42-4928-99B5-0577BED7BD3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5D866CE-34EE-49A6-B3E5-18383237A10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CF31333-7835-4082-892D-11318D7BB77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F1B2700-47A1-4C4A-9350-DE1EFD1636D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35" name="楕円 534">
          <a:extLst>
            <a:ext uri="{FF2B5EF4-FFF2-40B4-BE49-F238E27FC236}">
              <a16:creationId xmlns:a16="http://schemas.microsoft.com/office/drawing/2014/main" id="{80B08EBF-073F-4837-A6AE-305B0259A920}"/>
            </a:ext>
          </a:extLst>
        </xdr:cNvPr>
        <xdr:cNvSpPr/>
      </xdr:nvSpPr>
      <xdr:spPr>
        <a:xfrm>
          <a:off x="14325600" y="64234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76035</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7773FB32-FD66-43F7-A81B-3DEC0DB499AC}"/>
            </a:ext>
          </a:extLst>
        </xdr:cNvPr>
        <xdr:cNvSpPr txBox="1"/>
      </xdr:nvSpPr>
      <xdr:spPr>
        <a:xfrm>
          <a:off x="14414500" y="627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22134</xdr:rowOff>
    </xdr:from>
    <xdr:to>
      <xdr:col>81</xdr:col>
      <xdr:colOff>101600</xdr:colOff>
      <xdr:row>38</xdr:row>
      <xdr:rowOff>123734</xdr:rowOff>
    </xdr:to>
    <xdr:sp macro="" textlink="">
      <xdr:nvSpPr>
        <xdr:cNvPr id="537" name="楕円 536">
          <a:extLst>
            <a:ext uri="{FF2B5EF4-FFF2-40B4-BE49-F238E27FC236}">
              <a16:creationId xmlns:a16="http://schemas.microsoft.com/office/drawing/2014/main" id="{49CD3266-01F7-45B8-BF33-59D36CED7415}"/>
            </a:ext>
          </a:extLst>
        </xdr:cNvPr>
        <xdr:cNvSpPr/>
      </xdr:nvSpPr>
      <xdr:spPr>
        <a:xfrm>
          <a:off x="13578840" y="63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72934</xdr:rowOff>
    </xdr:from>
    <xdr:to>
      <xdr:col>85</xdr:col>
      <xdr:colOff>127000</xdr:colOff>
      <xdr:row>38</xdr:row>
      <xdr:rowOff>103959</xdr:rowOff>
    </xdr:to>
    <xdr:cxnSp macro="">
      <xdr:nvCxnSpPr>
        <xdr:cNvPr id="538" name="直線コネクタ 537">
          <a:extLst>
            <a:ext uri="{FF2B5EF4-FFF2-40B4-BE49-F238E27FC236}">
              <a16:creationId xmlns:a16="http://schemas.microsoft.com/office/drawing/2014/main" id="{7CE2B2DB-61A7-4A07-9C32-67779F04E666}"/>
            </a:ext>
          </a:extLst>
        </xdr:cNvPr>
        <xdr:cNvCxnSpPr/>
      </xdr:nvCxnSpPr>
      <xdr:spPr>
        <a:xfrm>
          <a:off x="13629640" y="6443254"/>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539" name="楕円 538">
          <a:extLst>
            <a:ext uri="{FF2B5EF4-FFF2-40B4-BE49-F238E27FC236}">
              <a16:creationId xmlns:a16="http://schemas.microsoft.com/office/drawing/2014/main" id="{EC22A5FA-FECC-4452-846C-2BD8B991CEB3}"/>
            </a:ext>
          </a:extLst>
        </xdr:cNvPr>
        <xdr:cNvSpPr/>
      </xdr:nvSpPr>
      <xdr:spPr>
        <a:xfrm>
          <a:off x="12804140" y="6363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72934</xdr:rowOff>
    </xdr:to>
    <xdr:cxnSp macro="">
      <xdr:nvCxnSpPr>
        <xdr:cNvPr id="540" name="直線コネクタ 539">
          <a:extLst>
            <a:ext uri="{FF2B5EF4-FFF2-40B4-BE49-F238E27FC236}">
              <a16:creationId xmlns:a16="http://schemas.microsoft.com/office/drawing/2014/main" id="{BFB836DB-DCD9-457E-8AD4-E81A2C1B255E}"/>
            </a:ext>
          </a:extLst>
        </xdr:cNvPr>
        <xdr:cNvCxnSpPr/>
      </xdr:nvCxnSpPr>
      <xdr:spPr>
        <a:xfrm>
          <a:off x="12854940" y="641059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41" name="楕円 540">
          <a:extLst>
            <a:ext uri="{FF2B5EF4-FFF2-40B4-BE49-F238E27FC236}">
              <a16:creationId xmlns:a16="http://schemas.microsoft.com/office/drawing/2014/main" id="{ED076F24-6930-4C29-966A-FF1A2667C4C4}"/>
            </a:ext>
          </a:extLst>
        </xdr:cNvPr>
        <xdr:cNvSpPr/>
      </xdr:nvSpPr>
      <xdr:spPr>
        <a:xfrm>
          <a:off x="12029440" y="633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xdr:rowOff>
    </xdr:from>
    <xdr:to>
      <xdr:col>76</xdr:col>
      <xdr:colOff>114300</xdr:colOff>
      <xdr:row>38</xdr:row>
      <xdr:rowOff>40277</xdr:rowOff>
    </xdr:to>
    <xdr:cxnSp macro="">
      <xdr:nvCxnSpPr>
        <xdr:cNvPr id="542" name="直線コネクタ 541">
          <a:extLst>
            <a:ext uri="{FF2B5EF4-FFF2-40B4-BE49-F238E27FC236}">
              <a16:creationId xmlns:a16="http://schemas.microsoft.com/office/drawing/2014/main" id="{589A7F18-637C-40DF-BE64-14765DED5112}"/>
            </a:ext>
          </a:extLst>
        </xdr:cNvPr>
        <xdr:cNvCxnSpPr/>
      </xdr:nvCxnSpPr>
      <xdr:spPr>
        <a:xfrm>
          <a:off x="12072620" y="6381205"/>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543" name="楕円 542">
          <a:extLst>
            <a:ext uri="{FF2B5EF4-FFF2-40B4-BE49-F238E27FC236}">
              <a16:creationId xmlns:a16="http://schemas.microsoft.com/office/drawing/2014/main" id="{B3C7AFBF-8668-484D-A81E-F06A506C530D}"/>
            </a:ext>
          </a:extLst>
        </xdr:cNvPr>
        <xdr:cNvSpPr/>
      </xdr:nvSpPr>
      <xdr:spPr>
        <a:xfrm>
          <a:off x="1123188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38</xdr:row>
      <xdr:rowOff>10885</xdr:rowOff>
    </xdr:to>
    <xdr:cxnSp macro="">
      <xdr:nvCxnSpPr>
        <xdr:cNvPr id="544" name="直線コネクタ 543">
          <a:extLst>
            <a:ext uri="{FF2B5EF4-FFF2-40B4-BE49-F238E27FC236}">
              <a16:creationId xmlns:a16="http://schemas.microsoft.com/office/drawing/2014/main" id="{4E2CC6AE-65F0-46AC-8844-58B90FDBEEB1}"/>
            </a:ext>
          </a:extLst>
        </xdr:cNvPr>
        <xdr:cNvCxnSpPr/>
      </xdr:nvCxnSpPr>
      <xdr:spPr>
        <a:xfrm>
          <a:off x="11282680" y="6352358"/>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140261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C671495-1113-4816-BCA9-76908A83857E}"/>
            </a:ext>
          </a:extLst>
        </xdr:cNvPr>
        <xdr:cNvSpPr txBox="1"/>
      </xdr:nvSpPr>
      <xdr:spPr>
        <a:xfrm>
          <a:off x="134372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C75C54A-FBE3-405A-8FC3-EE22A1032C34}"/>
            </a:ext>
          </a:extLst>
        </xdr:cNvPr>
        <xdr:cNvSpPr txBox="1"/>
      </xdr:nvSpPr>
      <xdr:spPr>
        <a:xfrm>
          <a:off x="126752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48817EF0-49DE-49EB-8F0D-B1BECF808121}"/>
            </a:ext>
          </a:extLst>
        </xdr:cNvPr>
        <xdr:cNvSpPr txBox="1"/>
      </xdr:nvSpPr>
      <xdr:spPr>
        <a:xfrm>
          <a:off x="119005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D28A9CA-8306-4E3B-9ADF-6E481C3BD39D}"/>
            </a:ext>
          </a:extLst>
        </xdr:cNvPr>
        <xdr:cNvSpPr txBox="1"/>
      </xdr:nvSpPr>
      <xdr:spPr>
        <a:xfrm>
          <a:off x="11102984" y="608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0018206-FB8A-4140-925B-1870DAF09C8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78F48C7-6C06-4944-8345-4A44B323635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857F9FA-4E3A-46ED-82C4-421C2738D43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0EA84D7-85AA-4604-8FBA-A07C98A3D69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FEAA61B-A93A-4AB4-9582-050CA329514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E10816A8-8934-4EF3-A5BD-52FECA25B46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6E74421-98BA-4E87-A5DA-2796BF3F653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1D4A6EE-BAD2-4202-AEA2-37418CFF02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2EB44990-A40F-4755-9C82-C453E69BB3E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E7B8125-AC7A-41E7-B6C2-E15764C9945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0BF2DDA-AB00-4C25-BED4-496089BAE09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43FD08C-1C78-4564-B93C-C8FEAB8B467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594B49A6-4560-4243-AFDA-30795778633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0637B0F-3939-4607-A00F-1C5AF7BD67B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1751F95-E6DF-44F2-9F8F-D06E359B8D7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BE2D073-E2B6-47C1-803D-2473B6B4337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6CF4669-2598-430B-AE35-B8EB8B83AAB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D798B058-36C9-4D7D-AA69-542F517034C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89D90456-8470-4C05-895F-31D9AC3E686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70C45720-7245-42C7-AEE9-D8D7844608B6}"/>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DABB99DD-AF76-4E79-A710-5D82816FC9F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4FC6DE9A-7A51-4CD5-86A1-B59C7F90AB5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2B4930D-C715-47B0-94BC-E3D91DA90A5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B6FD58F3-4902-4523-A555-B745657B7787}"/>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CE28D60B-F48A-473C-A583-A434E4C48BE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7A0F377A-009F-41A4-AA29-EF58ECEA6404}"/>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83382C5-0E76-482B-BDF2-44468DE2C3D7}"/>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38109560-E85F-4F10-9F97-6B182EBF99F6}"/>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CACD84AF-049B-4F46-B727-F34590501A8F}"/>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A44253E6-20CF-4436-850C-92BC2D3F32AF}"/>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6C1E3F93-D0F4-49C8-A807-85DD6030731A}"/>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66772</xdr:rowOff>
    </xdr:from>
    <xdr:ext cx="534377" cy="259045"/>
    <xdr:sp macro="" textlink="">
      <xdr:nvSpPr>
        <xdr:cNvPr id="580" name="n_1aveValue【一般廃棄物処理施設】&#10;一人当たり有形固定資産（償却資産）額">
          <a:extLst>
            <a:ext uri="{FF2B5EF4-FFF2-40B4-BE49-F238E27FC236}">
              <a16:creationId xmlns:a16="http://schemas.microsoft.com/office/drawing/2014/main" id="{5C651DA2-FB83-4E6E-A1C3-261D428FB4B7}"/>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4C3D0FEF-13EF-4643-AD1F-C2FDD698DF78}"/>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95180</xdr:rowOff>
    </xdr:from>
    <xdr:ext cx="534377" cy="259045"/>
    <xdr:sp macro="" textlink="">
      <xdr:nvSpPr>
        <xdr:cNvPr id="582" name="n_2aveValue【一般廃棄物処理施設】&#10;一人当たり有形固定資産（償却資産）額">
          <a:extLst>
            <a:ext uri="{FF2B5EF4-FFF2-40B4-BE49-F238E27FC236}">
              <a16:creationId xmlns:a16="http://schemas.microsoft.com/office/drawing/2014/main" id="{D56E76E9-A2D8-4B7D-B395-ABCB6F71A3CA}"/>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152852</xdr:rowOff>
    </xdr:from>
    <xdr:to>
      <xdr:col>102</xdr:col>
      <xdr:colOff>165100</xdr:colOff>
      <xdr:row>40</xdr:row>
      <xdr:rowOff>83002</xdr:rowOff>
    </xdr:to>
    <xdr:sp macro="" textlink="">
      <xdr:nvSpPr>
        <xdr:cNvPr id="583" name="フローチャート: 判断 582">
          <a:extLst>
            <a:ext uri="{FF2B5EF4-FFF2-40B4-BE49-F238E27FC236}">
              <a16:creationId xmlns:a16="http://schemas.microsoft.com/office/drawing/2014/main" id="{EDB81888-6963-4516-852D-A325DB5F997C}"/>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74129</xdr:rowOff>
    </xdr:from>
    <xdr:ext cx="534377" cy="259045"/>
    <xdr:sp macro="" textlink="">
      <xdr:nvSpPr>
        <xdr:cNvPr id="584" name="n_3aveValue【一般廃棄物処理施設】&#10;一人当たり有形固定資産（償却資産）額">
          <a:extLst>
            <a:ext uri="{FF2B5EF4-FFF2-40B4-BE49-F238E27FC236}">
              <a16:creationId xmlns:a16="http://schemas.microsoft.com/office/drawing/2014/main" id="{C611C73C-FCAF-4678-B757-3CC1DC6B4479}"/>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152018</xdr:rowOff>
    </xdr:from>
    <xdr:to>
      <xdr:col>98</xdr:col>
      <xdr:colOff>38100</xdr:colOff>
      <xdr:row>40</xdr:row>
      <xdr:rowOff>82168</xdr:rowOff>
    </xdr:to>
    <xdr:sp macro="" textlink="">
      <xdr:nvSpPr>
        <xdr:cNvPr id="585" name="フローチャート: 判断 584">
          <a:extLst>
            <a:ext uri="{FF2B5EF4-FFF2-40B4-BE49-F238E27FC236}">
              <a16:creationId xmlns:a16="http://schemas.microsoft.com/office/drawing/2014/main" id="{0AEEA3E0-A309-412B-B07F-7EBF9CD9B10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40</xdr:row>
      <xdr:rowOff>73295</xdr:rowOff>
    </xdr:from>
    <xdr:ext cx="534377" cy="259045"/>
    <xdr:sp macro="" textlink="">
      <xdr:nvSpPr>
        <xdr:cNvPr id="586" name="n_4aveValue【一般廃棄物処理施設】&#10;一人当たり有形固定資産（償却資産）額">
          <a:extLst>
            <a:ext uri="{FF2B5EF4-FFF2-40B4-BE49-F238E27FC236}">
              <a16:creationId xmlns:a16="http://schemas.microsoft.com/office/drawing/2014/main" id="{7CF0B54B-75B4-4FC8-ABBE-1F99F1AC2E61}"/>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A2BCE4E-B9A2-4468-86F6-DE0B68D1F54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A18AF9E-4487-4DB7-92D1-DA1A1CDB59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7B61F7F-69BE-47E7-9B50-1A45F7BECE9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FC707F6-A747-491C-9AB3-8A27FBE951D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53C453C-236D-434C-8221-29821EE6BED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7848</xdr:rowOff>
    </xdr:from>
    <xdr:to>
      <xdr:col>116</xdr:col>
      <xdr:colOff>114300</xdr:colOff>
      <xdr:row>39</xdr:row>
      <xdr:rowOff>109448</xdr:rowOff>
    </xdr:to>
    <xdr:sp macro="" textlink="">
      <xdr:nvSpPr>
        <xdr:cNvPr id="592" name="楕円 591">
          <a:extLst>
            <a:ext uri="{FF2B5EF4-FFF2-40B4-BE49-F238E27FC236}">
              <a16:creationId xmlns:a16="http://schemas.microsoft.com/office/drawing/2014/main" id="{360F9D4E-E903-4C49-8416-40B362A10134}"/>
            </a:ext>
          </a:extLst>
        </xdr:cNvPr>
        <xdr:cNvSpPr/>
      </xdr:nvSpPr>
      <xdr:spPr>
        <a:xfrm>
          <a:off x="19458940" y="65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30725</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D5CE5EBE-2B5C-43DF-89DB-0D69073FBA88}"/>
            </a:ext>
          </a:extLst>
        </xdr:cNvPr>
        <xdr:cNvSpPr txBox="1"/>
      </xdr:nvSpPr>
      <xdr:spPr>
        <a:xfrm>
          <a:off x="19547840" y="64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13551</xdr:rowOff>
    </xdr:from>
    <xdr:to>
      <xdr:col>112</xdr:col>
      <xdr:colOff>38100</xdr:colOff>
      <xdr:row>39</xdr:row>
      <xdr:rowOff>115151</xdr:rowOff>
    </xdr:to>
    <xdr:sp macro="" textlink="">
      <xdr:nvSpPr>
        <xdr:cNvPr id="594" name="楕円 593">
          <a:extLst>
            <a:ext uri="{FF2B5EF4-FFF2-40B4-BE49-F238E27FC236}">
              <a16:creationId xmlns:a16="http://schemas.microsoft.com/office/drawing/2014/main" id="{21B291B8-0D43-4A53-8BCB-2DD13F3A3F0C}"/>
            </a:ext>
          </a:extLst>
        </xdr:cNvPr>
        <xdr:cNvSpPr/>
      </xdr:nvSpPr>
      <xdr:spPr>
        <a:xfrm>
          <a:off x="18735040" y="6551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58648</xdr:rowOff>
    </xdr:from>
    <xdr:to>
      <xdr:col>116</xdr:col>
      <xdr:colOff>63500</xdr:colOff>
      <xdr:row>39</xdr:row>
      <xdr:rowOff>64351</xdr:rowOff>
    </xdr:to>
    <xdr:cxnSp macro="">
      <xdr:nvCxnSpPr>
        <xdr:cNvPr id="595" name="直線コネクタ 594">
          <a:extLst>
            <a:ext uri="{FF2B5EF4-FFF2-40B4-BE49-F238E27FC236}">
              <a16:creationId xmlns:a16="http://schemas.microsoft.com/office/drawing/2014/main" id="{466A555D-A2CE-4A24-A929-FAA8E165F843}"/>
            </a:ext>
          </a:extLst>
        </xdr:cNvPr>
        <xdr:cNvCxnSpPr/>
      </xdr:nvCxnSpPr>
      <xdr:spPr>
        <a:xfrm flipV="1">
          <a:off x="18778220" y="6596608"/>
          <a:ext cx="73152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19605</xdr:rowOff>
    </xdr:from>
    <xdr:to>
      <xdr:col>107</xdr:col>
      <xdr:colOff>101600</xdr:colOff>
      <xdr:row>39</xdr:row>
      <xdr:rowOff>121205</xdr:rowOff>
    </xdr:to>
    <xdr:sp macro="" textlink="">
      <xdr:nvSpPr>
        <xdr:cNvPr id="596" name="楕円 595">
          <a:extLst>
            <a:ext uri="{FF2B5EF4-FFF2-40B4-BE49-F238E27FC236}">
              <a16:creationId xmlns:a16="http://schemas.microsoft.com/office/drawing/2014/main" id="{651C9FEF-EC6B-406F-969A-7EED4912A5DC}"/>
            </a:ext>
          </a:extLst>
        </xdr:cNvPr>
        <xdr:cNvSpPr/>
      </xdr:nvSpPr>
      <xdr:spPr>
        <a:xfrm>
          <a:off x="17937480" y="65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64351</xdr:rowOff>
    </xdr:from>
    <xdr:to>
      <xdr:col>111</xdr:col>
      <xdr:colOff>177800</xdr:colOff>
      <xdr:row>39</xdr:row>
      <xdr:rowOff>70405</xdr:rowOff>
    </xdr:to>
    <xdr:cxnSp macro="">
      <xdr:nvCxnSpPr>
        <xdr:cNvPr id="597" name="直線コネクタ 596">
          <a:extLst>
            <a:ext uri="{FF2B5EF4-FFF2-40B4-BE49-F238E27FC236}">
              <a16:creationId xmlns:a16="http://schemas.microsoft.com/office/drawing/2014/main" id="{92CEDB40-DEA8-4BF9-8179-CB67A4BC6CA0}"/>
            </a:ext>
          </a:extLst>
        </xdr:cNvPr>
        <xdr:cNvCxnSpPr/>
      </xdr:nvCxnSpPr>
      <xdr:spPr>
        <a:xfrm flipV="1">
          <a:off x="17988280" y="6602311"/>
          <a:ext cx="78994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23632</xdr:rowOff>
    </xdr:from>
    <xdr:to>
      <xdr:col>102</xdr:col>
      <xdr:colOff>165100</xdr:colOff>
      <xdr:row>39</xdr:row>
      <xdr:rowOff>125232</xdr:rowOff>
    </xdr:to>
    <xdr:sp macro="" textlink="">
      <xdr:nvSpPr>
        <xdr:cNvPr id="598" name="楕円 597">
          <a:extLst>
            <a:ext uri="{FF2B5EF4-FFF2-40B4-BE49-F238E27FC236}">
              <a16:creationId xmlns:a16="http://schemas.microsoft.com/office/drawing/2014/main" id="{BF48C2CB-EF59-4687-9930-B9D68C5A4BB1}"/>
            </a:ext>
          </a:extLst>
        </xdr:cNvPr>
        <xdr:cNvSpPr/>
      </xdr:nvSpPr>
      <xdr:spPr>
        <a:xfrm>
          <a:off x="17162780" y="65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70405</xdr:rowOff>
    </xdr:from>
    <xdr:to>
      <xdr:col>107</xdr:col>
      <xdr:colOff>50800</xdr:colOff>
      <xdr:row>39</xdr:row>
      <xdr:rowOff>74432</xdr:rowOff>
    </xdr:to>
    <xdr:cxnSp macro="">
      <xdr:nvCxnSpPr>
        <xdr:cNvPr id="599" name="直線コネクタ 598">
          <a:extLst>
            <a:ext uri="{FF2B5EF4-FFF2-40B4-BE49-F238E27FC236}">
              <a16:creationId xmlns:a16="http://schemas.microsoft.com/office/drawing/2014/main" id="{5DBF5C4F-0BD2-4B62-85F1-061D7D3F19AB}"/>
            </a:ext>
          </a:extLst>
        </xdr:cNvPr>
        <xdr:cNvCxnSpPr/>
      </xdr:nvCxnSpPr>
      <xdr:spPr>
        <a:xfrm flipV="1">
          <a:off x="17213580" y="6608365"/>
          <a:ext cx="7747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29659</xdr:rowOff>
    </xdr:from>
    <xdr:to>
      <xdr:col>98</xdr:col>
      <xdr:colOff>38100</xdr:colOff>
      <xdr:row>39</xdr:row>
      <xdr:rowOff>131259</xdr:rowOff>
    </xdr:to>
    <xdr:sp macro="" textlink="">
      <xdr:nvSpPr>
        <xdr:cNvPr id="600" name="楕円 599">
          <a:extLst>
            <a:ext uri="{FF2B5EF4-FFF2-40B4-BE49-F238E27FC236}">
              <a16:creationId xmlns:a16="http://schemas.microsoft.com/office/drawing/2014/main" id="{48883AE2-7373-401F-A788-588A3A9142FD}"/>
            </a:ext>
          </a:extLst>
        </xdr:cNvPr>
        <xdr:cNvSpPr/>
      </xdr:nvSpPr>
      <xdr:spPr>
        <a:xfrm>
          <a:off x="16388080" y="65676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74432</xdr:rowOff>
    </xdr:from>
    <xdr:to>
      <xdr:col>102</xdr:col>
      <xdr:colOff>114300</xdr:colOff>
      <xdr:row>39</xdr:row>
      <xdr:rowOff>80459</xdr:rowOff>
    </xdr:to>
    <xdr:cxnSp macro="">
      <xdr:nvCxnSpPr>
        <xdr:cNvPr id="601" name="直線コネクタ 600">
          <a:extLst>
            <a:ext uri="{FF2B5EF4-FFF2-40B4-BE49-F238E27FC236}">
              <a16:creationId xmlns:a16="http://schemas.microsoft.com/office/drawing/2014/main" id="{4865EFF8-38EF-4EAC-BBD8-B7BB0F3F1A91}"/>
            </a:ext>
          </a:extLst>
        </xdr:cNvPr>
        <xdr:cNvCxnSpPr/>
      </xdr:nvCxnSpPr>
      <xdr:spPr>
        <a:xfrm flipV="1">
          <a:off x="16431260" y="6612392"/>
          <a:ext cx="78232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131678</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E580A639-E4EC-40F8-A0E4-1B498F3DF439}"/>
            </a:ext>
          </a:extLst>
        </xdr:cNvPr>
        <xdr:cNvSpPr txBox="1"/>
      </xdr:nvSpPr>
      <xdr:spPr>
        <a:xfrm>
          <a:off x="18496495" y="633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137732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50CCE32-CAC1-4B56-BAD8-016AFB26D1B5}"/>
            </a:ext>
          </a:extLst>
        </xdr:cNvPr>
        <xdr:cNvSpPr txBox="1"/>
      </xdr:nvSpPr>
      <xdr:spPr>
        <a:xfrm>
          <a:off x="17734495" y="63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141759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8B27F0A5-6E66-4224-8F19-D7D3DC747961}"/>
            </a:ext>
          </a:extLst>
        </xdr:cNvPr>
        <xdr:cNvSpPr txBox="1"/>
      </xdr:nvSpPr>
      <xdr:spPr>
        <a:xfrm>
          <a:off x="16936935" y="634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147786</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EE646C42-D48C-4D6C-A2DF-ABA9DCFFA61D}"/>
            </a:ext>
          </a:extLst>
        </xdr:cNvPr>
        <xdr:cNvSpPr txBox="1"/>
      </xdr:nvSpPr>
      <xdr:spPr>
        <a:xfrm>
          <a:off x="16162235" y="635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5BD0D03-38B5-4511-B1C0-7DCB80CB640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6E5A169-5921-48F7-9316-095A07E5FCF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D266AED-9859-49CA-84AB-897941B6E91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AC40BE8-DA82-4FF6-82D3-9A6F5DEA62F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AF95139-0D6A-49F1-8B5B-8BE54F67136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3DECE03-390F-477B-9135-25ECD015729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EE33613-8754-42B6-A488-0F0FBA6CC5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93D3031-5B28-4046-9E9D-BD5D1891714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BE17A760-E7DD-4FFA-8F43-9BD9C3B801E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FB545D0-3E79-40BB-AAD8-452EBA517D6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062C712-9E43-45F7-89A2-ED1644D5CA2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B983AB4E-6858-47EB-A1BE-75E7C1985EA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560AE909-0E46-4A3F-AABB-37F6C3E3C6D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9B42B4B9-D509-4304-9EFC-D74DA18C80D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9B7153F3-81A5-4FE2-91F2-83500BCB164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D36F9805-261D-4D7B-9C25-8A8D525120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6DBE6A5C-3051-40D3-9630-93F002008B7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7E650EF9-9E11-4080-ACFC-6092AD666EF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6AB2822-8E11-4F0C-A964-240B6BD7C1E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532235F7-6FEB-4C0A-824A-584C1B7DF19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6CC2D84E-0E36-43EB-9165-A07BCF32ACF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37CE7A53-3FB3-435D-AA92-D6011408211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EA48FDE0-73C9-4474-8C28-0CFFD31D222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EEA37DF9-17D9-4E26-A3FE-4F1C523189B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656CFCA-8AD6-4B4B-9956-D8D6AE6A45A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939C85A4-3941-4C72-B905-EE3F1C749227}"/>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B4D814BE-1031-4361-B0A6-49AA0F3480C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6E760B4A-4BDC-4710-9A65-436523F164A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FDC1F758-3747-4102-8A0A-7C234BA4A001}"/>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7A9739E-4247-4073-B876-FFBBD335136B}"/>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3EC3DAE-15AB-4AA0-8F31-87B5440E16B3}"/>
            </a:ext>
          </a:extLst>
        </xdr:cNvPr>
        <xdr:cNvSpPr txBox="1"/>
      </xdr:nvSpPr>
      <xdr:spPr>
        <a:xfrm>
          <a:off x="14414500" y="1006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FA00CC91-38F7-4A14-A0EC-48E6A40C747F}"/>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66B4F8A3-9B09-4CAF-B605-02F234882E34}"/>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118671</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44D8923C-4B0C-4650-9932-B2AB1E45B9DF}"/>
            </a:ext>
          </a:extLst>
        </xdr:cNvPr>
        <xdr:cNvSpPr txBox="1"/>
      </xdr:nvSpPr>
      <xdr:spPr>
        <a:xfrm>
          <a:off x="134372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FA314E24-FF4A-46D7-B66C-7A1439E13956}"/>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95811</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8D4BBD79-1D3F-4EDE-812C-D28057A264A7}"/>
            </a:ext>
          </a:extLst>
        </xdr:cNvPr>
        <xdr:cNvSpPr txBox="1"/>
      </xdr:nvSpPr>
      <xdr:spPr>
        <a:xfrm>
          <a:off x="12675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1451</xdr:rowOff>
    </xdr:from>
    <xdr:to>
      <xdr:col>72</xdr:col>
      <xdr:colOff>38100</xdr:colOff>
      <xdr:row>60</xdr:row>
      <xdr:rowOff>103051</xdr:rowOff>
    </xdr:to>
    <xdr:sp macro="" textlink="">
      <xdr:nvSpPr>
        <xdr:cNvPr id="642" name="フローチャート: 判断 641">
          <a:extLst>
            <a:ext uri="{FF2B5EF4-FFF2-40B4-BE49-F238E27FC236}">
              <a16:creationId xmlns:a16="http://schemas.microsoft.com/office/drawing/2014/main" id="{83B3697A-C431-4E7A-8E33-4BD869B2F3D8}"/>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94178</xdr:rowOff>
    </xdr:from>
    <xdr:ext cx="405111" cy="259045"/>
    <xdr:sp macro="" textlink="">
      <xdr:nvSpPr>
        <xdr:cNvPr id="643" name="n_3aveValue【保健センター・保健所】&#10;有形固定資産減価償却率">
          <a:extLst>
            <a:ext uri="{FF2B5EF4-FFF2-40B4-BE49-F238E27FC236}">
              <a16:creationId xmlns:a16="http://schemas.microsoft.com/office/drawing/2014/main" id="{02082501-64FA-426B-B2C3-D683AD3284F9}"/>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148409</xdr:rowOff>
    </xdr:from>
    <xdr:to>
      <xdr:col>67</xdr:col>
      <xdr:colOff>101600</xdr:colOff>
      <xdr:row>60</xdr:row>
      <xdr:rowOff>78559</xdr:rowOff>
    </xdr:to>
    <xdr:sp macro="" textlink="">
      <xdr:nvSpPr>
        <xdr:cNvPr id="644" name="フローチャート: 判断 643">
          <a:extLst>
            <a:ext uri="{FF2B5EF4-FFF2-40B4-BE49-F238E27FC236}">
              <a16:creationId xmlns:a16="http://schemas.microsoft.com/office/drawing/2014/main" id="{79B52C8A-4EB4-4EC6-A69D-02F72E4D9FD9}"/>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69686</xdr:rowOff>
    </xdr:from>
    <xdr:ext cx="405111" cy="259045"/>
    <xdr:sp macro="" textlink="">
      <xdr:nvSpPr>
        <xdr:cNvPr id="645" name="n_4aveValue【保健センター・保健所】&#10;有形固定資産減価償却率">
          <a:extLst>
            <a:ext uri="{FF2B5EF4-FFF2-40B4-BE49-F238E27FC236}">
              <a16:creationId xmlns:a16="http://schemas.microsoft.com/office/drawing/2014/main" id="{8BFDBD04-6697-4A80-A397-A1EF28CC22AC}"/>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1C97BCB-8D15-4FA8-985B-ABE6CBFBADF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C3D51FF-BC8A-4BCC-BCC9-156FDEC2C39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B2E2D0B-57DD-4B25-8F4B-A8453153177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F7910E5-6B8B-4B79-95A5-F8712D0C255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4D86684-4ADF-406F-BE0C-27EFDC75ECA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651" name="楕円 650">
          <a:extLst>
            <a:ext uri="{FF2B5EF4-FFF2-40B4-BE49-F238E27FC236}">
              <a16:creationId xmlns:a16="http://schemas.microsoft.com/office/drawing/2014/main" id="{1572DC43-B0FB-4087-8CCF-0EFD176A332D}"/>
            </a:ext>
          </a:extLst>
        </xdr:cNvPr>
        <xdr:cNvSpPr/>
      </xdr:nvSpPr>
      <xdr:spPr>
        <a:xfrm>
          <a:off x="14325600" y="98911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19430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2B6BD787-ACBF-410C-9468-52490974FBCF}"/>
            </a:ext>
          </a:extLst>
        </xdr:cNvPr>
        <xdr:cNvSpPr txBox="1"/>
      </xdr:nvSpPr>
      <xdr:spPr>
        <a:xfrm>
          <a:off x="14414500" y="974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53" name="楕円 652">
          <a:extLst>
            <a:ext uri="{FF2B5EF4-FFF2-40B4-BE49-F238E27FC236}">
              <a16:creationId xmlns:a16="http://schemas.microsoft.com/office/drawing/2014/main" id="{14B7BBBE-F4E1-4EF3-A968-88E50D92EC69}"/>
            </a:ext>
          </a:extLst>
        </xdr:cNvPr>
        <xdr:cNvSpPr/>
      </xdr:nvSpPr>
      <xdr:spPr>
        <a:xfrm>
          <a:off x="13578840" y="984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47353</xdr:rowOff>
    </xdr:to>
    <xdr:cxnSp macro="">
      <xdr:nvCxnSpPr>
        <xdr:cNvPr id="654" name="直線コネクタ 653">
          <a:extLst>
            <a:ext uri="{FF2B5EF4-FFF2-40B4-BE49-F238E27FC236}">
              <a16:creationId xmlns:a16="http://schemas.microsoft.com/office/drawing/2014/main" id="{AAC95402-6B5E-4FEF-A917-05DAA7FB3944}"/>
            </a:ext>
          </a:extLst>
        </xdr:cNvPr>
        <xdr:cNvCxnSpPr/>
      </xdr:nvCxnSpPr>
      <xdr:spPr>
        <a:xfrm>
          <a:off x="13629640" y="9890760"/>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73297</xdr:rowOff>
    </xdr:from>
    <xdr:to>
      <xdr:col>76</xdr:col>
      <xdr:colOff>165100</xdr:colOff>
      <xdr:row>59</xdr:row>
      <xdr:rowOff>3447</xdr:rowOff>
    </xdr:to>
    <xdr:sp macro="" textlink="">
      <xdr:nvSpPr>
        <xdr:cNvPr id="655" name="楕円 654">
          <a:extLst>
            <a:ext uri="{FF2B5EF4-FFF2-40B4-BE49-F238E27FC236}">
              <a16:creationId xmlns:a16="http://schemas.microsoft.com/office/drawing/2014/main" id="{DD120F03-577F-4CE2-AC77-B7A7535CC329}"/>
            </a:ext>
          </a:extLst>
        </xdr:cNvPr>
        <xdr:cNvSpPr/>
      </xdr:nvSpPr>
      <xdr:spPr>
        <a:xfrm>
          <a:off x="12804140" y="9796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59</xdr:row>
      <xdr:rowOff>0</xdr:rowOff>
    </xdr:to>
    <xdr:cxnSp macro="">
      <xdr:nvCxnSpPr>
        <xdr:cNvPr id="656" name="直線コネクタ 655">
          <a:extLst>
            <a:ext uri="{FF2B5EF4-FFF2-40B4-BE49-F238E27FC236}">
              <a16:creationId xmlns:a16="http://schemas.microsoft.com/office/drawing/2014/main" id="{368862E0-1DCE-4BC3-9A03-91A3D9BE24DB}"/>
            </a:ext>
          </a:extLst>
        </xdr:cNvPr>
        <xdr:cNvCxnSpPr/>
      </xdr:nvCxnSpPr>
      <xdr:spPr>
        <a:xfrm>
          <a:off x="12854940" y="9847217"/>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32476</xdr:rowOff>
    </xdr:from>
    <xdr:to>
      <xdr:col>72</xdr:col>
      <xdr:colOff>38100</xdr:colOff>
      <xdr:row>58</xdr:row>
      <xdr:rowOff>134076</xdr:rowOff>
    </xdr:to>
    <xdr:sp macro="" textlink="">
      <xdr:nvSpPr>
        <xdr:cNvPr id="657" name="楕円 656">
          <a:extLst>
            <a:ext uri="{FF2B5EF4-FFF2-40B4-BE49-F238E27FC236}">
              <a16:creationId xmlns:a16="http://schemas.microsoft.com/office/drawing/2014/main" id="{1EE5D3CC-99D7-4851-A790-F385C7AB65D1}"/>
            </a:ext>
          </a:extLst>
        </xdr:cNvPr>
        <xdr:cNvSpPr/>
      </xdr:nvSpPr>
      <xdr:spPr>
        <a:xfrm>
          <a:off x="12029440" y="97555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83276</xdr:rowOff>
    </xdr:from>
    <xdr:to>
      <xdr:col>76</xdr:col>
      <xdr:colOff>114300</xdr:colOff>
      <xdr:row>58</xdr:row>
      <xdr:rowOff>124097</xdr:rowOff>
    </xdr:to>
    <xdr:cxnSp macro="">
      <xdr:nvCxnSpPr>
        <xdr:cNvPr id="658" name="直線コネクタ 657">
          <a:extLst>
            <a:ext uri="{FF2B5EF4-FFF2-40B4-BE49-F238E27FC236}">
              <a16:creationId xmlns:a16="http://schemas.microsoft.com/office/drawing/2014/main" id="{BB4098CA-6233-4BD9-92E5-E580B4C171B1}"/>
            </a:ext>
          </a:extLst>
        </xdr:cNvPr>
        <xdr:cNvCxnSpPr/>
      </xdr:nvCxnSpPr>
      <xdr:spPr>
        <a:xfrm>
          <a:off x="12072620" y="9806396"/>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158206</xdr:rowOff>
    </xdr:from>
    <xdr:to>
      <xdr:col>67</xdr:col>
      <xdr:colOff>101600</xdr:colOff>
      <xdr:row>58</xdr:row>
      <xdr:rowOff>88356</xdr:rowOff>
    </xdr:to>
    <xdr:sp macro="" textlink="">
      <xdr:nvSpPr>
        <xdr:cNvPr id="659" name="楕円 658">
          <a:extLst>
            <a:ext uri="{FF2B5EF4-FFF2-40B4-BE49-F238E27FC236}">
              <a16:creationId xmlns:a16="http://schemas.microsoft.com/office/drawing/2014/main" id="{024A07F4-E18C-475B-9CC1-9726829E7F82}"/>
            </a:ext>
          </a:extLst>
        </xdr:cNvPr>
        <xdr:cNvSpPr/>
      </xdr:nvSpPr>
      <xdr:spPr>
        <a:xfrm>
          <a:off x="11231880" y="9713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37556</xdr:rowOff>
    </xdr:from>
    <xdr:to>
      <xdr:col>71</xdr:col>
      <xdr:colOff>177800</xdr:colOff>
      <xdr:row>58</xdr:row>
      <xdr:rowOff>83276</xdr:rowOff>
    </xdr:to>
    <xdr:cxnSp macro="">
      <xdr:nvCxnSpPr>
        <xdr:cNvPr id="660" name="直線コネクタ 659">
          <a:extLst>
            <a:ext uri="{FF2B5EF4-FFF2-40B4-BE49-F238E27FC236}">
              <a16:creationId xmlns:a16="http://schemas.microsoft.com/office/drawing/2014/main" id="{EACF43D5-10B5-42B5-9A02-E3292614DC25}"/>
            </a:ext>
          </a:extLst>
        </xdr:cNvPr>
        <xdr:cNvCxnSpPr/>
      </xdr:nvCxnSpPr>
      <xdr:spPr>
        <a:xfrm>
          <a:off x="11282680" y="976067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67327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76E5DF7F-BA67-445C-8298-018CBE935D09}"/>
            </a:ext>
          </a:extLst>
        </xdr:cNvPr>
        <xdr:cNvSpPr txBox="1"/>
      </xdr:nvSpPr>
      <xdr:spPr>
        <a:xfrm>
          <a:off x="134372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5D3932A-A438-4C02-A83D-30336A1F70FB}"/>
            </a:ext>
          </a:extLst>
        </xdr:cNvPr>
        <xdr:cNvSpPr txBox="1"/>
      </xdr:nvSpPr>
      <xdr:spPr>
        <a:xfrm>
          <a:off x="12675244" y="957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150603</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6F7DC1F5-DE60-4DC7-9E78-37F5143FD129}"/>
            </a:ext>
          </a:extLst>
        </xdr:cNvPr>
        <xdr:cNvSpPr txBox="1"/>
      </xdr:nvSpPr>
      <xdr:spPr>
        <a:xfrm>
          <a:off x="11900544" y="953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104883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BB36AE1E-666E-45BB-AAE7-81EA0F895BDA}"/>
            </a:ext>
          </a:extLst>
        </xdr:cNvPr>
        <xdr:cNvSpPr txBox="1"/>
      </xdr:nvSpPr>
      <xdr:spPr>
        <a:xfrm>
          <a:off x="11102984" y="94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55C6004-5CF1-45BC-96A1-4220D8DFE4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B59D92A-A98A-4ADA-BF95-139733859B5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49755868-772C-49D8-A39F-6225DDEB412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C90D8DB-B56A-4039-BE4E-6A7E765B87D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4F54952-B8BE-49B4-95BE-C35C701D9D2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121DC30-1507-4C96-8513-8877E43ACDF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F8DB187-589C-4280-8FBC-EE55748CB9E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9B4C71F-5BF6-4DE7-B5A4-17CF57EED11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2CE3490-30BF-4276-B824-4BD8C910703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46F2C02-7E5E-4B27-9260-DB2DE3296DE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9F7F3E05-B425-4E15-B2E5-21E24663C415}"/>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83506703-7D5F-4302-84AE-A74F12E5CEF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67249E0-C14D-4F8D-A597-A6EEAA44F0D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400A321C-6053-4E92-869F-06D2ED417858}"/>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F254CB57-2B07-4BEE-869F-5D218F1D28B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D4DC09E4-1F85-481B-8B38-B7D54AB4CE9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241000D3-A0C2-452B-B443-26ABF3453BB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87648666-B806-4423-910F-78DBB61177C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5675F1D3-1E0C-488B-ABA2-3A1FA4E8AD8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E855E074-15C0-4DD0-AA10-C90E9DA8FDD6}"/>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2D1872E7-3946-455F-BBBA-DE6FB84AEE4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226B6DA-B621-4124-81FE-26141C03423E}"/>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E816764-14AF-4828-9413-EF5B53DFFA1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435FC56-2E77-4AC2-A924-E5E5EA1B19B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F724A317-456E-4413-849E-83BE31A7A1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4D964E37-5AC0-42A0-8974-D759A677DB80}"/>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304D2F13-111D-44CC-88DA-87C1FD62A6A9}"/>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2F17989C-DFD6-4101-ABBF-2FB3A5926378}"/>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F56D6273-9105-46CF-BD87-F38B890718A0}"/>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A97BE1D1-C80B-4298-BA18-95D86F064045}"/>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7BF7DD5-609A-4355-B698-E4C9F1B8700B}"/>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16E9BCD3-CBF1-4E43-8644-2DCB8946B3CF}"/>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D5DCBEDE-2DE2-44EC-AC90-CC34C605A0CC}"/>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69142</xdr:rowOff>
    </xdr:from>
    <xdr:ext cx="469744" cy="259045"/>
    <xdr:sp macro="" textlink="">
      <xdr:nvSpPr>
        <xdr:cNvPr id="698" name="n_1aveValue【保健センター・保健所】&#10;一人当たり面積">
          <a:extLst>
            <a:ext uri="{FF2B5EF4-FFF2-40B4-BE49-F238E27FC236}">
              <a16:creationId xmlns:a16="http://schemas.microsoft.com/office/drawing/2014/main" id="{0946ED6F-99B3-4964-8EB3-02F6518E09DD}"/>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6B4C3735-1D44-474B-885C-89955F5D730D}"/>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69142</xdr:rowOff>
    </xdr:from>
    <xdr:ext cx="469744" cy="259045"/>
    <xdr:sp macro="" textlink="">
      <xdr:nvSpPr>
        <xdr:cNvPr id="700" name="n_2aveValue【保健センター・保健所】&#10;一人当たり面積">
          <a:extLst>
            <a:ext uri="{FF2B5EF4-FFF2-40B4-BE49-F238E27FC236}">
              <a16:creationId xmlns:a16="http://schemas.microsoft.com/office/drawing/2014/main" id="{F74EF4B9-6A36-4F6E-A803-C02D9655B330}"/>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324D40DB-F9BF-4071-98D0-E9CA59367734}"/>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58255</xdr:rowOff>
    </xdr:from>
    <xdr:ext cx="469744" cy="259045"/>
    <xdr:sp macro="" textlink="">
      <xdr:nvSpPr>
        <xdr:cNvPr id="702" name="n_3aveValue【保健センター・保健所】&#10;一人当たり面積">
          <a:extLst>
            <a:ext uri="{FF2B5EF4-FFF2-40B4-BE49-F238E27FC236}">
              <a16:creationId xmlns:a16="http://schemas.microsoft.com/office/drawing/2014/main" id="{0DCCE982-4BAB-4FC9-8423-17267019F6E4}"/>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136978</xdr:rowOff>
    </xdr:from>
    <xdr:to>
      <xdr:col>98</xdr:col>
      <xdr:colOff>38100</xdr:colOff>
      <xdr:row>62</xdr:row>
      <xdr:rowOff>67128</xdr:rowOff>
    </xdr:to>
    <xdr:sp macro="" textlink="">
      <xdr:nvSpPr>
        <xdr:cNvPr id="703" name="フローチャート: 判断 702">
          <a:extLst>
            <a:ext uri="{FF2B5EF4-FFF2-40B4-BE49-F238E27FC236}">
              <a16:creationId xmlns:a16="http://schemas.microsoft.com/office/drawing/2014/main" id="{7E70ED6E-5C9F-470C-85AA-73472F8CFACD}"/>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58255</xdr:rowOff>
    </xdr:from>
    <xdr:ext cx="469744" cy="259045"/>
    <xdr:sp macro="" textlink="">
      <xdr:nvSpPr>
        <xdr:cNvPr id="704" name="n_4aveValue【保健センター・保健所】&#10;一人当たり面積">
          <a:extLst>
            <a:ext uri="{FF2B5EF4-FFF2-40B4-BE49-F238E27FC236}">
              <a16:creationId xmlns:a16="http://schemas.microsoft.com/office/drawing/2014/main" id="{49716833-ED2B-48B7-BB18-125669A7C813}"/>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C9B5974-C8DB-4FC4-A145-6A8C13217F4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DA28EC6-643E-474A-8805-F11A2CD07B4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AB1179E-DC48-410B-9753-ECE866D5FC8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DA4D0A6-A3E2-43E4-A9BF-300F0AF0EFD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2DF0ED6-F729-40B7-AB0E-BD27E500D82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17235</xdr:rowOff>
    </xdr:from>
    <xdr:to>
      <xdr:col>116</xdr:col>
      <xdr:colOff>114300</xdr:colOff>
      <xdr:row>61</xdr:row>
      <xdr:rowOff>118835</xdr:rowOff>
    </xdr:to>
    <xdr:sp macro="" textlink="">
      <xdr:nvSpPr>
        <xdr:cNvPr id="710" name="楕円 709">
          <a:extLst>
            <a:ext uri="{FF2B5EF4-FFF2-40B4-BE49-F238E27FC236}">
              <a16:creationId xmlns:a16="http://schemas.microsoft.com/office/drawing/2014/main" id="{CD83ECF3-24B0-4DAE-969E-ABCF2CBF0962}"/>
            </a:ext>
          </a:extLst>
        </xdr:cNvPr>
        <xdr:cNvSpPr/>
      </xdr:nvSpPr>
      <xdr:spPr>
        <a:xfrm>
          <a:off x="19458940" y="102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40112</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45D4710-857B-426B-983F-3C6DF7D18271}"/>
            </a:ext>
          </a:extLst>
        </xdr:cNvPr>
        <xdr:cNvSpPr txBox="1"/>
      </xdr:nvSpPr>
      <xdr:spPr>
        <a:xfrm>
          <a:off x="19547840"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28122</xdr:rowOff>
    </xdr:from>
    <xdr:to>
      <xdr:col>112</xdr:col>
      <xdr:colOff>38100</xdr:colOff>
      <xdr:row>61</xdr:row>
      <xdr:rowOff>129722</xdr:rowOff>
    </xdr:to>
    <xdr:sp macro="" textlink="">
      <xdr:nvSpPr>
        <xdr:cNvPr id="712" name="楕円 711">
          <a:extLst>
            <a:ext uri="{FF2B5EF4-FFF2-40B4-BE49-F238E27FC236}">
              <a16:creationId xmlns:a16="http://schemas.microsoft.com/office/drawing/2014/main" id="{79B8D132-ACB3-45A4-A2D0-FBFFA6E31B9A}"/>
            </a:ext>
          </a:extLst>
        </xdr:cNvPr>
        <xdr:cNvSpPr/>
      </xdr:nvSpPr>
      <xdr:spPr>
        <a:xfrm>
          <a:off x="18735040" y="102541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68035</xdr:rowOff>
    </xdr:from>
    <xdr:to>
      <xdr:col>116</xdr:col>
      <xdr:colOff>63500</xdr:colOff>
      <xdr:row>61</xdr:row>
      <xdr:rowOff>78922</xdr:rowOff>
    </xdr:to>
    <xdr:cxnSp macro="">
      <xdr:nvCxnSpPr>
        <xdr:cNvPr id="713" name="直線コネクタ 712">
          <a:extLst>
            <a:ext uri="{FF2B5EF4-FFF2-40B4-BE49-F238E27FC236}">
              <a16:creationId xmlns:a16="http://schemas.microsoft.com/office/drawing/2014/main" id="{1CFD7B46-12AC-4400-9D67-DCBACF45C4A2}"/>
            </a:ext>
          </a:extLst>
        </xdr:cNvPr>
        <xdr:cNvCxnSpPr/>
      </xdr:nvCxnSpPr>
      <xdr:spPr>
        <a:xfrm flipV="1">
          <a:off x="18778220" y="10294075"/>
          <a:ext cx="7315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4" name="楕円 713">
          <a:extLst>
            <a:ext uri="{FF2B5EF4-FFF2-40B4-BE49-F238E27FC236}">
              <a16:creationId xmlns:a16="http://schemas.microsoft.com/office/drawing/2014/main" id="{6C9AE794-919E-4E85-99FE-3F7D7667F21A}"/>
            </a:ext>
          </a:extLst>
        </xdr:cNvPr>
        <xdr:cNvSpPr/>
      </xdr:nvSpPr>
      <xdr:spPr>
        <a:xfrm>
          <a:off x="179374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78922</xdr:rowOff>
    </xdr:from>
    <xdr:to>
      <xdr:col>111</xdr:col>
      <xdr:colOff>177800</xdr:colOff>
      <xdr:row>61</xdr:row>
      <xdr:rowOff>89807</xdr:rowOff>
    </xdr:to>
    <xdr:cxnSp macro="">
      <xdr:nvCxnSpPr>
        <xdr:cNvPr id="715" name="直線コネクタ 714">
          <a:extLst>
            <a:ext uri="{FF2B5EF4-FFF2-40B4-BE49-F238E27FC236}">
              <a16:creationId xmlns:a16="http://schemas.microsoft.com/office/drawing/2014/main" id="{73C5FAAE-74D3-46C2-B9DE-050FFD124F53}"/>
            </a:ext>
          </a:extLst>
        </xdr:cNvPr>
        <xdr:cNvCxnSpPr/>
      </xdr:nvCxnSpPr>
      <xdr:spPr>
        <a:xfrm flipV="1">
          <a:off x="17988280" y="1030496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716" name="楕円 715">
          <a:extLst>
            <a:ext uri="{FF2B5EF4-FFF2-40B4-BE49-F238E27FC236}">
              <a16:creationId xmlns:a16="http://schemas.microsoft.com/office/drawing/2014/main" id="{1EF464ED-3949-4BBE-8CF9-B5E9BCB02148}"/>
            </a:ext>
          </a:extLst>
        </xdr:cNvPr>
        <xdr:cNvSpPr/>
      </xdr:nvSpPr>
      <xdr:spPr>
        <a:xfrm>
          <a:off x="171627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89807</xdr:rowOff>
    </xdr:to>
    <xdr:cxnSp macro="">
      <xdr:nvCxnSpPr>
        <xdr:cNvPr id="717" name="直線コネクタ 716">
          <a:extLst>
            <a:ext uri="{FF2B5EF4-FFF2-40B4-BE49-F238E27FC236}">
              <a16:creationId xmlns:a16="http://schemas.microsoft.com/office/drawing/2014/main" id="{56936205-8EF8-43AF-A132-2114BD8A423D}"/>
            </a:ext>
          </a:extLst>
        </xdr:cNvPr>
        <xdr:cNvCxnSpPr/>
      </xdr:nvCxnSpPr>
      <xdr:spPr>
        <a:xfrm>
          <a:off x="17213580" y="1031584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49893</xdr:rowOff>
    </xdr:from>
    <xdr:to>
      <xdr:col>98</xdr:col>
      <xdr:colOff>38100</xdr:colOff>
      <xdr:row>61</xdr:row>
      <xdr:rowOff>151493</xdr:rowOff>
    </xdr:to>
    <xdr:sp macro="" textlink="">
      <xdr:nvSpPr>
        <xdr:cNvPr id="718" name="楕円 717">
          <a:extLst>
            <a:ext uri="{FF2B5EF4-FFF2-40B4-BE49-F238E27FC236}">
              <a16:creationId xmlns:a16="http://schemas.microsoft.com/office/drawing/2014/main" id="{6B55B34F-DE5F-446E-B47F-CB5D469CCC52}"/>
            </a:ext>
          </a:extLst>
        </xdr:cNvPr>
        <xdr:cNvSpPr/>
      </xdr:nvSpPr>
      <xdr:spPr>
        <a:xfrm>
          <a:off x="16388080" y="102759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100693</xdr:rowOff>
    </xdr:to>
    <xdr:cxnSp macro="">
      <xdr:nvCxnSpPr>
        <xdr:cNvPr id="719" name="直線コネクタ 718">
          <a:extLst>
            <a:ext uri="{FF2B5EF4-FFF2-40B4-BE49-F238E27FC236}">
              <a16:creationId xmlns:a16="http://schemas.microsoft.com/office/drawing/2014/main" id="{FC8DB291-53AF-4C0B-84A2-BD0B6BFF486A}"/>
            </a:ext>
          </a:extLst>
        </xdr:cNvPr>
        <xdr:cNvCxnSpPr/>
      </xdr:nvCxnSpPr>
      <xdr:spPr>
        <a:xfrm flipV="1">
          <a:off x="16431260" y="1031584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146249</xdr:rowOff>
    </xdr:from>
    <xdr:ext cx="469744" cy="259045"/>
    <xdr:sp macro="" textlink="">
      <xdr:nvSpPr>
        <xdr:cNvPr id="720" name="n_1mainValue【保健センター・保健所】&#10;一人当たり面積">
          <a:extLst>
            <a:ext uri="{FF2B5EF4-FFF2-40B4-BE49-F238E27FC236}">
              <a16:creationId xmlns:a16="http://schemas.microsoft.com/office/drawing/2014/main" id="{7A1EA147-3143-42A6-979B-8CC3E2F2DE80}"/>
            </a:ext>
          </a:extLst>
        </xdr:cNvPr>
        <xdr:cNvSpPr txBox="1"/>
      </xdr:nvSpPr>
      <xdr:spPr>
        <a:xfrm>
          <a:off x="18561127" y="100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1" name="n_2mainValue【保健センター・保健所】&#10;一人当たり面積">
          <a:extLst>
            <a:ext uri="{FF2B5EF4-FFF2-40B4-BE49-F238E27FC236}">
              <a16:creationId xmlns:a16="http://schemas.microsoft.com/office/drawing/2014/main" id="{E820950B-3252-4D88-BA15-DA60861CEB68}"/>
            </a:ext>
          </a:extLst>
        </xdr:cNvPr>
        <xdr:cNvSpPr txBox="1"/>
      </xdr:nvSpPr>
      <xdr:spPr>
        <a:xfrm>
          <a:off x="17776267" y="1004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722" name="n_3mainValue【保健センター・保健所】&#10;一人当たり面積">
          <a:extLst>
            <a:ext uri="{FF2B5EF4-FFF2-40B4-BE49-F238E27FC236}">
              <a16:creationId xmlns:a16="http://schemas.microsoft.com/office/drawing/2014/main" id="{5FF29051-A72A-4D93-ADE6-657BCB91601D}"/>
            </a:ext>
          </a:extLst>
        </xdr:cNvPr>
        <xdr:cNvSpPr txBox="1"/>
      </xdr:nvSpPr>
      <xdr:spPr>
        <a:xfrm>
          <a:off x="17001567" y="1004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168020</xdr:rowOff>
    </xdr:from>
    <xdr:ext cx="469744" cy="259045"/>
    <xdr:sp macro="" textlink="">
      <xdr:nvSpPr>
        <xdr:cNvPr id="723" name="n_4mainValue【保健センター・保健所】&#10;一人当たり面積">
          <a:extLst>
            <a:ext uri="{FF2B5EF4-FFF2-40B4-BE49-F238E27FC236}">
              <a16:creationId xmlns:a16="http://schemas.microsoft.com/office/drawing/2014/main" id="{2AF8EDB6-FB3A-4AC7-A745-A9399CDC8FD6}"/>
            </a:ext>
          </a:extLst>
        </xdr:cNvPr>
        <xdr:cNvSpPr txBox="1"/>
      </xdr:nvSpPr>
      <xdr:spPr>
        <a:xfrm>
          <a:off x="1622686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FCADAB01-F1FA-4EA6-BB5D-6E0C3325818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7016997-C32B-4856-A592-FB7A599DCF7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D8805B53-3685-43DB-936B-0399A1BCA12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AADED77-BE8A-4BDC-A35E-744156F06D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B89C311C-9F70-4D59-B506-119EF7B2A2C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FE55F342-65A3-48C6-A28E-1AA0DBF89FA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CEA89CD-200B-48CA-B586-B7418D4C06E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BBCCC56-C166-4E5A-A630-8D562382485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D07E7523-8D2F-47EA-AEB1-0E2020DB309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C57347B6-21CB-4893-BEE4-5FBA5A40ED8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F857026-E60D-480F-9048-1EE06CF1249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7ABF6359-4C4C-474B-B3DC-FFD8B18435F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2C1D1E35-5F2A-4153-AF4C-5D1CDB6CB52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F9855661-2E85-4B48-A639-BF1940602D1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F5B7668C-408B-44A9-8E07-CA7AE28B04E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45A091ED-AF9B-4B1C-87BB-AFB043751D5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CABD9748-8688-4094-919C-2A15640839B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14D5F87B-6265-4085-9B11-EF72E3659FE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B402335A-B2FD-4361-868B-D1A1E3690D4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A73EF726-8512-4A0D-BAA4-54A903D5866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8C61089-43FF-4E23-93FC-47786BA36A6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A7F7047-509F-485C-998A-1D03B8AB4AD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8FF24F3-0356-4612-8635-2FDC22C9017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C84E7A7-EDA2-45AD-A881-A702BD98A4A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61692F0E-5060-410D-A634-7535E1DE7794}"/>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919A12CF-BA62-452B-AFA7-3AEFFC030078}"/>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193F1033-A32F-4526-9A21-088D9A062984}"/>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9702A69D-5715-4CBA-BEDB-13E670290571}"/>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35F0D493-6EA7-444B-B3E4-C8A7FC730C5A}"/>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2D5EA33D-38F5-47F9-9833-D1CC59BFD707}"/>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1E2CE7DB-57BA-47E4-95D4-E07AC985FBA9}"/>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696B02E0-EF0C-4656-BAFA-9057B21462ED}"/>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652</xdr:rowOff>
    </xdr:from>
    <xdr:ext cx="405111" cy="259045"/>
    <xdr:sp macro="" textlink="">
      <xdr:nvSpPr>
        <xdr:cNvPr id="756" name="n_1aveValue【消防施設】&#10;有形固定資産減価償却率">
          <a:extLst>
            <a:ext uri="{FF2B5EF4-FFF2-40B4-BE49-F238E27FC236}">
              <a16:creationId xmlns:a16="http://schemas.microsoft.com/office/drawing/2014/main" id="{AE383AFC-3BB3-47D8-9C76-91F46FECCBC8}"/>
            </a:ext>
          </a:extLst>
        </xdr:cNvPr>
        <xdr:cNvSpPr txBox="1"/>
      </xdr:nvSpPr>
      <xdr:spPr>
        <a:xfrm>
          <a:off x="1343724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5A31D242-7264-4E24-A65B-18E55D62F449}"/>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137813</xdr:rowOff>
    </xdr:from>
    <xdr:ext cx="405111" cy="259045"/>
    <xdr:sp macro="" textlink="">
      <xdr:nvSpPr>
        <xdr:cNvPr id="758" name="n_2aveValue【消防施設】&#10;有形固定資産減価償却率">
          <a:extLst>
            <a:ext uri="{FF2B5EF4-FFF2-40B4-BE49-F238E27FC236}">
              <a16:creationId xmlns:a16="http://schemas.microsoft.com/office/drawing/2014/main" id="{E384F0D9-C4A5-4F99-843A-1143FB2ED706}"/>
            </a:ext>
          </a:extLst>
        </xdr:cNvPr>
        <xdr:cNvSpPr txBox="1"/>
      </xdr:nvSpPr>
      <xdr:spPr>
        <a:xfrm>
          <a:off x="126752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4445</xdr:rowOff>
    </xdr:from>
    <xdr:to>
      <xdr:col>72</xdr:col>
      <xdr:colOff>38100</xdr:colOff>
      <xdr:row>82</xdr:row>
      <xdr:rowOff>106045</xdr:rowOff>
    </xdr:to>
    <xdr:sp macro="" textlink="">
      <xdr:nvSpPr>
        <xdr:cNvPr id="759" name="フローチャート: 判断 758">
          <a:extLst>
            <a:ext uri="{FF2B5EF4-FFF2-40B4-BE49-F238E27FC236}">
              <a16:creationId xmlns:a16="http://schemas.microsoft.com/office/drawing/2014/main" id="{64763E30-8148-4E74-BABC-A448850C74CE}"/>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122572</xdr:rowOff>
    </xdr:from>
    <xdr:ext cx="405111" cy="259045"/>
    <xdr:sp macro="" textlink="">
      <xdr:nvSpPr>
        <xdr:cNvPr id="760" name="n_3aveValue【消防施設】&#10;有形固定資産減価償却率">
          <a:extLst>
            <a:ext uri="{FF2B5EF4-FFF2-40B4-BE49-F238E27FC236}">
              <a16:creationId xmlns:a16="http://schemas.microsoft.com/office/drawing/2014/main" id="{A548EBB3-0C8C-4979-9E59-6E14ADC097B6}"/>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160655</xdr:rowOff>
    </xdr:from>
    <xdr:to>
      <xdr:col>67</xdr:col>
      <xdr:colOff>101600</xdr:colOff>
      <xdr:row>82</xdr:row>
      <xdr:rowOff>90805</xdr:rowOff>
    </xdr:to>
    <xdr:sp macro="" textlink="">
      <xdr:nvSpPr>
        <xdr:cNvPr id="761" name="フローチャート: 判断 760">
          <a:extLst>
            <a:ext uri="{FF2B5EF4-FFF2-40B4-BE49-F238E27FC236}">
              <a16:creationId xmlns:a16="http://schemas.microsoft.com/office/drawing/2014/main" id="{0E172ECC-5588-43A9-A387-0B077D2A6145}"/>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107332</xdr:rowOff>
    </xdr:from>
    <xdr:ext cx="405111" cy="259045"/>
    <xdr:sp macro="" textlink="">
      <xdr:nvSpPr>
        <xdr:cNvPr id="762" name="n_4aveValue【消防施設】&#10;有形固定資産減価償却率">
          <a:extLst>
            <a:ext uri="{FF2B5EF4-FFF2-40B4-BE49-F238E27FC236}">
              <a16:creationId xmlns:a16="http://schemas.microsoft.com/office/drawing/2014/main" id="{51FBC6CF-1EB5-41F4-9941-79F74E5303DE}"/>
            </a:ext>
          </a:extLst>
        </xdr:cNvPr>
        <xdr:cNvSpPr txBox="1"/>
      </xdr:nvSpPr>
      <xdr:spPr>
        <a:xfrm>
          <a:off x="1110298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9DCE961-6CF3-4663-A421-B43D32E1457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CACCBAD-80CB-4D23-9C32-B305ADC2796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335F7A6-8271-4D48-B28F-8CF49B80761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70430D7-48D4-4124-A353-01C69E1A94C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30AE850-B557-4D3E-872E-6C054546D3D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76836</xdr:rowOff>
    </xdr:from>
    <xdr:to>
      <xdr:col>85</xdr:col>
      <xdr:colOff>177800</xdr:colOff>
      <xdr:row>85</xdr:row>
      <xdr:rowOff>6986</xdr:rowOff>
    </xdr:to>
    <xdr:sp macro="" textlink="">
      <xdr:nvSpPr>
        <xdr:cNvPr id="768" name="楕円 767">
          <a:extLst>
            <a:ext uri="{FF2B5EF4-FFF2-40B4-BE49-F238E27FC236}">
              <a16:creationId xmlns:a16="http://schemas.microsoft.com/office/drawing/2014/main" id="{3E12C82C-9791-4DA0-9A58-592F54D12F24}"/>
            </a:ext>
          </a:extLst>
        </xdr:cNvPr>
        <xdr:cNvSpPr/>
      </xdr:nvSpPr>
      <xdr:spPr>
        <a:xfrm>
          <a:off x="14325600" y="141585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55263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49E53299-8AEA-41AD-B0B9-DA86481358ED}"/>
            </a:ext>
          </a:extLst>
        </xdr:cNvPr>
        <xdr:cNvSpPr txBox="1"/>
      </xdr:nvSpPr>
      <xdr:spPr>
        <a:xfrm>
          <a:off x="14414500"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53975</xdr:rowOff>
    </xdr:from>
    <xdr:to>
      <xdr:col>81</xdr:col>
      <xdr:colOff>101600</xdr:colOff>
      <xdr:row>84</xdr:row>
      <xdr:rowOff>155575</xdr:rowOff>
    </xdr:to>
    <xdr:sp macro="" textlink="">
      <xdr:nvSpPr>
        <xdr:cNvPr id="770" name="楕円 769">
          <a:extLst>
            <a:ext uri="{FF2B5EF4-FFF2-40B4-BE49-F238E27FC236}">
              <a16:creationId xmlns:a16="http://schemas.microsoft.com/office/drawing/2014/main" id="{50B55699-C46B-4704-A234-E640416E330A}"/>
            </a:ext>
          </a:extLst>
        </xdr:cNvPr>
        <xdr:cNvSpPr/>
      </xdr:nvSpPr>
      <xdr:spPr>
        <a:xfrm>
          <a:off x="1357884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104775</xdr:rowOff>
    </xdr:from>
    <xdr:to>
      <xdr:col>85</xdr:col>
      <xdr:colOff>127000</xdr:colOff>
      <xdr:row>84</xdr:row>
      <xdr:rowOff>127636</xdr:rowOff>
    </xdr:to>
    <xdr:cxnSp macro="">
      <xdr:nvCxnSpPr>
        <xdr:cNvPr id="771" name="直線コネクタ 770">
          <a:extLst>
            <a:ext uri="{FF2B5EF4-FFF2-40B4-BE49-F238E27FC236}">
              <a16:creationId xmlns:a16="http://schemas.microsoft.com/office/drawing/2014/main" id="{519DBEA9-3382-4725-9C8E-D8A3A4B66964}"/>
            </a:ext>
          </a:extLst>
        </xdr:cNvPr>
        <xdr:cNvCxnSpPr/>
      </xdr:nvCxnSpPr>
      <xdr:spPr>
        <a:xfrm>
          <a:off x="13629640" y="14186535"/>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27305</xdr:rowOff>
    </xdr:from>
    <xdr:to>
      <xdr:col>76</xdr:col>
      <xdr:colOff>165100</xdr:colOff>
      <xdr:row>84</xdr:row>
      <xdr:rowOff>128905</xdr:rowOff>
    </xdr:to>
    <xdr:sp macro="" textlink="">
      <xdr:nvSpPr>
        <xdr:cNvPr id="772" name="楕円 771">
          <a:extLst>
            <a:ext uri="{FF2B5EF4-FFF2-40B4-BE49-F238E27FC236}">
              <a16:creationId xmlns:a16="http://schemas.microsoft.com/office/drawing/2014/main" id="{48B1C52F-DFBF-4046-AE31-3EAA5F9BFB90}"/>
            </a:ext>
          </a:extLst>
        </xdr:cNvPr>
        <xdr:cNvSpPr/>
      </xdr:nvSpPr>
      <xdr:spPr>
        <a:xfrm>
          <a:off x="128041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78105</xdr:rowOff>
    </xdr:from>
    <xdr:to>
      <xdr:col>81</xdr:col>
      <xdr:colOff>50800</xdr:colOff>
      <xdr:row>84</xdr:row>
      <xdr:rowOff>104775</xdr:rowOff>
    </xdr:to>
    <xdr:cxnSp macro="">
      <xdr:nvCxnSpPr>
        <xdr:cNvPr id="773" name="直線コネクタ 772">
          <a:extLst>
            <a:ext uri="{FF2B5EF4-FFF2-40B4-BE49-F238E27FC236}">
              <a16:creationId xmlns:a16="http://schemas.microsoft.com/office/drawing/2014/main" id="{FA418CCD-9A7A-4400-8C3D-44FFFC61DA7F}"/>
            </a:ext>
          </a:extLst>
        </xdr:cNvPr>
        <xdr:cNvCxnSpPr/>
      </xdr:nvCxnSpPr>
      <xdr:spPr>
        <a:xfrm>
          <a:off x="12854940" y="141598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774" name="楕円 773">
          <a:extLst>
            <a:ext uri="{FF2B5EF4-FFF2-40B4-BE49-F238E27FC236}">
              <a16:creationId xmlns:a16="http://schemas.microsoft.com/office/drawing/2014/main" id="{A31B429E-75F1-41D4-B4CB-E131B69F1233}"/>
            </a:ext>
          </a:extLst>
        </xdr:cNvPr>
        <xdr:cNvSpPr/>
      </xdr:nvSpPr>
      <xdr:spPr>
        <a:xfrm>
          <a:off x="12029440" y="1408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78105</xdr:rowOff>
    </xdr:to>
    <xdr:cxnSp macro="">
      <xdr:nvCxnSpPr>
        <xdr:cNvPr id="775" name="直線コネクタ 774">
          <a:extLst>
            <a:ext uri="{FF2B5EF4-FFF2-40B4-BE49-F238E27FC236}">
              <a16:creationId xmlns:a16="http://schemas.microsoft.com/office/drawing/2014/main" id="{EDB54369-6536-4DF4-AFFE-7FF9EB1D6BCF}"/>
            </a:ext>
          </a:extLst>
        </xdr:cNvPr>
        <xdr:cNvCxnSpPr/>
      </xdr:nvCxnSpPr>
      <xdr:spPr>
        <a:xfrm>
          <a:off x="12072620" y="141312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168275</xdr:rowOff>
    </xdr:from>
    <xdr:to>
      <xdr:col>67</xdr:col>
      <xdr:colOff>101600</xdr:colOff>
      <xdr:row>84</xdr:row>
      <xdr:rowOff>98425</xdr:rowOff>
    </xdr:to>
    <xdr:sp macro="" textlink="">
      <xdr:nvSpPr>
        <xdr:cNvPr id="776" name="楕円 775">
          <a:extLst>
            <a:ext uri="{FF2B5EF4-FFF2-40B4-BE49-F238E27FC236}">
              <a16:creationId xmlns:a16="http://schemas.microsoft.com/office/drawing/2014/main" id="{63E9196C-E36E-4D9E-A493-617F0D2929D4}"/>
            </a:ext>
          </a:extLst>
        </xdr:cNvPr>
        <xdr:cNvSpPr/>
      </xdr:nvSpPr>
      <xdr:spPr>
        <a:xfrm>
          <a:off x="1123188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47625</xdr:rowOff>
    </xdr:from>
    <xdr:to>
      <xdr:col>71</xdr:col>
      <xdr:colOff>177800</xdr:colOff>
      <xdr:row>84</xdr:row>
      <xdr:rowOff>49530</xdr:rowOff>
    </xdr:to>
    <xdr:cxnSp macro="">
      <xdr:nvCxnSpPr>
        <xdr:cNvPr id="777" name="直線コネクタ 776">
          <a:extLst>
            <a:ext uri="{FF2B5EF4-FFF2-40B4-BE49-F238E27FC236}">
              <a16:creationId xmlns:a16="http://schemas.microsoft.com/office/drawing/2014/main" id="{F1B22170-4868-418D-95CD-F0DA982EC10A}"/>
            </a:ext>
          </a:extLst>
        </xdr:cNvPr>
        <xdr:cNvCxnSpPr/>
      </xdr:nvCxnSpPr>
      <xdr:spPr>
        <a:xfrm>
          <a:off x="11282680" y="141293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146702</xdr:rowOff>
    </xdr:from>
    <xdr:ext cx="405111" cy="259045"/>
    <xdr:sp macro="" textlink="">
      <xdr:nvSpPr>
        <xdr:cNvPr id="778" name="n_1mainValue【消防施設】&#10;有形固定資産減価償却率">
          <a:extLst>
            <a:ext uri="{FF2B5EF4-FFF2-40B4-BE49-F238E27FC236}">
              <a16:creationId xmlns:a16="http://schemas.microsoft.com/office/drawing/2014/main" id="{CB78C459-9B7C-4AB3-ADAB-43DC3E9B020A}"/>
            </a:ext>
          </a:extLst>
        </xdr:cNvPr>
        <xdr:cNvSpPr txBox="1"/>
      </xdr:nvSpPr>
      <xdr:spPr>
        <a:xfrm>
          <a:off x="13437244" y="1422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120032</xdr:rowOff>
    </xdr:from>
    <xdr:ext cx="405111" cy="259045"/>
    <xdr:sp macro="" textlink="">
      <xdr:nvSpPr>
        <xdr:cNvPr id="779" name="n_2mainValue【消防施設】&#10;有形固定資産減価償却率">
          <a:extLst>
            <a:ext uri="{FF2B5EF4-FFF2-40B4-BE49-F238E27FC236}">
              <a16:creationId xmlns:a16="http://schemas.microsoft.com/office/drawing/2014/main" id="{35CADAB9-F554-4ABB-8200-9DA5882F13E3}"/>
            </a:ext>
          </a:extLst>
        </xdr:cNvPr>
        <xdr:cNvSpPr txBox="1"/>
      </xdr:nvSpPr>
      <xdr:spPr>
        <a:xfrm>
          <a:off x="1267524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780" name="n_3mainValue【消防施設】&#10;有形固定資産減価償却率">
          <a:extLst>
            <a:ext uri="{FF2B5EF4-FFF2-40B4-BE49-F238E27FC236}">
              <a16:creationId xmlns:a16="http://schemas.microsoft.com/office/drawing/2014/main" id="{082B4F2B-C2AE-4C7D-82CE-11E88F0BEA08}"/>
            </a:ext>
          </a:extLst>
        </xdr:cNvPr>
        <xdr:cNvSpPr txBox="1"/>
      </xdr:nvSpPr>
      <xdr:spPr>
        <a:xfrm>
          <a:off x="11900544"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89552</xdr:rowOff>
    </xdr:from>
    <xdr:ext cx="405111" cy="259045"/>
    <xdr:sp macro="" textlink="">
      <xdr:nvSpPr>
        <xdr:cNvPr id="781" name="n_4mainValue【消防施設】&#10;有形固定資産減価償却率">
          <a:extLst>
            <a:ext uri="{FF2B5EF4-FFF2-40B4-BE49-F238E27FC236}">
              <a16:creationId xmlns:a16="http://schemas.microsoft.com/office/drawing/2014/main" id="{6E8991A0-F941-48ED-A5B1-39215BB41D42}"/>
            </a:ext>
          </a:extLst>
        </xdr:cNvPr>
        <xdr:cNvSpPr txBox="1"/>
      </xdr:nvSpPr>
      <xdr:spPr>
        <a:xfrm>
          <a:off x="1110298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EC465F96-384F-4900-81FD-08DA621C4C7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169155B4-2B3B-4755-A713-79328A01EF3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47772A3-4FF7-48F1-8C1E-5921122500F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22D4849-33AE-4DE1-8149-4DFCEBC5715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6A2D0AE3-985F-4374-851A-7B3B6BA03B6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5ABDBBB6-3AC8-4ADB-89CC-884F54FEEA5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C222A0E-7D6D-4358-8162-03F8AD1F238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B3E45EC-1F44-4B97-B1C3-DEA3DD167A9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3E33D4CE-8DBE-4DDD-8216-7740C3D4D27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A98E3EC-6062-49C6-9FEF-5FF00AB6FFF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383955E5-DACC-4404-8771-64D9EFF89C2F}"/>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F09D6493-DBDD-4BC9-AA76-0B06918261C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A419C662-7F98-40E1-BD9D-C3FEA3C3B14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962BEA47-D324-424C-992C-F2F01850AA4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1431D46-120F-4E0E-8A4D-B99B698003E5}"/>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BF6C5F1-F593-4AF8-8558-DB5D11594271}"/>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2E138702-2D04-4E7C-8A2D-A0B19666652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8B2CA94-3D36-4C3A-A01E-8417FFC5FCC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4AF82F88-6566-47FB-A0E9-C6B470C18FB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1253CE4E-6123-4F0B-AF94-96D451CF4474}"/>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E4459919-EE38-439E-8B1D-2930562A9AD3}"/>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233A0DA1-612E-463B-AD09-22C58D8D1196}"/>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4272F969-6709-40E4-BF7C-A82589BB296B}"/>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61D88F1-DFD2-4999-870F-597645A384C1}"/>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A824C5A3-D443-4DBF-BF6A-FE24C8D5E5FE}"/>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F47B93FA-0508-4B2E-8DDE-027F86912903}"/>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FE118C8B-E96D-4F38-B314-7C9A39543302}"/>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148607</xdr:rowOff>
    </xdr:from>
    <xdr:ext cx="469744" cy="259045"/>
    <xdr:sp macro="" textlink="">
      <xdr:nvSpPr>
        <xdr:cNvPr id="809" name="n_1aveValue【消防施設】&#10;一人当たり面積">
          <a:extLst>
            <a:ext uri="{FF2B5EF4-FFF2-40B4-BE49-F238E27FC236}">
              <a16:creationId xmlns:a16="http://schemas.microsoft.com/office/drawing/2014/main" id="{6E8C40EC-E897-4594-A670-A2D8FFF01768}"/>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8FD13CB7-C07A-41C4-87DB-8FFBD043ABA7}"/>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131463</xdr:rowOff>
    </xdr:from>
    <xdr:ext cx="469744" cy="259045"/>
    <xdr:sp macro="" textlink="">
      <xdr:nvSpPr>
        <xdr:cNvPr id="811" name="n_2aveValue【消防施設】&#10;一人当たり面積">
          <a:extLst>
            <a:ext uri="{FF2B5EF4-FFF2-40B4-BE49-F238E27FC236}">
              <a16:creationId xmlns:a16="http://schemas.microsoft.com/office/drawing/2014/main" id="{B7D991CD-F95A-430F-BF1E-2744FA67B4EE}"/>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90170</xdr:rowOff>
    </xdr:from>
    <xdr:to>
      <xdr:col>102</xdr:col>
      <xdr:colOff>165100</xdr:colOff>
      <xdr:row>83</xdr:row>
      <xdr:rowOff>20320</xdr:rowOff>
    </xdr:to>
    <xdr:sp macro="" textlink="">
      <xdr:nvSpPr>
        <xdr:cNvPr id="812" name="フローチャート: 判断 811">
          <a:extLst>
            <a:ext uri="{FF2B5EF4-FFF2-40B4-BE49-F238E27FC236}">
              <a16:creationId xmlns:a16="http://schemas.microsoft.com/office/drawing/2014/main" id="{3A9FAD95-7908-415F-9E35-46762C9A1484}"/>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11447</xdr:rowOff>
    </xdr:from>
    <xdr:ext cx="469744" cy="259045"/>
    <xdr:sp macro="" textlink="">
      <xdr:nvSpPr>
        <xdr:cNvPr id="813" name="n_3aveValue【消防施設】&#10;一人当たり面積">
          <a:extLst>
            <a:ext uri="{FF2B5EF4-FFF2-40B4-BE49-F238E27FC236}">
              <a16:creationId xmlns:a16="http://schemas.microsoft.com/office/drawing/2014/main" id="{2978A3A4-C2CE-4E4A-9F29-CDC9243186EA}"/>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44450</xdr:rowOff>
    </xdr:from>
    <xdr:to>
      <xdr:col>98</xdr:col>
      <xdr:colOff>38100</xdr:colOff>
      <xdr:row>82</xdr:row>
      <xdr:rowOff>146050</xdr:rowOff>
    </xdr:to>
    <xdr:sp macro="" textlink="">
      <xdr:nvSpPr>
        <xdr:cNvPr id="814" name="フローチャート: 判断 813">
          <a:extLst>
            <a:ext uri="{FF2B5EF4-FFF2-40B4-BE49-F238E27FC236}">
              <a16:creationId xmlns:a16="http://schemas.microsoft.com/office/drawing/2014/main" id="{A15E9973-E1F5-4FEE-A649-A18511AD6481}"/>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137177</xdr:rowOff>
    </xdr:from>
    <xdr:ext cx="469744" cy="259045"/>
    <xdr:sp macro="" textlink="">
      <xdr:nvSpPr>
        <xdr:cNvPr id="815" name="n_4aveValue【消防施設】&#10;一人当たり面積">
          <a:extLst>
            <a:ext uri="{FF2B5EF4-FFF2-40B4-BE49-F238E27FC236}">
              <a16:creationId xmlns:a16="http://schemas.microsoft.com/office/drawing/2014/main" id="{3BFC2249-AAC0-4D49-A930-4B48EC2A466F}"/>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1F3B222-5752-4657-BAF5-C3F7144F376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2D64113-B760-4B17-96AA-CDBC2A4833F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C3DE00F-F671-4256-A70B-9584EF6638C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26136DA-A638-4B05-A156-439C5E0D321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21F1B6D-D00E-4EA8-9412-7A645D0F9FB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27305</xdr:rowOff>
    </xdr:from>
    <xdr:to>
      <xdr:col>116</xdr:col>
      <xdr:colOff>114300</xdr:colOff>
      <xdr:row>79</xdr:row>
      <xdr:rowOff>128905</xdr:rowOff>
    </xdr:to>
    <xdr:sp macro="" textlink="">
      <xdr:nvSpPr>
        <xdr:cNvPr id="821" name="楕円 820">
          <a:extLst>
            <a:ext uri="{FF2B5EF4-FFF2-40B4-BE49-F238E27FC236}">
              <a16:creationId xmlns:a16="http://schemas.microsoft.com/office/drawing/2014/main" id="{F821418B-5FB6-4CC1-ACB1-10A75B8ADCB6}"/>
            </a:ext>
          </a:extLst>
        </xdr:cNvPr>
        <xdr:cNvSpPr/>
      </xdr:nvSpPr>
      <xdr:spPr>
        <a:xfrm>
          <a:off x="1945894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50182</xdr:rowOff>
    </xdr:from>
    <xdr:ext cx="469744" cy="259045"/>
    <xdr:sp macro="" textlink="">
      <xdr:nvSpPr>
        <xdr:cNvPr id="822" name="【消防施設】&#10;一人当たり面積該当値テキスト">
          <a:extLst>
            <a:ext uri="{FF2B5EF4-FFF2-40B4-BE49-F238E27FC236}">
              <a16:creationId xmlns:a16="http://schemas.microsoft.com/office/drawing/2014/main" id="{643996DE-54F3-45A0-AC03-F30936C85BFE}"/>
            </a:ext>
          </a:extLst>
        </xdr:cNvPr>
        <xdr:cNvSpPr txBox="1"/>
      </xdr:nvSpPr>
      <xdr:spPr>
        <a:xfrm>
          <a:off x="19547840" y="1312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38736</xdr:rowOff>
    </xdr:from>
    <xdr:to>
      <xdr:col>112</xdr:col>
      <xdr:colOff>38100</xdr:colOff>
      <xdr:row>79</xdr:row>
      <xdr:rowOff>140336</xdr:rowOff>
    </xdr:to>
    <xdr:sp macro="" textlink="">
      <xdr:nvSpPr>
        <xdr:cNvPr id="823" name="楕円 822">
          <a:extLst>
            <a:ext uri="{FF2B5EF4-FFF2-40B4-BE49-F238E27FC236}">
              <a16:creationId xmlns:a16="http://schemas.microsoft.com/office/drawing/2014/main" id="{0AE81E94-FD1B-4CB2-84FA-289E3080EFF4}"/>
            </a:ext>
          </a:extLst>
        </xdr:cNvPr>
        <xdr:cNvSpPr/>
      </xdr:nvSpPr>
      <xdr:spPr>
        <a:xfrm>
          <a:off x="18735040" y="13282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78105</xdr:rowOff>
    </xdr:from>
    <xdr:to>
      <xdr:col>116</xdr:col>
      <xdr:colOff>63500</xdr:colOff>
      <xdr:row>79</xdr:row>
      <xdr:rowOff>89536</xdr:rowOff>
    </xdr:to>
    <xdr:cxnSp macro="">
      <xdr:nvCxnSpPr>
        <xdr:cNvPr id="824" name="直線コネクタ 823">
          <a:extLst>
            <a:ext uri="{FF2B5EF4-FFF2-40B4-BE49-F238E27FC236}">
              <a16:creationId xmlns:a16="http://schemas.microsoft.com/office/drawing/2014/main" id="{26E9C5A3-A149-4EB3-A07A-7E06519C74BA}"/>
            </a:ext>
          </a:extLst>
        </xdr:cNvPr>
        <xdr:cNvCxnSpPr/>
      </xdr:nvCxnSpPr>
      <xdr:spPr>
        <a:xfrm flipV="1">
          <a:off x="18778220" y="13321665"/>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50164</xdr:rowOff>
    </xdr:from>
    <xdr:to>
      <xdr:col>107</xdr:col>
      <xdr:colOff>101600</xdr:colOff>
      <xdr:row>79</xdr:row>
      <xdr:rowOff>151764</xdr:rowOff>
    </xdr:to>
    <xdr:sp macro="" textlink="">
      <xdr:nvSpPr>
        <xdr:cNvPr id="825" name="楕円 824">
          <a:extLst>
            <a:ext uri="{FF2B5EF4-FFF2-40B4-BE49-F238E27FC236}">
              <a16:creationId xmlns:a16="http://schemas.microsoft.com/office/drawing/2014/main" id="{B35B03F6-917F-4858-9B7B-CEDD8E1EFE23}"/>
            </a:ext>
          </a:extLst>
        </xdr:cNvPr>
        <xdr:cNvSpPr/>
      </xdr:nvSpPr>
      <xdr:spPr>
        <a:xfrm>
          <a:off x="17937480" y="132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89536</xdr:rowOff>
    </xdr:from>
    <xdr:to>
      <xdr:col>111</xdr:col>
      <xdr:colOff>177800</xdr:colOff>
      <xdr:row>79</xdr:row>
      <xdr:rowOff>100964</xdr:rowOff>
    </xdr:to>
    <xdr:cxnSp macro="">
      <xdr:nvCxnSpPr>
        <xdr:cNvPr id="826" name="直線コネクタ 825">
          <a:extLst>
            <a:ext uri="{FF2B5EF4-FFF2-40B4-BE49-F238E27FC236}">
              <a16:creationId xmlns:a16="http://schemas.microsoft.com/office/drawing/2014/main" id="{4F5CAE20-37E8-4240-9F45-5798F2B35FE6}"/>
            </a:ext>
          </a:extLst>
        </xdr:cNvPr>
        <xdr:cNvCxnSpPr/>
      </xdr:nvCxnSpPr>
      <xdr:spPr>
        <a:xfrm flipV="1">
          <a:off x="17988280" y="13333096"/>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61595</xdr:rowOff>
    </xdr:from>
    <xdr:to>
      <xdr:col>102</xdr:col>
      <xdr:colOff>165100</xdr:colOff>
      <xdr:row>79</xdr:row>
      <xdr:rowOff>163195</xdr:rowOff>
    </xdr:to>
    <xdr:sp macro="" textlink="">
      <xdr:nvSpPr>
        <xdr:cNvPr id="827" name="楕円 826">
          <a:extLst>
            <a:ext uri="{FF2B5EF4-FFF2-40B4-BE49-F238E27FC236}">
              <a16:creationId xmlns:a16="http://schemas.microsoft.com/office/drawing/2014/main" id="{DC364A6C-ECAA-40B5-9725-96588A85D6FA}"/>
            </a:ext>
          </a:extLst>
        </xdr:cNvPr>
        <xdr:cNvSpPr/>
      </xdr:nvSpPr>
      <xdr:spPr>
        <a:xfrm>
          <a:off x="1716278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100964</xdr:rowOff>
    </xdr:from>
    <xdr:to>
      <xdr:col>107</xdr:col>
      <xdr:colOff>50800</xdr:colOff>
      <xdr:row>79</xdr:row>
      <xdr:rowOff>112395</xdr:rowOff>
    </xdr:to>
    <xdr:cxnSp macro="">
      <xdr:nvCxnSpPr>
        <xdr:cNvPr id="828" name="直線コネクタ 827">
          <a:extLst>
            <a:ext uri="{FF2B5EF4-FFF2-40B4-BE49-F238E27FC236}">
              <a16:creationId xmlns:a16="http://schemas.microsoft.com/office/drawing/2014/main" id="{612FE13B-72EC-4E41-B44C-1BFA7905297F}"/>
            </a:ext>
          </a:extLst>
        </xdr:cNvPr>
        <xdr:cNvCxnSpPr/>
      </xdr:nvCxnSpPr>
      <xdr:spPr>
        <a:xfrm flipV="1">
          <a:off x="17213580" y="13344524"/>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78739</xdr:rowOff>
    </xdr:from>
    <xdr:to>
      <xdr:col>98</xdr:col>
      <xdr:colOff>38100</xdr:colOff>
      <xdr:row>80</xdr:row>
      <xdr:rowOff>8889</xdr:rowOff>
    </xdr:to>
    <xdr:sp macro="" textlink="">
      <xdr:nvSpPr>
        <xdr:cNvPr id="829" name="楕円 828">
          <a:extLst>
            <a:ext uri="{FF2B5EF4-FFF2-40B4-BE49-F238E27FC236}">
              <a16:creationId xmlns:a16="http://schemas.microsoft.com/office/drawing/2014/main" id="{2AD4520E-50F8-47C0-9A59-3448DB769FBF}"/>
            </a:ext>
          </a:extLst>
        </xdr:cNvPr>
        <xdr:cNvSpPr/>
      </xdr:nvSpPr>
      <xdr:spPr>
        <a:xfrm>
          <a:off x="1638808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112395</xdr:rowOff>
    </xdr:from>
    <xdr:to>
      <xdr:col>102</xdr:col>
      <xdr:colOff>114300</xdr:colOff>
      <xdr:row>79</xdr:row>
      <xdr:rowOff>129539</xdr:rowOff>
    </xdr:to>
    <xdr:cxnSp macro="">
      <xdr:nvCxnSpPr>
        <xdr:cNvPr id="830" name="直線コネクタ 829">
          <a:extLst>
            <a:ext uri="{FF2B5EF4-FFF2-40B4-BE49-F238E27FC236}">
              <a16:creationId xmlns:a16="http://schemas.microsoft.com/office/drawing/2014/main" id="{94B81A64-0EC9-465D-9093-03692D52030B}"/>
            </a:ext>
          </a:extLst>
        </xdr:cNvPr>
        <xdr:cNvCxnSpPr/>
      </xdr:nvCxnSpPr>
      <xdr:spPr>
        <a:xfrm flipV="1">
          <a:off x="16431260" y="13355955"/>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156863</xdr:rowOff>
    </xdr:from>
    <xdr:ext cx="469744" cy="259045"/>
    <xdr:sp macro="" textlink="">
      <xdr:nvSpPr>
        <xdr:cNvPr id="831" name="n_1mainValue【消防施設】&#10;一人当たり面積">
          <a:extLst>
            <a:ext uri="{FF2B5EF4-FFF2-40B4-BE49-F238E27FC236}">
              <a16:creationId xmlns:a16="http://schemas.microsoft.com/office/drawing/2014/main" id="{F32D69BA-52AE-43BD-9062-7F5E4B1ED19A}"/>
            </a:ext>
          </a:extLst>
        </xdr:cNvPr>
        <xdr:cNvSpPr txBox="1"/>
      </xdr:nvSpPr>
      <xdr:spPr>
        <a:xfrm>
          <a:off x="18561127" y="130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168291</xdr:rowOff>
    </xdr:from>
    <xdr:ext cx="469744" cy="259045"/>
    <xdr:sp macro="" textlink="">
      <xdr:nvSpPr>
        <xdr:cNvPr id="832" name="n_2mainValue【消防施設】&#10;一人当たり面積">
          <a:extLst>
            <a:ext uri="{FF2B5EF4-FFF2-40B4-BE49-F238E27FC236}">
              <a16:creationId xmlns:a16="http://schemas.microsoft.com/office/drawing/2014/main" id="{EC269D99-F20D-4833-B10B-37A4B8B2A3C6}"/>
            </a:ext>
          </a:extLst>
        </xdr:cNvPr>
        <xdr:cNvSpPr txBox="1"/>
      </xdr:nvSpPr>
      <xdr:spPr>
        <a:xfrm>
          <a:off x="17776267" y="1307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8272</xdr:rowOff>
    </xdr:from>
    <xdr:ext cx="469744" cy="259045"/>
    <xdr:sp macro="" textlink="">
      <xdr:nvSpPr>
        <xdr:cNvPr id="833" name="n_3mainValue【消防施設】&#10;一人当たり面積">
          <a:extLst>
            <a:ext uri="{FF2B5EF4-FFF2-40B4-BE49-F238E27FC236}">
              <a16:creationId xmlns:a16="http://schemas.microsoft.com/office/drawing/2014/main" id="{0DFC668B-B7AD-4C5D-BBC8-7ABA63B83436}"/>
            </a:ext>
          </a:extLst>
        </xdr:cNvPr>
        <xdr:cNvSpPr txBox="1"/>
      </xdr:nvSpPr>
      <xdr:spPr>
        <a:xfrm>
          <a:off x="17001567" y="130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25416</xdr:rowOff>
    </xdr:from>
    <xdr:ext cx="469744" cy="259045"/>
    <xdr:sp macro="" textlink="">
      <xdr:nvSpPr>
        <xdr:cNvPr id="834" name="n_4mainValue【消防施設】&#10;一人当たり面積">
          <a:extLst>
            <a:ext uri="{FF2B5EF4-FFF2-40B4-BE49-F238E27FC236}">
              <a16:creationId xmlns:a16="http://schemas.microsoft.com/office/drawing/2014/main" id="{94C1E43D-9CAB-4AFD-BF87-7EFA98D2597D}"/>
            </a:ext>
          </a:extLst>
        </xdr:cNvPr>
        <xdr:cNvSpPr txBox="1"/>
      </xdr:nvSpPr>
      <xdr:spPr>
        <a:xfrm>
          <a:off x="16226867" y="13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B30F063D-C4CC-4827-ADE7-9C71BB89A85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58E1F9E8-5633-4DE1-8C63-8543F2A7982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B138BEDE-453C-4313-B031-C02E8B0C701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30CCE8BE-7136-454A-8BE6-8536AD5D01A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717D1588-3FC9-4669-848B-BF699281566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94AB489D-C34E-47BA-A26A-EEAF5944073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72D5145-A1B3-46EC-BED6-24F4803D88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E4AD770-8F1D-4EBB-B3FB-8F1D7CC5C8B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2109F933-2713-46F5-8617-4FD3E5B60C0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4AF00173-ED73-40FD-88D2-60C429B0F76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B1578197-534D-4186-A227-936CC205A0E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80FB1D8-1170-413C-B061-B130CBC7B6C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AB4DB60-CC9A-4512-9591-D4F713ABB36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74E1D4A3-C8CA-40A3-8D17-A2BBB7DE2A5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2E8B18B3-E5EE-448B-8D14-9CCCA85E19C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8B40A9A1-6E40-4270-A11B-554A48D1CDA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DDAF4D5F-21AF-4107-8D22-4D9F921E910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24A7E47C-29D5-479C-B317-BDAC7760428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B3B55115-62E2-4758-82B9-19E8B4A3A26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DB52B8B3-AAAE-4128-B727-024B0BEDC88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4051CAEA-F4B8-44C2-92FA-542CBAD1537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A0657AFF-AE2D-46AD-90D7-BC64394A374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771792F9-AD60-4981-B0CA-876AD19D131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4FCDE135-8060-40DF-B0F5-DC6153AABE6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9ECE72AD-2F5E-4571-A02D-C886FB25076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F4C17C9C-C37B-4BF8-A3CB-FDBBC2008929}"/>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54AEB151-826F-4120-A3E8-5CD981907457}"/>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5E1A9E39-5D99-4D61-9B58-DB7D609417CC}"/>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3BD94BF2-7BD9-4337-8554-826EB385DA24}"/>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79175F7-336B-46FA-A0BF-61182E46CEB1}"/>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25CC8DD-FDED-499B-836A-D079E165FEFB}"/>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71E7B507-5E04-43C9-87B7-553834038B55}"/>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15B8F3CF-D67B-4097-A097-B5AB9E91423A}"/>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135363</xdr:rowOff>
    </xdr:from>
    <xdr:ext cx="405111" cy="259045"/>
    <xdr:sp macro="" textlink="">
      <xdr:nvSpPr>
        <xdr:cNvPr id="868" name="n_1aveValue【庁舎】&#10;有形固定資産減価償却率">
          <a:extLst>
            <a:ext uri="{FF2B5EF4-FFF2-40B4-BE49-F238E27FC236}">
              <a16:creationId xmlns:a16="http://schemas.microsoft.com/office/drawing/2014/main" id="{72ADF323-7DCE-42B2-8772-139B0EC47636}"/>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95E6B244-DD09-4DE4-A950-8A2AC3701618}"/>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132097</xdr:rowOff>
    </xdr:from>
    <xdr:ext cx="405111" cy="259045"/>
    <xdr:sp macro="" textlink="">
      <xdr:nvSpPr>
        <xdr:cNvPr id="870" name="n_2aveValue【庁舎】&#10;有形固定資産減価償却率">
          <a:extLst>
            <a:ext uri="{FF2B5EF4-FFF2-40B4-BE49-F238E27FC236}">
              <a16:creationId xmlns:a16="http://schemas.microsoft.com/office/drawing/2014/main" id="{00055F34-A34E-45E2-A7AF-5AEEBE596A16}"/>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38463</xdr:rowOff>
    </xdr:from>
    <xdr:to>
      <xdr:col>72</xdr:col>
      <xdr:colOff>38100</xdr:colOff>
      <xdr:row>104</xdr:row>
      <xdr:rowOff>140063</xdr:rowOff>
    </xdr:to>
    <xdr:sp macro="" textlink="">
      <xdr:nvSpPr>
        <xdr:cNvPr id="871" name="フローチャート: 判断 870">
          <a:extLst>
            <a:ext uri="{FF2B5EF4-FFF2-40B4-BE49-F238E27FC236}">
              <a16:creationId xmlns:a16="http://schemas.microsoft.com/office/drawing/2014/main" id="{62367922-03EC-42F1-A650-D6D89661F0B1}"/>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156590</xdr:rowOff>
    </xdr:from>
    <xdr:ext cx="405111" cy="259045"/>
    <xdr:sp macro="" textlink="">
      <xdr:nvSpPr>
        <xdr:cNvPr id="872" name="n_3aveValue【庁舎】&#10;有形固定資産減価償却率">
          <a:extLst>
            <a:ext uri="{FF2B5EF4-FFF2-40B4-BE49-F238E27FC236}">
              <a16:creationId xmlns:a16="http://schemas.microsoft.com/office/drawing/2014/main" id="{9C66FDBB-427E-46CF-8687-D1A0FEB04F57}"/>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90714</xdr:rowOff>
    </xdr:from>
    <xdr:to>
      <xdr:col>67</xdr:col>
      <xdr:colOff>101600</xdr:colOff>
      <xdr:row>105</xdr:row>
      <xdr:rowOff>20864</xdr:rowOff>
    </xdr:to>
    <xdr:sp macro="" textlink="">
      <xdr:nvSpPr>
        <xdr:cNvPr id="873" name="フローチャート: 判断 872">
          <a:extLst>
            <a:ext uri="{FF2B5EF4-FFF2-40B4-BE49-F238E27FC236}">
              <a16:creationId xmlns:a16="http://schemas.microsoft.com/office/drawing/2014/main" id="{77F73DF5-A95E-4F25-B51B-06503DD43147}"/>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37391</xdr:rowOff>
    </xdr:from>
    <xdr:ext cx="405111" cy="259045"/>
    <xdr:sp macro="" textlink="">
      <xdr:nvSpPr>
        <xdr:cNvPr id="874" name="n_4aveValue【庁舎】&#10;有形固定資産減価償却率">
          <a:extLst>
            <a:ext uri="{FF2B5EF4-FFF2-40B4-BE49-F238E27FC236}">
              <a16:creationId xmlns:a16="http://schemas.microsoft.com/office/drawing/2014/main" id="{8BFCA979-8B75-493A-BBBA-BE54379490CE}"/>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05DDAEF-2A8A-4252-9153-BAB8AA93FE9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7B0D30E-F3BD-4815-82DA-22E556C01F8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69DB2C9-A698-446B-9A22-9555C499E13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C037880-9DF5-4B85-B5E4-C9D3A513E92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C05275C-3B2C-4F46-A555-716C9372C0A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880" name="楕円 879">
          <a:extLst>
            <a:ext uri="{FF2B5EF4-FFF2-40B4-BE49-F238E27FC236}">
              <a16:creationId xmlns:a16="http://schemas.microsoft.com/office/drawing/2014/main" id="{6752B717-AB35-4214-BA41-CE3C74A59378}"/>
            </a:ext>
          </a:extLst>
        </xdr:cNvPr>
        <xdr:cNvSpPr/>
      </xdr:nvSpPr>
      <xdr:spPr>
        <a:xfrm>
          <a:off x="14325600" y="177870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881" name="【庁舎】&#10;有形固定資産減価償却率該当値テキスト">
          <a:extLst>
            <a:ext uri="{FF2B5EF4-FFF2-40B4-BE49-F238E27FC236}">
              <a16:creationId xmlns:a16="http://schemas.microsoft.com/office/drawing/2014/main" id="{2B85477D-F4BE-4642-A729-504A764E2877}"/>
            </a:ext>
          </a:extLst>
        </xdr:cNvPr>
        <xdr:cNvSpPr txBox="1"/>
      </xdr:nvSpPr>
      <xdr:spPr>
        <a:xfrm>
          <a:off x="144145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82" name="楕円 881">
          <a:extLst>
            <a:ext uri="{FF2B5EF4-FFF2-40B4-BE49-F238E27FC236}">
              <a16:creationId xmlns:a16="http://schemas.microsoft.com/office/drawing/2014/main" id="{3E685C28-D4B9-43B6-994D-997D232DBD72}"/>
            </a:ext>
          </a:extLst>
        </xdr:cNvPr>
        <xdr:cNvSpPr/>
      </xdr:nvSpPr>
      <xdr:spPr>
        <a:xfrm>
          <a:off x="1357884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68036</xdr:rowOff>
    </xdr:to>
    <xdr:cxnSp macro="">
      <xdr:nvCxnSpPr>
        <xdr:cNvPr id="883" name="直線コネクタ 882">
          <a:extLst>
            <a:ext uri="{FF2B5EF4-FFF2-40B4-BE49-F238E27FC236}">
              <a16:creationId xmlns:a16="http://schemas.microsoft.com/office/drawing/2014/main" id="{2D166AA7-7AA6-4E3D-B024-FD5A46823223}"/>
            </a:ext>
          </a:extLst>
        </xdr:cNvPr>
        <xdr:cNvCxnSpPr/>
      </xdr:nvCxnSpPr>
      <xdr:spPr>
        <a:xfrm>
          <a:off x="13629640" y="17815016"/>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884" name="楕円 883">
          <a:extLst>
            <a:ext uri="{FF2B5EF4-FFF2-40B4-BE49-F238E27FC236}">
              <a16:creationId xmlns:a16="http://schemas.microsoft.com/office/drawing/2014/main" id="{522185CB-D3C8-4C54-9A87-AD89BE0D415E}"/>
            </a:ext>
          </a:extLst>
        </xdr:cNvPr>
        <xdr:cNvSpPr/>
      </xdr:nvSpPr>
      <xdr:spPr>
        <a:xfrm>
          <a:off x="1280414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45176</xdr:rowOff>
    </xdr:to>
    <xdr:cxnSp macro="">
      <xdr:nvCxnSpPr>
        <xdr:cNvPr id="885" name="直線コネクタ 884">
          <a:extLst>
            <a:ext uri="{FF2B5EF4-FFF2-40B4-BE49-F238E27FC236}">
              <a16:creationId xmlns:a16="http://schemas.microsoft.com/office/drawing/2014/main" id="{ECAE5225-A9D4-454D-9A02-BA0CDE4C945B}"/>
            </a:ext>
          </a:extLst>
        </xdr:cNvPr>
        <xdr:cNvCxnSpPr/>
      </xdr:nvCxnSpPr>
      <xdr:spPr>
        <a:xfrm>
          <a:off x="12854940" y="17783991"/>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86" name="楕円 885">
          <a:extLst>
            <a:ext uri="{FF2B5EF4-FFF2-40B4-BE49-F238E27FC236}">
              <a16:creationId xmlns:a16="http://schemas.microsoft.com/office/drawing/2014/main" id="{6751B434-8C19-4197-9FCF-6F7CC18F7DD3}"/>
            </a:ext>
          </a:extLst>
        </xdr:cNvPr>
        <xdr:cNvSpPr/>
      </xdr:nvSpPr>
      <xdr:spPr>
        <a:xfrm>
          <a:off x="12029440" y="17705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14151</xdr:rowOff>
    </xdr:to>
    <xdr:cxnSp macro="">
      <xdr:nvCxnSpPr>
        <xdr:cNvPr id="887" name="直線コネクタ 886">
          <a:extLst>
            <a:ext uri="{FF2B5EF4-FFF2-40B4-BE49-F238E27FC236}">
              <a16:creationId xmlns:a16="http://schemas.microsoft.com/office/drawing/2014/main" id="{E5ECB884-DAAC-48E0-8301-E71C26395A04}"/>
            </a:ext>
          </a:extLst>
        </xdr:cNvPr>
        <xdr:cNvCxnSpPr/>
      </xdr:nvCxnSpPr>
      <xdr:spPr>
        <a:xfrm>
          <a:off x="12072620" y="17756777"/>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888" name="楕円 887">
          <a:extLst>
            <a:ext uri="{FF2B5EF4-FFF2-40B4-BE49-F238E27FC236}">
              <a16:creationId xmlns:a16="http://schemas.microsoft.com/office/drawing/2014/main" id="{69BAFCC9-81D1-43AA-AC6A-CDA2787F23E0}"/>
            </a:ext>
          </a:extLst>
        </xdr:cNvPr>
        <xdr:cNvSpPr/>
      </xdr:nvSpPr>
      <xdr:spPr>
        <a:xfrm>
          <a:off x="1123188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154577</xdr:rowOff>
    </xdr:to>
    <xdr:cxnSp macro="">
      <xdr:nvCxnSpPr>
        <xdr:cNvPr id="889" name="直線コネクタ 888">
          <a:extLst>
            <a:ext uri="{FF2B5EF4-FFF2-40B4-BE49-F238E27FC236}">
              <a16:creationId xmlns:a16="http://schemas.microsoft.com/office/drawing/2014/main" id="{0938E47E-DC95-4F39-9F6F-55617BEB003C}"/>
            </a:ext>
          </a:extLst>
        </xdr:cNvPr>
        <xdr:cNvCxnSpPr/>
      </xdr:nvCxnSpPr>
      <xdr:spPr>
        <a:xfrm>
          <a:off x="11282680" y="1772738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87103</xdr:rowOff>
    </xdr:from>
    <xdr:ext cx="405111" cy="259045"/>
    <xdr:sp macro="" textlink="">
      <xdr:nvSpPr>
        <xdr:cNvPr id="890" name="n_1mainValue【庁舎】&#10;有形固定資産減価償却率">
          <a:extLst>
            <a:ext uri="{FF2B5EF4-FFF2-40B4-BE49-F238E27FC236}">
              <a16:creationId xmlns:a16="http://schemas.microsoft.com/office/drawing/2014/main" id="{0C11D5AE-C82D-458A-AA33-14AACB8378D6}"/>
            </a:ext>
          </a:extLst>
        </xdr:cNvPr>
        <xdr:cNvSpPr txBox="1"/>
      </xdr:nvSpPr>
      <xdr:spPr>
        <a:xfrm>
          <a:off x="1343724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891" name="n_2mainValue【庁舎】&#10;有形固定資産減価償却率">
          <a:extLst>
            <a:ext uri="{FF2B5EF4-FFF2-40B4-BE49-F238E27FC236}">
              <a16:creationId xmlns:a16="http://schemas.microsoft.com/office/drawing/2014/main" id="{F062B1DB-46AF-45CC-B377-486F6959F248}"/>
            </a:ext>
          </a:extLst>
        </xdr:cNvPr>
        <xdr:cNvSpPr txBox="1"/>
      </xdr:nvSpPr>
      <xdr:spPr>
        <a:xfrm>
          <a:off x="1267524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92" name="n_3mainValue【庁舎】&#10;有形固定資産減価償却率">
          <a:extLst>
            <a:ext uri="{FF2B5EF4-FFF2-40B4-BE49-F238E27FC236}">
              <a16:creationId xmlns:a16="http://schemas.microsoft.com/office/drawing/2014/main" id="{D787F120-7560-43FA-976C-03FE62E3F1F0}"/>
            </a:ext>
          </a:extLst>
        </xdr:cNvPr>
        <xdr:cNvSpPr txBox="1"/>
      </xdr:nvSpPr>
      <xdr:spPr>
        <a:xfrm>
          <a:off x="11900544" y="1779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93" name="n_4mainValue【庁舎】&#10;有形固定資産減価償却率">
          <a:extLst>
            <a:ext uri="{FF2B5EF4-FFF2-40B4-BE49-F238E27FC236}">
              <a16:creationId xmlns:a16="http://schemas.microsoft.com/office/drawing/2014/main" id="{C652D407-5CA2-48C9-9505-223A48345A08}"/>
            </a:ext>
          </a:extLst>
        </xdr:cNvPr>
        <xdr:cNvSpPr txBox="1"/>
      </xdr:nvSpPr>
      <xdr:spPr>
        <a:xfrm>
          <a:off x="1110298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D42E8480-B2A5-479E-9CA2-A7887E59EF0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8A7BD376-C401-46A7-8546-B20CC20862D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F26A61E9-C2C3-4EF8-9DDE-6A1089DB60E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1D08EA40-F559-4643-9E7A-E6F67131C74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9ACCB7BA-578D-4A9F-B2BB-3150E3AAF8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7100043-4F12-4525-9B9F-A7D83DCF0D0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F979B856-13DC-495E-8F0E-746DBC1178C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624DC1B1-92CE-4B65-8F13-4ACCFCA45AA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95581B3-2FD3-413C-A1E4-025D23A77E1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C369940C-A00E-4CAA-B920-232C08253C0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B4732DE0-569C-4E0D-81DF-A9E89B7534E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A6DB8FE4-58CD-4CBD-9362-F49A010B365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C80B312D-A97A-4632-B61F-0EE51C87E4B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A8A271A3-8DD8-4E76-B788-8EC568FF94D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C6A66F48-9E6F-496D-B5A7-3222DAA35F7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372CFAFD-E555-46B6-B13F-76105308BA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4F0CFC6-49EB-4210-8CF3-46AAB6C7FE2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B2D67B7A-D5FE-4A9D-846F-845F85289C5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DB580E37-F2CD-415A-B6BE-EE87E0C5524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BAECD7E3-0CED-4888-91F5-34B2209775D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74764A5E-3FF0-421A-8926-701D4C2DD02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80957446-FAC2-4F2E-93E9-99CC9028BC2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390438F7-B136-4F42-9BA5-C169C816C8B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F27C327-F59D-4B48-B7DD-56455AEEF3E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857C7EAB-E1FF-48A5-99DF-5A13B31EF59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913FDF0D-FC4D-4485-BA38-BB8F694BF09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353E5D2D-7481-4028-900B-778785C373A8}"/>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724E1FCE-D03F-4B3C-BE03-AF5A52C3BD09}"/>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BF32F0C4-8DC8-4548-BD03-0D6FEE701BAD}"/>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A0DF9B40-60AE-45F7-8D88-6FA34ECC8528}"/>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62263A65-917E-438D-B90C-6CF92C5EAE7C}"/>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437ED1C0-8A5A-4965-8F7C-4E7B0FB757A1}"/>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D846833D-E008-40D6-B322-E18B8CDDFC5E}"/>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556B556A-BBA2-4BE6-88F0-3797690DAA07}"/>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21063</xdr:rowOff>
    </xdr:from>
    <xdr:ext cx="469744" cy="259045"/>
    <xdr:sp macro="" textlink="">
      <xdr:nvSpPr>
        <xdr:cNvPr id="928" name="n_1aveValue【庁舎】&#10;一人当たり面積">
          <a:extLst>
            <a:ext uri="{FF2B5EF4-FFF2-40B4-BE49-F238E27FC236}">
              <a16:creationId xmlns:a16="http://schemas.microsoft.com/office/drawing/2014/main" id="{3079FDA2-66AA-47C8-8FC8-6F3C4A5B6D62}"/>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C5C2AAD3-6BD5-4C9B-8CFF-1D5183D5AEDC}"/>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24328</xdr:rowOff>
    </xdr:from>
    <xdr:ext cx="469744" cy="259045"/>
    <xdr:sp macro="" textlink="">
      <xdr:nvSpPr>
        <xdr:cNvPr id="930" name="n_2aveValue【庁舎】&#10;一人当たり面積">
          <a:extLst>
            <a:ext uri="{FF2B5EF4-FFF2-40B4-BE49-F238E27FC236}">
              <a16:creationId xmlns:a16="http://schemas.microsoft.com/office/drawing/2014/main" id="{73DF3A4D-9495-442B-8E1E-C5AFC25635B3}"/>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120106</xdr:rowOff>
    </xdr:from>
    <xdr:to>
      <xdr:col>102</xdr:col>
      <xdr:colOff>165100</xdr:colOff>
      <xdr:row>107</xdr:row>
      <xdr:rowOff>50256</xdr:rowOff>
    </xdr:to>
    <xdr:sp macro="" textlink="">
      <xdr:nvSpPr>
        <xdr:cNvPr id="931" name="フローチャート: 判断 930">
          <a:extLst>
            <a:ext uri="{FF2B5EF4-FFF2-40B4-BE49-F238E27FC236}">
              <a16:creationId xmlns:a16="http://schemas.microsoft.com/office/drawing/2014/main" id="{78D35BB0-6C6F-4EA4-83E7-2FBCCE2C058B}"/>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66783</xdr:rowOff>
    </xdr:from>
    <xdr:ext cx="469744" cy="259045"/>
    <xdr:sp macro="" textlink="">
      <xdr:nvSpPr>
        <xdr:cNvPr id="932" name="n_3aveValue【庁舎】&#10;一人当たり面積">
          <a:extLst>
            <a:ext uri="{FF2B5EF4-FFF2-40B4-BE49-F238E27FC236}">
              <a16:creationId xmlns:a16="http://schemas.microsoft.com/office/drawing/2014/main" id="{8AC6ED4B-FF80-4320-8B0F-83578CE46FE3}"/>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87449</xdr:rowOff>
    </xdr:from>
    <xdr:to>
      <xdr:col>98</xdr:col>
      <xdr:colOff>38100</xdr:colOff>
      <xdr:row>107</xdr:row>
      <xdr:rowOff>17599</xdr:rowOff>
    </xdr:to>
    <xdr:sp macro="" textlink="">
      <xdr:nvSpPr>
        <xdr:cNvPr id="933" name="フローチャート: 判断 932">
          <a:extLst>
            <a:ext uri="{FF2B5EF4-FFF2-40B4-BE49-F238E27FC236}">
              <a16:creationId xmlns:a16="http://schemas.microsoft.com/office/drawing/2014/main" id="{45ED6F40-3437-461D-B74B-9804643C9FE8}"/>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34126</xdr:rowOff>
    </xdr:from>
    <xdr:ext cx="469744" cy="259045"/>
    <xdr:sp macro="" textlink="">
      <xdr:nvSpPr>
        <xdr:cNvPr id="934" name="n_4aveValue【庁舎】&#10;一人当たり面積">
          <a:extLst>
            <a:ext uri="{FF2B5EF4-FFF2-40B4-BE49-F238E27FC236}">
              <a16:creationId xmlns:a16="http://schemas.microsoft.com/office/drawing/2014/main" id="{C55E00DE-FA05-4CAC-965D-10C550AE6472}"/>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F152452-23CF-4DDA-929E-6CB21BBC574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AC3C656-716C-4E62-ACD3-C344AEFE820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A57F39B-0AE6-4921-BC3C-6BBB2690689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831DADE-2D12-43F8-8CDD-25327ECD850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6F0DF68-884B-4FDB-AD72-42C1378F2C6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940" name="楕円 939">
          <a:extLst>
            <a:ext uri="{FF2B5EF4-FFF2-40B4-BE49-F238E27FC236}">
              <a16:creationId xmlns:a16="http://schemas.microsoft.com/office/drawing/2014/main" id="{7506C00D-0B88-4276-B627-83AE4254AE54}"/>
            </a:ext>
          </a:extLst>
        </xdr:cNvPr>
        <xdr:cNvSpPr/>
      </xdr:nvSpPr>
      <xdr:spPr>
        <a:xfrm>
          <a:off x="1945894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941" name="【庁舎】&#10;一人当たり面積該当値テキスト">
          <a:extLst>
            <a:ext uri="{FF2B5EF4-FFF2-40B4-BE49-F238E27FC236}">
              <a16:creationId xmlns:a16="http://schemas.microsoft.com/office/drawing/2014/main" id="{9BA34451-F66B-4F33-A3DF-7EB116113916}"/>
            </a:ext>
          </a:extLst>
        </xdr:cNvPr>
        <xdr:cNvSpPr txBox="1"/>
      </xdr:nvSpPr>
      <xdr:spPr>
        <a:xfrm>
          <a:off x="19547840" y="178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942" name="楕円 941">
          <a:extLst>
            <a:ext uri="{FF2B5EF4-FFF2-40B4-BE49-F238E27FC236}">
              <a16:creationId xmlns:a16="http://schemas.microsoft.com/office/drawing/2014/main" id="{4402ABDB-3CF7-45B6-BC38-D048AB4E0A3D}"/>
            </a:ext>
          </a:extLst>
        </xdr:cNvPr>
        <xdr:cNvSpPr/>
      </xdr:nvSpPr>
      <xdr:spPr>
        <a:xfrm>
          <a:off x="18735040" y="17873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154577</xdr:rowOff>
    </xdr:to>
    <xdr:cxnSp macro="">
      <xdr:nvCxnSpPr>
        <xdr:cNvPr id="943" name="直線コネクタ 942">
          <a:extLst>
            <a:ext uri="{FF2B5EF4-FFF2-40B4-BE49-F238E27FC236}">
              <a16:creationId xmlns:a16="http://schemas.microsoft.com/office/drawing/2014/main" id="{B98724BD-2084-4D5F-A848-DCF303592ECF}"/>
            </a:ext>
          </a:extLst>
        </xdr:cNvPr>
        <xdr:cNvCxnSpPr/>
      </xdr:nvCxnSpPr>
      <xdr:spPr>
        <a:xfrm flipV="1">
          <a:off x="18778220" y="17917885"/>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944" name="楕円 943">
          <a:extLst>
            <a:ext uri="{FF2B5EF4-FFF2-40B4-BE49-F238E27FC236}">
              <a16:creationId xmlns:a16="http://schemas.microsoft.com/office/drawing/2014/main" id="{F419C805-0038-4F2A-B057-1CFCB640A41E}"/>
            </a:ext>
          </a:extLst>
        </xdr:cNvPr>
        <xdr:cNvSpPr/>
      </xdr:nvSpPr>
      <xdr:spPr>
        <a:xfrm>
          <a:off x="1793748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106</xdr:row>
      <xdr:rowOff>164374</xdr:rowOff>
    </xdr:to>
    <xdr:cxnSp macro="">
      <xdr:nvCxnSpPr>
        <xdr:cNvPr id="945" name="直線コネクタ 944">
          <a:extLst>
            <a:ext uri="{FF2B5EF4-FFF2-40B4-BE49-F238E27FC236}">
              <a16:creationId xmlns:a16="http://schemas.microsoft.com/office/drawing/2014/main" id="{9F35B5D0-D95E-40FD-ACD4-41D6B7CF6787}"/>
            </a:ext>
          </a:extLst>
        </xdr:cNvPr>
        <xdr:cNvCxnSpPr/>
      </xdr:nvCxnSpPr>
      <xdr:spPr>
        <a:xfrm flipV="1">
          <a:off x="17988280" y="1792441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123371</xdr:rowOff>
    </xdr:from>
    <xdr:to>
      <xdr:col>102</xdr:col>
      <xdr:colOff>165100</xdr:colOff>
      <xdr:row>107</xdr:row>
      <xdr:rowOff>53521</xdr:rowOff>
    </xdr:to>
    <xdr:sp macro="" textlink="">
      <xdr:nvSpPr>
        <xdr:cNvPr id="946" name="楕円 945">
          <a:extLst>
            <a:ext uri="{FF2B5EF4-FFF2-40B4-BE49-F238E27FC236}">
              <a16:creationId xmlns:a16="http://schemas.microsoft.com/office/drawing/2014/main" id="{BC459FC7-CC09-43B1-8BA9-46E98C5693C4}"/>
            </a:ext>
          </a:extLst>
        </xdr:cNvPr>
        <xdr:cNvSpPr/>
      </xdr:nvSpPr>
      <xdr:spPr>
        <a:xfrm>
          <a:off x="17162780" y="17893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107</xdr:row>
      <xdr:rowOff>2721</xdr:rowOff>
    </xdr:to>
    <xdr:cxnSp macro="">
      <xdr:nvCxnSpPr>
        <xdr:cNvPr id="947" name="直線コネクタ 946">
          <a:extLst>
            <a:ext uri="{FF2B5EF4-FFF2-40B4-BE49-F238E27FC236}">
              <a16:creationId xmlns:a16="http://schemas.microsoft.com/office/drawing/2014/main" id="{D29BDDDB-5ACB-4D77-B7DE-0455446A4C72}"/>
            </a:ext>
          </a:extLst>
        </xdr:cNvPr>
        <xdr:cNvCxnSpPr/>
      </xdr:nvCxnSpPr>
      <xdr:spPr>
        <a:xfrm flipV="1">
          <a:off x="17213580" y="17934214"/>
          <a:ext cx="7747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948" name="楕円 947">
          <a:extLst>
            <a:ext uri="{FF2B5EF4-FFF2-40B4-BE49-F238E27FC236}">
              <a16:creationId xmlns:a16="http://schemas.microsoft.com/office/drawing/2014/main" id="{3478E52F-5BD7-4034-B987-9D5490C8E2AD}"/>
            </a:ext>
          </a:extLst>
        </xdr:cNvPr>
        <xdr:cNvSpPr/>
      </xdr:nvSpPr>
      <xdr:spPr>
        <a:xfrm>
          <a:off x="16388080" y="17903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2721</xdr:rowOff>
    </xdr:from>
    <xdr:to>
      <xdr:col>102</xdr:col>
      <xdr:colOff>114300</xdr:colOff>
      <xdr:row>107</xdr:row>
      <xdr:rowOff>12519</xdr:rowOff>
    </xdr:to>
    <xdr:cxnSp macro="">
      <xdr:nvCxnSpPr>
        <xdr:cNvPr id="949" name="直線コネクタ 948">
          <a:extLst>
            <a:ext uri="{FF2B5EF4-FFF2-40B4-BE49-F238E27FC236}">
              <a16:creationId xmlns:a16="http://schemas.microsoft.com/office/drawing/2014/main" id="{B77D0247-1419-4D50-9730-E05C7B7D47F9}"/>
            </a:ext>
          </a:extLst>
        </xdr:cNvPr>
        <xdr:cNvCxnSpPr/>
      </xdr:nvCxnSpPr>
      <xdr:spPr>
        <a:xfrm flipV="1">
          <a:off x="16431260" y="1794020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950" name="n_1mainValue【庁舎】&#10;一人当たり面積">
          <a:extLst>
            <a:ext uri="{FF2B5EF4-FFF2-40B4-BE49-F238E27FC236}">
              <a16:creationId xmlns:a16="http://schemas.microsoft.com/office/drawing/2014/main" id="{6D2DEDFF-4C6B-4C24-99E7-1506167987A1}"/>
            </a:ext>
          </a:extLst>
        </xdr:cNvPr>
        <xdr:cNvSpPr txBox="1"/>
      </xdr:nvSpPr>
      <xdr:spPr>
        <a:xfrm>
          <a:off x="1856112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951" name="n_2mainValue【庁舎】&#10;一人当たり面積">
          <a:extLst>
            <a:ext uri="{FF2B5EF4-FFF2-40B4-BE49-F238E27FC236}">
              <a16:creationId xmlns:a16="http://schemas.microsoft.com/office/drawing/2014/main" id="{F0CFF207-80C2-411E-AA6B-B4D7BB836E7E}"/>
            </a:ext>
          </a:extLst>
        </xdr:cNvPr>
        <xdr:cNvSpPr txBox="1"/>
      </xdr:nvSpPr>
      <xdr:spPr>
        <a:xfrm>
          <a:off x="17776267" y="179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44648</xdr:rowOff>
    </xdr:from>
    <xdr:ext cx="469744" cy="259045"/>
    <xdr:sp macro="" textlink="">
      <xdr:nvSpPr>
        <xdr:cNvPr id="952" name="n_3mainValue【庁舎】&#10;一人当たり面積">
          <a:extLst>
            <a:ext uri="{FF2B5EF4-FFF2-40B4-BE49-F238E27FC236}">
              <a16:creationId xmlns:a16="http://schemas.microsoft.com/office/drawing/2014/main" id="{EF039E5E-C51E-4874-97A0-5FFE2667E53A}"/>
            </a:ext>
          </a:extLst>
        </xdr:cNvPr>
        <xdr:cNvSpPr txBox="1"/>
      </xdr:nvSpPr>
      <xdr:spPr>
        <a:xfrm>
          <a:off x="17001567"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953" name="n_4mainValue【庁舎】&#10;一人当たり面積">
          <a:extLst>
            <a:ext uri="{FF2B5EF4-FFF2-40B4-BE49-F238E27FC236}">
              <a16:creationId xmlns:a16="http://schemas.microsoft.com/office/drawing/2014/main" id="{00880981-30A0-4021-8AF0-3D3107FA5FF4}"/>
            </a:ext>
          </a:extLst>
        </xdr:cNvPr>
        <xdr:cNvSpPr txBox="1"/>
      </xdr:nvSpPr>
      <xdr:spPr>
        <a:xfrm>
          <a:off x="1622686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6CD347C-2F89-49E6-A1E6-1EA5252DF1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D38C495D-7A96-4910-89FF-3135A652820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4FDBE32F-7479-4DF1-8DCE-193DD9BF1B2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類似団体と比較して有形固定資産減価償却率が特に高くなっている</a:t>
          </a:r>
          <a:r>
            <a:rPr kumimoji="1" lang="ja-JP" altLang="en-US" sz="1100">
              <a:solidFill>
                <a:schemeClr val="dk1"/>
              </a:solidFill>
              <a:effectLst/>
              <a:latin typeface="+mn-lt"/>
              <a:ea typeface="+mn-ea"/>
              <a:cs typeface="+mn-cs"/>
            </a:rPr>
            <a:t>施設は福祉施設、消防施設、庁舎である。福祉施設と消防施設については</a:t>
          </a:r>
          <a:r>
            <a:rPr kumimoji="1" lang="ja-JP" altLang="ja-JP" sz="1100">
              <a:solidFill>
                <a:schemeClr val="dk1"/>
              </a:solidFill>
              <a:effectLst/>
              <a:latin typeface="+mn-lt"/>
              <a:ea typeface="+mn-ea"/>
              <a:cs typeface="+mn-cs"/>
            </a:rPr>
            <a:t>一人当たりの面積も類似団体平均値を大きく上回っているが、その要因は平成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市町村が合併して現在の市域になったことによるものと推測される。市有財産（施設）運用管理マスタープランや公共施設等総合管理計画に基づき、</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統廃合を行うなど、</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全体の老朽化対策を進める。</a:t>
          </a:r>
          <a:r>
            <a:rPr kumimoji="1" lang="ja-JP" altLang="en-US" sz="1100">
              <a:solidFill>
                <a:schemeClr val="dk1"/>
              </a:solidFill>
              <a:effectLst/>
              <a:latin typeface="+mn-lt"/>
              <a:ea typeface="+mn-ea"/>
              <a:cs typeface="+mn-cs"/>
            </a:rPr>
            <a:t>庁舎については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年度に耐震改修を行った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、一時的に有形固定資産減価償却率が減少したものの、依然として類似団体平均を上回って</a:t>
          </a:r>
          <a:r>
            <a:rPr kumimoji="1" lang="ja-JP" altLang="en-US" sz="1100">
              <a:solidFill>
                <a:schemeClr val="dk1"/>
              </a:solidFill>
              <a:effectLst/>
              <a:latin typeface="+mn-lt"/>
              <a:ea typeface="+mn-ea"/>
              <a:cs typeface="+mn-cs"/>
            </a:rPr>
            <a:t>いる。その他、</a:t>
          </a:r>
          <a:r>
            <a:rPr kumimoji="1" lang="ja-JP" altLang="ja-JP" sz="1100">
              <a:solidFill>
                <a:schemeClr val="dk1"/>
              </a:solidFill>
              <a:effectLst/>
              <a:latin typeface="+mn-lt"/>
              <a:ea typeface="+mn-ea"/>
              <a:cs typeface="+mn-cs"/>
            </a:rPr>
            <a:t>多くの施設について、類似団体平均と相当、あるいはそれを上回る数値となっており、今後とも市有財産（施設）運用管理マスタープランや公共施設等総合管理計画に基づき、老朽化対策や用途の複合化、地域内での統廃合による効率的な施設配置を進めていく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図書館については令和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年度に複合施設であるひと・まちテラスを建設し、図書館機能を移転したため</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大きく低下している。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年度の財政力指数は、前年度からの横ばいの</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った。これは、地方消費税交付金の増額のほか、給与所得の増に伴う市民税の増額により、基準財政収入額が増加したことに対し、包括算定経費の人口に係る単位費用の増などの影響で基準財政需要額についても増加したためである。</a:t>
          </a:r>
        </a:p>
        <a:p>
          <a:r>
            <a:rPr kumimoji="1" lang="ja-JP" altLang="en-US" sz="1300">
              <a:latin typeface="ＭＳ Ｐゴシック" panose="020B0600070205080204" pitchFamily="50" charset="-128"/>
              <a:ea typeface="ＭＳ Ｐゴシック" panose="020B0600070205080204" pitchFamily="50" charset="-128"/>
            </a:rPr>
            <a:t>　今後、市の経営資源を活用した歳入確保についてあらゆる可能性を検討するとともに、市が実施する事業の必要性や効果、経費積算の妥当性を見極め、一層の効率化、合理化、経費の最小化、年度間の平準化を図り、持続可能な財政基盤の確立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経常一般財源は増額したものの臨時財政対策債の減額により、算定式の分母としては減少となった。一方で、経常一般財源を充当する経費については、定年年齢の段階的引き上げにより</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年毎の定年退職者が存在しない年度であったことから、退職手当にかかる人件費が大きく減額となったため、前年度から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ポイント回復した。</a:t>
          </a:r>
        </a:p>
        <a:p>
          <a:r>
            <a:rPr kumimoji="1" lang="ja-JP" altLang="en-US" sz="1200">
              <a:latin typeface="ＭＳ Ｐゴシック" panose="020B0600070205080204" pitchFamily="50" charset="-128"/>
              <a:ea typeface="ＭＳ Ｐゴシック" panose="020B0600070205080204" pitchFamily="50" charset="-128"/>
            </a:rPr>
            <a:t>　今後も、社会保障関係経費などをはじめとした義務的経費の増加が見込まれるなか、一般財源総額の大幅な増加が見込まれない状況にあるため、歳出のスリム化と歳入の確保を徹底し、財政構造の弾性力を確保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247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32766</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48316"/>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32766</xdr:rowOff>
    </xdr:from>
    <xdr:to>
      <xdr:col>15</xdr:col>
      <xdr:colOff>82550</xdr:colOff>
      <xdr:row>62</xdr:row>
      <xdr:rowOff>87884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48316"/>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87884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633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153416</xdr:rowOff>
    </xdr:from>
    <xdr:to>
      <xdr:col>15</xdr:col>
      <xdr:colOff>133350</xdr:colOff>
      <xdr:row>59</xdr:row>
      <xdr:rowOff>83566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93743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人件費全体としては、定年年齢の段階的引き上げにより</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毎の定年退職者が存在しない年度であったため減額となったものの、物件費全体では物価高騰などの理由により、増となってしまった。算定式の分子の減少率が分母である人口減少率を下回ったため、数値を悪化させる結果となった。</a:t>
          </a:r>
        </a:p>
        <a:p>
          <a:r>
            <a:rPr kumimoji="1" lang="ja-JP" altLang="en-US" sz="1100">
              <a:latin typeface="ＭＳ Ｐゴシック" panose="020B0600070205080204" pitchFamily="50" charset="-128"/>
              <a:ea typeface="ＭＳ Ｐゴシック" panose="020B0600070205080204" pitchFamily="50" charset="-128"/>
            </a:rPr>
            <a:t>　今後も</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により行政サービスのコストパフォーマンスを向上させ、限られた人員や財源の徹底的な見直しによる歳出のスリム化により人件費及び物件費の縮小を図ると同時に、子どもを産み育て、地域を支える人材を育てる環境の整備に重点的に取り組み分母となる人口の減を緩やかにすることで数値の回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2560</xdr:rowOff>
    </xdr:from>
    <xdr:to>
      <xdr:col>23</xdr:col>
      <xdr:colOff>133350</xdr:colOff>
      <xdr:row>84</xdr:row>
      <xdr:rowOff>29978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4360"/>
          <a:ext cx="838200" cy="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132883</xdr:rowOff>
    </xdr:from>
    <xdr:to>
      <xdr:col>19</xdr:col>
      <xdr:colOff>133350</xdr:colOff>
      <xdr:row>84</xdr:row>
      <xdr:rowOff>2560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3233"/>
          <a:ext cx="889000" cy="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77023</xdr:rowOff>
    </xdr:from>
    <xdr:to>
      <xdr:col>15</xdr:col>
      <xdr:colOff>82550</xdr:colOff>
      <xdr:row>83</xdr:row>
      <xdr:rowOff>132883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7373"/>
          <a:ext cx="8890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7939</xdr:rowOff>
    </xdr:from>
    <xdr:to>
      <xdr:col>11</xdr:col>
      <xdr:colOff>31750</xdr:colOff>
      <xdr:row>83</xdr:row>
      <xdr:rowOff>77023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38289"/>
          <a:ext cx="889000" cy="6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150628</xdr:rowOff>
    </xdr:from>
    <xdr:to>
      <xdr:col>23</xdr:col>
      <xdr:colOff>184150</xdr:colOff>
      <xdr:row>84</xdr:row>
      <xdr:rowOff>80778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122705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123210</xdr:rowOff>
    </xdr:from>
    <xdr:to>
      <xdr:col>19</xdr:col>
      <xdr:colOff>184150</xdr:colOff>
      <xdr:row>84</xdr:row>
      <xdr:rowOff>53360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38137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82083</xdr:rowOff>
    </xdr:from>
    <xdr:to>
      <xdr:col>15</xdr:col>
      <xdr:colOff>133350</xdr:colOff>
      <xdr:row>84</xdr:row>
      <xdr:rowOff>12233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168460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26223</xdr:rowOff>
    </xdr:from>
    <xdr:to>
      <xdr:col>11</xdr:col>
      <xdr:colOff>82550</xdr:colOff>
      <xdr:row>83</xdr:row>
      <xdr:rowOff>127823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128589</xdr:rowOff>
    </xdr:from>
    <xdr:to>
      <xdr:col>7</xdr:col>
      <xdr:colOff>31750</xdr:colOff>
      <xdr:row>83</xdr:row>
      <xdr:rowOff>58739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43516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国と同様、高年齢職員の昇給・昇格制度の見直しを行うことなどにより、給与水準の適正化に取り組んでいるものの、高年齢職員の占める割合が高い構造上、指数は高止まりすると考えられる。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引き続き、人事院勧告を基本としつつ、国家公務員の給与水準を踏まえて、必要な見直しを行い、適切な給与管理に努める。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90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合併以降増加した職員数を削減するため、中津川市定員適正化計画を策定し定員管理に努めており、適正な人員管理を行っている。</a:t>
          </a:r>
        </a:p>
        <a:p>
          <a:r>
            <a:rPr kumimoji="1" lang="ja-JP" altLang="en-US" sz="1300">
              <a:latin typeface="ＭＳ Ｐゴシック" panose="020B0600070205080204" pitchFamily="50" charset="-128"/>
              <a:ea typeface="ＭＳ Ｐゴシック" panose="020B0600070205080204" pitchFamily="50" charset="-128"/>
            </a:rPr>
            <a:t>　今後も、新たな行政課題に適切に対応できるよう、部局の枠組みを超えた柔軟な組織改編を行い、民間委託や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の推進など行財政改革を積み重ね、最適な組織配置だけでなく、人材の活性化も図る。　ただし、県内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という広い市域をカバーする必要があることやリニア開業後を見据えた社会基盤整備や移住定住の促進など、必要な業務量に対応できる職員数を確保することが重要であり高止まりすることもやむを得ない面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93133</xdr:rowOff>
    </xdr:from>
    <xdr:to>
      <xdr:col>81</xdr:col>
      <xdr:colOff>44450</xdr:colOff>
      <xdr:row>65</xdr:row>
      <xdr:rowOff>103188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373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36830</xdr:rowOff>
    </xdr:from>
    <xdr:to>
      <xdr:col>77</xdr:col>
      <xdr:colOff>44450</xdr:colOff>
      <xdr:row>65</xdr:row>
      <xdr:rowOff>93133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810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10689</xdr:rowOff>
    </xdr:from>
    <xdr:to>
      <xdr:col>72</xdr:col>
      <xdr:colOff>203200</xdr:colOff>
      <xdr:row>65</xdr:row>
      <xdr:rowOff>36830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493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635</xdr:rowOff>
    </xdr:from>
    <xdr:to>
      <xdr:col>68</xdr:col>
      <xdr:colOff>152400</xdr:colOff>
      <xdr:row>65</xdr:row>
      <xdr:rowOff>10689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448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52388</xdr:rowOff>
    </xdr:from>
    <xdr:to>
      <xdr:col>81</xdr:col>
      <xdr:colOff>95250</xdr:colOff>
      <xdr:row>65</xdr:row>
      <xdr:rowOff>153988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24465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42333</xdr:rowOff>
    </xdr:from>
    <xdr:to>
      <xdr:col>77</xdr:col>
      <xdr:colOff>95250</xdr:colOff>
      <xdr:row>65</xdr:row>
      <xdr:rowOff>143933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128710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157480</xdr:rowOff>
    </xdr:from>
    <xdr:to>
      <xdr:col>73</xdr:col>
      <xdr:colOff>44450</xdr:colOff>
      <xdr:row>65</xdr:row>
      <xdr:rowOff>87630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72407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131339</xdr:rowOff>
    </xdr:from>
    <xdr:to>
      <xdr:col>68</xdr:col>
      <xdr:colOff>203200</xdr:colOff>
      <xdr:row>65</xdr:row>
      <xdr:rowOff>61489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46266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121285</xdr:rowOff>
    </xdr:from>
    <xdr:to>
      <xdr:col>64</xdr:col>
      <xdr:colOff>152400</xdr:colOff>
      <xdr:row>65</xdr:row>
      <xdr:rowOff>51435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36212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公債費負担適正化計画に基づき新たな地方債の抑制をするなど、地方債償還額を長期的にコントロールしてきたものの、元利償還金の増額及び元利償還金に対する普通交付税算入額が減額したことにより、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今後は、市が掲げる総合計画及びその実施計画におえる投資の重要性を考慮し、計画期間内の着実な事業実施に重心を置く中で地方債発行額を年度ごとに適切にコントロールしていきます。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69088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077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49784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146304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9813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119634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043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年度に皆減となり、令和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年度まで続いている。これは、公債費負担適正化計画に基づき、計画的に地方債残高を減らしたことや、分母となる標準財政規模の基礎となる普通交付税が再算定により伸びていることが要因である。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は、市が掲げる総合計画及びその実施計画における投資の重要性を考慮し、計画期間内の着実な事業実施に重心を置く中で地方債の発行額を年度ごとに適切にコントロールし、公債費など将来負担額にかかる数値を注視していきます。</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100209</xdr:rowOff>
    </xdr:from>
    <xdr:to>
      <xdr:col>64</xdr:col>
      <xdr:colOff>152400</xdr:colOff>
      <xdr:row>14</xdr:row>
      <xdr:rowOff>30359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40536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定年年齢の段階的引き上げにより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年毎の定年退職者が存在しない年度であり、退職手当にかかる人件費が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億円減額したことにより数値が回復した。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リニア開業後を見据えた社会基盤整備や移住定住の促進など必要な業務量に対応できる職員数を確保することが重要であるため、高止まりすることもやむを得ない面がある。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156392</xdr:rowOff>
    </xdr:from>
    <xdr:to>
      <xdr:col>24</xdr:col>
      <xdr:colOff>25400</xdr:colOff>
      <xdr:row>37</xdr:row>
      <xdr:rowOff>63319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28592"/>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30661</xdr:rowOff>
    </xdr:from>
    <xdr:to>
      <xdr:col>19</xdr:col>
      <xdr:colOff>187325</xdr:colOff>
      <xdr:row>37</xdr:row>
      <xdr:rowOff>63319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743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30661</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743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105773</xdr:rowOff>
    </xdr:from>
    <xdr:to>
      <xdr:col>11</xdr:col>
      <xdr:colOff>9525</xdr:colOff>
      <xdr:row>37</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06523"/>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77669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12519</xdr:rowOff>
    </xdr:from>
    <xdr:to>
      <xdr:col>20</xdr:col>
      <xdr:colOff>38100</xdr:colOff>
      <xdr:row>37</xdr:row>
      <xdr:rowOff>114119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66238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物価高騰の影響による光熱水費の増などの影響により物件費としては前年度より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億円の増加となったものの、物件費の経常経費充当一般財源が減少したことにより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ポイント回復した。</a:t>
          </a:r>
        </a:p>
        <a:p>
          <a:r>
            <a:rPr kumimoji="1" lang="ja-JP" altLang="en-US" sz="1300">
              <a:latin typeface="ＭＳ Ｐゴシック" panose="020B0600070205080204" pitchFamily="50" charset="-128"/>
              <a:ea typeface="ＭＳ Ｐゴシック" panose="020B0600070205080204" pitchFamily="50" charset="-128"/>
            </a:rPr>
            <a:t>　新型コロナウイルス感染症の拡大時にイベント経費等の既定予算を見直すことができたため、平時への移行に合わせて過剰な予算化を控えることや行財政改革の取組みにより業務改善を図ることで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8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8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82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15</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39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扶助費全体としては増加（</a:t>
          </a:r>
          <a:r>
            <a:rPr kumimoji="1" lang="en-US" altLang="ja-JP" sz="1200">
              <a:latin typeface="ＭＳ Ｐゴシック" panose="020B0600070205080204" pitchFamily="50" charset="-128"/>
              <a:ea typeface="ＭＳ Ｐゴシック" panose="020B0600070205080204" pitchFamily="50" charset="-128"/>
            </a:rPr>
            <a:t>64.7</a:t>
          </a:r>
          <a:r>
            <a:rPr kumimoji="1" lang="ja-JP" altLang="en-US" sz="1200">
              <a:latin typeface="ＭＳ Ｐゴシック" panose="020B0600070205080204" pitchFamily="50" charset="-128"/>
              <a:ea typeface="ＭＳ Ｐゴシック" panose="020B0600070205080204" pitchFamily="50" charset="-128"/>
            </a:rPr>
            <a:t>億円　→　</a:t>
          </a:r>
          <a:r>
            <a:rPr kumimoji="1" lang="en-US" altLang="ja-JP" sz="1200">
              <a:latin typeface="ＭＳ Ｐゴシック" panose="020B0600070205080204" pitchFamily="50" charset="-128"/>
              <a:ea typeface="ＭＳ Ｐゴシック" panose="020B0600070205080204" pitchFamily="50" charset="-128"/>
            </a:rPr>
            <a:t>65.7</a:t>
          </a:r>
          <a:r>
            <a:rPr kumimoji="1" lang="ja-JP" altLang="en-US" sz="1200">
              <a:latin typeface="ＭＳ Ｐゴシック" panose="020B0600070205080204" pitchFamily="50" charset="-128"/>
              <a:ea typeface="ＭＳ Ｐゴシック" panose="020B0600070205080204" pitchFamily="50" charset="-128"/>
            </a:rPr>
            <a:t>億円）したものの、扶助費の経常経費充当一般財源の減少により、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ポイントの回復となった。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扶助費は、生活保護費など法令等の規定により支出が義務付けられており、縮減が容易ではない性格の経費である。また、社会保障関係経費については、今後も増加が見込まれていることから、その動向を注視するとともに、引き続き裁量の余地がある事業を中心に、給付の水準と範囲が適正であるかなどを検討したうえで、必要な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30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ポイント増となり、依然として類似団体内平均を上回っている状況が続いている。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特別会計内の下水道事業に係る会計が、令和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年度から企業会計（下水道事業会計）に移行したことにより繰出金の減少が図られたものの、独立採算で運営ができるよう経営改善を行い、一層の繰出金等の低減に努める必要がある。</a:t>
          </a:r>
        </a:p>
        <a:p>
          <a:r>
            <a:rPr kumimoji="1" lang="ja-JP" altLang="en-US" sz="1100">
              <a:latin typeface="ＭＳ Ｐゴシック" panose="020B0600070205080204" pitchFamily="50" charset="-128"/>
              <a:ea typeface="ＭＳ Ｐゴシック" panose="020B0600070205080204" pitchFamily="50" charset="-128"/>
            </a:rPr>
            <a:t>　また、有形固定資産減価償却率の上昇が続いている本市では、今後施設の老朽化に伴う維持補修費の増加が見込まれるため、施設の統廃合及び民間移譲を早急に進める。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7637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995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35560</xdr:rowOff>
    </xdr:from>
    <xdr:to>
      <xdr:col>82</xdr:col>
      <xdr:colOff>196850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97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1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16510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5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110490</xdr:rowOff>
    </xdr:from>
    <xdr:to>
      <xdr:col>74</xdr:col>
      <xdr:colOff>31750</xdr:colOff>
      <xdr:row>56</xdr:row>
      <xdr:rowOff>40640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60</xdr:row>
      <xdr:rowOff>43180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916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121937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2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下水道事業における償還利子分等の減（</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億円）もあり、補助費等に係る経常収支比率は前年度より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ポイント回復した。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内平均を下回っているが、高齢化の進展により社会保障関係事業を中心に増加していくことが懸念されるため、経常的に補助している事業も含めすべての補助対象事業を精査し、有効性の低い事業の見直しや削減、廃止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397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157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公債費全体で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億円の増加となったため、前年度より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大型事業の集中により、引き続き地方債の発行が予想される。そのため、引き続き償還年限や返済方式など発行方法を調整することで償還額の平準化や金利変動のリスクを回避しつつ、公債費の抑制に努めることで財政の健全性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03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78994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78994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臨時財政対策債の減少等はあったものの、定年年齢の段階的引き上げにより</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年毎の定年退職者が存在しない年度であり、退職手当にかかる人件費が減額したことなどの要因により数値は回復した。</a:t>
          </a:r>
        </a:p>
        <a:p>
          <a:r>
            <a:rPr kumimoji="1" lang="ja-JP" altLang="en-US" sz="1200">
              <a:latin typeface="ＭＳ Ｐゴシック" panose="020B0600070205080204" pitchFamily="50" charset="-128"/>
              <a:ea typeface="ＭＳ Ｐゴシック" panose="020B0600070205080204" pitchFamily="50" charset="-128"/>
            </a:rPr>
            <a:t>　扶助費や扶助費的な補助費等は縮減が容易ではない面があるものの、徹底した事務事業の見直しや総人件費の抑制とともに、多様な財源確保などの取組みにより歳入を確保することで、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52705</xdr:rowOff>
    </xdr:from>
    <xdr:to>
      <xdr:col>82</xdr:col>
      <xdr:colOff>107950</xdr:colOff>
      <xdr:row>75</xdr:row>
      <xdr:rowOff>109855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114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4572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4572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971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18432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59055</xdr:rowOff>
    </xdr:from>
    <xdr:to>
      <xdr:col>78</xdr:col>
      <xdr:colOff>120650</xdr:colOff>
      <xdr:row>75</xdr:row>
      <xdr:rowOff>160655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170832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8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161925</xdr:rowOff>
    </xdr:from>
    <xdr:to>
      <xdr:col>69</xdr:col>
      <xdr:colOff>142875</xdr:colOff>
      <xdr:row>76</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76852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132620</xdr:rowOff>
    </xdr:from>
    <xdr:to>
      <xdr:col>29</xdr:col>
      <xdr:colOff>127000</xdr:colOff>
      <xdr:row>13</xdr:row>
      <xdr:rowOff>164471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9095"/>
          <a:ext cx="647700" cy="3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164471</xdr:rowOff>
    </xdr:from>
    <xdr:to>
      <xdr:col>26</xdr:col>
      <xdr:colOff>50800</xdr:colOff>
      <xdr:row>14</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094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13805</xdr:rowOff>
    </xdr:from>
    <xdr:to>
      <xdr:col>22</xdr:col>
      <xdr:colOff>114300</xdr:colOff>
      <xdr:row>14</xdr:row>
      <xdr:rowOff>34284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1730"/>
          <a:ext cx="698500" cy="2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34284</xdr:rowOff>
    </xdr:from>
    <xdr:to>
      <xdr:col>18</xdr:col>
      <xdr:colOff>177800</xdr:colOff>
      <xdr:row>14</xdr:row>
      <xdr:rowOff>155042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2209"/>
          <a:ext cx="698500" cy="120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81820</xdr:rowOff>
    </xdr:from>
    <xdr:to>
      <xdr:col>29</xdr:col>
      <xdr:colOff>177800</xdr:colOff>
      <xdr:row>14</xdr:row>
      <xdr:rowOff>11970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98347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113671</xdr:rowOff>
    </xdr:from>
    <xdr:to>
      <xdr:col>26</xdr:col>
      <xdr:colOff>101600</xdr:colOff>
      <xdr:row>14</xdr:row>
      <xdr:rowOff>43821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53998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134455</xdr:rowOff>
    </xdr:from>
    <xdr:to>
      <xdr:col>22</xdr:col>
      <xdr:colOff>165100</xdr:colOff>
      <xdr:row>14</xdr:row>
      <xdr:rowOff>64605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154934</xdr:rowOff>
    </xdr:from>
    <xdr:to>
      <xdr:col>19</xdr:col>
      <xdr:colOff>38100</xdr:colOff>
      <xdr:row>14</xdr:row>
      <xdr:rowOff>85084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95261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104242</xdr:rowOff>
    </xdr:from>
    <xdr:to>
      <xdr:col>15</xdr:col>
      <xdr:colOff>101600</xdr:colOff>
      <xdr:row>15</xdr:row>
      <xdr:rowOff>34392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44569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30662</xdr:rowOff>
    </xdr:from>
    <xdr:to>
      <xdr:col>29</xdr:col>
      <xdr:colOff>127000</xdr:colOff>
      <xdr:row>35</xdr:row>
      <xdr:rowOff>49309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41012"/>
          <a:ext cx="647700" cy="18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30662</xdr:rowOff>
    </xdr:from>
    <xdr:to>
      <xdr:col>26</xdr:col>
      <xdr:colOff>50800</xdr:colOff>
      <xdr:row>35</xdr:row>
      <xdr:rowOff>127098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41012"/>
          <a:ext cx="698500" cy="9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124388</xdr:rowOff>
    </xdr:from>
    <xdr:to>
      <xdr:col>22</xdr:col>
      <xdr:colOff>114300</xdr:colOff>
      <xdr:row>35</xdr:row>
      <xdr:rowOff>127098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34738"/>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100156</xdr:rowOff>
    </xdr:from>
    <xdr:to>
      <xdr:col>18</xdr:col>
      <xdr:colOff>177800</xdr:colOff>
      <xdr:row>35</xdr:row>
      <xdr:rowOff>124388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10506"/>
          <a:ext cx="698500" cy="24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341409</xdr:rowOff>
    </xdr:from>
    <xdr:to>
      <xdr:col>29</xdr:col>
      <xdr:colOff>177800</xdr:colOff>
      <xdr:row>35</xdr:row>
      <xdr:rowOff>100109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0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186486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322762</xdr:rowOff>
    </xdr:from>
    <xdr:to>
      <xdr:col>26</xdr:col>
      <xdr:colOff>101600</xdr:colOff>
      <xdr:row>35</xdr:row>
      <xdr:rowOff>81462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91638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5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76298</xdr:rowOff>
    </xdr:from>
    <xdr:to>
      <xdr:col>22</xdr:col>
      <xdr:colOff>165100</xdr:colOff>
      <xdr:row>35</xdr:row>
      <xdr:rowOff>177898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6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73588</xdr:rowOff>
    </xdr:from>
    <xdr:to>
      <xdr:col>19</xdr:col>
      <xdr:colOff>38100</xdr:colOff>
      <xdr:row>35</xdr:row>
      <xdr:rowOff>175188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185365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49356</xdr:rowOff>
    </xdr:from>
    <xdr:to>
      <xdr:col>15</xdr:col>
      <xdr:colOff>101600</xdr:colOff>
      <xdr:row>35</xdr:row>
      <xdr:rowOff>150956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161133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149111</xdr:rowOff>
    </xdr:from>
    <xdr:to>
      <xdr:col>24</xdr:col>
      <xdr:colOff>63500</xdr:colOff>
      <xdr:row>33</xdr:row>
      <xdr:rowOff>28429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35511"/>
          <a:ext cx="8382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149111</xdr:rowOff>
    </xdr:from>
    <xdr:to>
      <xdr:col>19</xdr:col>
      <xdr:colOff>177800</xdr:colOff>
      <xdr:row>32</xdr:row>
      <xdr:rowOff>158217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35511"/>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138119</xdr:rowOff>
    </xdr:from>
    <xdr:to>
      <xdr:col>15</xdr:col>
      <xdr:colOff>50800</xdr:colOff>
      <xdr:row>32</xdr:row>
      <xdr:rowOff>158217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24519"/>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138119</xdr:rowOff>
    </xdr:from>
    <xdr:to>
      <xdr:col>10</xdr:col>
      <xdr:colOff>114300</xdr:colOff>
      <xdr:row>35</xdr:row>
      <xdr:rowOff>21209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24519"/>
          <a:ext cx="889000" cy="39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149079</xdr:rowOff>
    </xdr:from>
    <xdr:to>
      <xdr:col>24</xdr:col>
      <xdr:colOff>114300</xdr:colOff>
      <xdr:row>33</xdr:row>
      <xdr:rowOff>79229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98311</xdr:rowOff>
    </xdr:from>
    <xdr:to>
      <xdr:col>20</xdr:col>
      <xdr:colOff>38100</xdr:colOff>
      <xdr:row>33</xdr:row>
      <xdr:rowOff>28461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44988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107417</xdr:rowOff>
    </xdr:from>
    <xdr:to>
      <xdr:col>15</xdr:col>
      <xdr:colOff>101600</xdr:colOff>
      <xdr:row>33</xdr:row>
      <xdr:rowOff>37567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54094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87319</xdr:rowOff>
    </xdr:from>
    <xdr:to>
      <xdr:col>10</xdr:col>
      <xdr:colOff>165100</xdr:colOff>
      <xdr:row>33</xdr:row>
      <xdr:rowOff>17469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33996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141859</xdr:rowOff>
    </xdr:from>
    <xdr:to>
      <xdr:col>6</xdr:col>
      <xdr:colOff>38100</xdr:colOff>
      <xdr:row>35</xdr:row>
      <xdr:rowOff>72009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88536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124112</xdr:rowOff>
    </xdr:from>
    <xdr:to>
      <xdr:col>24</xdr:col>
      <xdr:colOff>63500</xdr:colOff>
      <xdr:row>56</xdr:row>
      <xdr:rowOff>137251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25312"/>
          <a:ext cx="8382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137251</xdr:rowOff>
    </xdr:from>
    <xdr:to>
      <xdr:col>19</xdr:col>
      <xdr:colOff>177800</xdr:colOff>
      <xdr:row>57</xdr:row>
      <xdr:rowOff>15711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8451"/>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15711</xdr:rowOff>
    </xdr:from>
    <xdr:to>
      <xdr:col>15</xdr:col>
      <xdr:colOff>50800</xdr:colOff>
      <xdr:row>57</xdr:row>
      <xdr:rowOff>71904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8361"/>
          <a:ext cx="889000" cy="5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131252</xdr:rowOff>
    </xdr:from>
    <xdr:to>
      <xdr:col>10</xdr:col>
      <xdr:colOff>114300</xdr:colOff>
      <xdr:row>57</xdr:row>
      <xdr:rowOff>71904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32452"/>
          <a:ext cx="889000" cy="1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73312</xdr:rowOff>
    </xdr:from>
    <xdr:to>
      <xdr:col>24</xdr:col>
      <xdr:colOff>114300</xdr:colOff>
      <xdr:row>57</xdr:row>
      <xdr:rowOff>3462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96189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86451</xdr:rowOff>
    </xdr:from>
    <xdr:to>
      <xdr:col>20</xdr:col>
      <xdr:colOff>38100</xdr:colOff>
      <xdr:row>57</xdr:row>
      <xdr:rowOff>16601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136361</xdr:rowOff>
    </xdr:from>
    <xdr:to>
      <xdr:col>15</xdr:col>
      <xdr:colOff>101600</xdr:colOff>
      <xdr:row>57</xdr:row>
      <xdr:rowOff>66511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57638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21104</xdr:rowOff>
    </xdr:from>
    <xdr:to>
      <xdr:col>10</xdr:col>
      <xdr:colOff>165100</xdr:colOff>
      <xdr:row>57</xdr:row>
      <xdr:rowOff>122704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113831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80452</xdr:rowOff>
    </xdr:from>
    <xdr:to>
      <xdr:col>6</xdr:col>
      <xdr:colOff>38100</xdr:colOff>
      <xdr:row>57</xdr:row>
      <xdr:rowOff>10602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27129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120269</xdr:rowOff>
    </xdr:from>
    <xdr:to>
      <xdr:col>24</xdr:col>
      <xdr:colOff>63500</xdr:colOff>
      <xdr:row>76</xdr:row>
      <xdr:rowOff>154102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50469"/>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132248</xdr:rowOff>
    </xdr:from>
    <xdr:to>
      <xdr:col>19</xdr:col>
      <xdr:colOff>177800</xdr:colOff>
      <xdr:row>76</xdr:row>
      <xdr:rowOff>154102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6244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132248</xdr:rowOff>
    </xdr:from>
    <xdr:to>
      <xdr:col>15</xdr:col>
      <xdr:colOff>50800</xdr:colOff>
      <xdr:row>76</xdr:row>
      <xdr:rowOff>149256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2448"/>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144546</xdr:rowOff>
    </xdr:from>
    <xdr:to>
      <xdr:col>10</xdr:col>
      <xdr:colOff>114300</xdr:colOff>
      <xdr:row>76</xdr:row>
      <xdr:rowOff>149256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74746"/>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69469</xdr:rowOff>
    </xdr:from>
    <xdr:to>
      <xdr:col>24</xdr:col>
      <xdr:colOff>114300</xdr:colOff>
      <xdr:row>76</xdr:row>
      <xdr:rowOff>171069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92346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103302</xdr:rowOff>
    </xdr:from>
    <xdr:to>
      <xdr:col>20</xdr:col>
      <xdr:colOff>38100</xdr:colOff>
      <xdr:row>77</xdr:row>
      <xdr:rowOff>33452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49978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81448</xdr:rowOff>
    </xdr:from>
    <xdr:to>
      <xdr:col>15</xdr:col>
      <xdr:colOff>101600</xdr:colOff>
      <xdr:row>77</xdr:row>
      <xdr:rowOff>11598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98456</xdr:rowOff>
    </xdr:from>
    <xdr:to>
      <xdr:col>10</xdr:col>
      <xdr:colOff>165100</xdr:colOff>
      <xdr:row>77</xdr:row>
      <xdr:rowOff>28606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45132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93746</xdr:rowOff>
    </xdr:from>
    <xdr:to>
      <xdr:col>6</xdr:col>
      <xdr:colOff>38100</xdr:colOff>
      <xdr:row>77</xdr:row>
      <xdr:rowOff>23896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40423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80550</xdr:rowOff>
    </xdr:from>
    <xdr:to>
      <xdr:col>24</xdr:col>
      <xdr:colOff>63500</xdr:colOff>
      <xdr:row>97</xdr:row>
      <xdr:rowOff>115511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11200"/>
          <a:ext cx="8382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152673</xdr:rowOff>
    </xdr:from>
    <xdr:to>
      <xdr:col>19</xdr:col>
      <xdr:colOff>177800</xdr:colOff>
      <xdr:row>97</xdr:row>
      <xdr:rowOff>115511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11873"/>
          <a:ext cx="889000" cy="13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152673</xdr:rowOff>
    </xdr:from>
    <xdr:to>
      <xdr:col>15</xdr:col>
      <xdr:colOff>50800</xdr:colOff>
      <xdr:row>98</xdr:row>
      <xdr:rowOff>93337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1873"/>
          <a:ext cx="889000" cy="28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93337</xdr:rowOff>
    </xdr:from>
    <xdr:to>
      <xdr:col>10</xdr:col>
      <xdr:colOff>114300</xdr:colOff>
      <xdr:row>98</xdr:row>
      <xdr:rowOff>108024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95437"/>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29750</xdr:rowOff>
    </xdr:from>
    <xdr:to>
      <xdr:col>24</xdr:col>
      <xdr:colOff>114300</xdr:colOff>
      <xdr:row>97</xdr:row>
      <xdr:rowOff>131350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8177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64711</xdr:rowOff>
    </xdr:from>
    <xdr:to>
      <xdr:col>20</xdr:col>
      <xdr:colOff>38100</xdr:colOff>
      <xdr:row>97</xdr:row>
      <xdr:rowOff>166311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157438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101873</xdr:rowOff>
    </xdr:from>
    <xdr:to>
      <xdr:col>15</xdr:col>
      <xdr:colOff>101600</xdr:colOff>
      <xdr:row>97</xdr:row>
      <xdr:rowOff>32023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23150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5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42537</xdr:rowOff>
    </xdr:from>
    <xdr:to>
      <xdr:col>10</xdr:col>
      <xdr:colOff>165100</xdr:colOff>
      <xdr:row>98</xdr:row>
      <xdr:rowOff>144137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135264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57224</xdr:rowOff>
    </xdr:from>
    <xdr:to>
      <xdr:col>6</xdr:col>
      <xdr:colOff>38100</xdr:colOff>
      <xdr:row>98</xdr:row>
      <xdr:rowOff>158824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149951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125048</xdr:rowOff>
    </xdr:from>
    <xdr:to>
      <xdr:col>55</xdr:col>
      <xdr:colOff>0</xdr:colOff>
      <xdr:row>37</xdr:row>
      <xdr:rowOff>64371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97248"/>
          <a:ext cx="838200" cy="1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125048</xdr:rowOff>
    </xdr:from>
    <xdr:to>
      <xdr:col>50</xdr:col>
      <xdr:colOff>114300</xdr:colOff>
      <xdr:row>37</xdr:row>
      <xdr:rowOff>56936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97248"/>
          <a:ext cx="889000" cy="10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71947</xdr:rowOff>
    </xdr:from>
    <xdr:to>
      <xdr:col>45</xdr:col>
      <xdr:colOff>177800</xdr:colOff>
      <xdr:row>37</xdr:row>
      <xdr:rowOff>56936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15447"/>
          <a:ext cx="889000" cy="11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71947</xdr:rowOff>
    </xdr:from>
    <xdr:to>
      <xdr:col>41</xdr:col>
      <xdr:colOff>50800</xdr:colOff>
      <xdr:row>38</xdr:row>
      <xdr:rowOff>171247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15447"/>
          <a:ext cx="889000" cy="147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13571</xdr:rowOff>
    </xdr:from>
    <xdr:to>
      <xdr:col>55</xdr:col>
      <xdr:colOff>50800</xdr:colOff>
      <xdr:row>37</xdr:row>
      <xdr:rowOff>115171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163448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3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74248</xdr:rowOff>
    </xdr:from>
    <xdr:to>
      <xdr:col>50</xdr:col>
      <xdr:colOff>165100</xdr:colOff>
      <xdr:row>37</xdr:row>
      <xdr:rowOff>4398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20925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6136</xdr:rowOff>
    </xdr:from>
    <xdr:to>
      <xdr:col>46</xdr:col>
      <xdr:colOff>38100</xdr:colOff>
      <xdr:row>37</xdr:row>
      <xdr:rowOff>107736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124263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21147</xdr:rowOff>
    </xdr:from>
    <xdr:to>
      <xdr:col>41</xdr:col>
      <xdr:colOff>101600</xdr:colOff>
      <xdr:row>30</xdr:row>
      <xdr:rowOff>122747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139274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3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120447</xdr:rowOff>
    </xdr:from>
    <xdr:to>
      <xdr:col>36</xdr:col>
      <xdr:colOff>165100</xdr:colOff>
      <xdr:row>39</xdr:row>
      <xdr:rowOff>50597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41724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115295</xdr:rowOff>
    </xdr:from>
    <xdr:to>
      <xdr:col>55</xdr:col>
      <xdr:colOff>0</xdr:colOff>
      <xdr:row>53</xdr:row>
      <xdr:rowOff>5490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8687795"/>
          <a:ext cx="838200" cy="40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3596</xdr:rowOff>
    </xdr:from>
    <xdr:to>
      <xdr:col>50</xdr:col>
      <xdr:colOff>114300</xdr:colOff>
      <xdr:row>53</xdr:row>
      <xdr:rowOff>5490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9044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3596</xdr:rowOff>
    </xdr:from>
    <xdr:to>
      <xdr:col>45</xdr:col>
      <xdr:colOff>177800</xdr:colOff>
      <xdr:row>54</xdr:row>
      <xdr:rowOff>55052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90446"/>
          <a:ext cx="889000" cy="2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34228</xdr:rowOff>
    </xdr:from>
    <xdr:to>
      <xdr:col>41</xdr:col>
      <xdr:colOff>50800</xdr:colOff>
      <xdr:row>54</xdr:row>
      <xdr:rowOff>55052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21078"/>
          <a:ext cx="889000" cy="19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64495</xdr:rowOff>
    </xdr:from>
    <xdr:to>
      <xdr:col>55</xdr:col>
      <xdr:colOff>50800</xdr:colOff>
      <xdr:row>50</xdr:row>
      <xdr:rowOff>166095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1749</xdr:rowOff>
    </xdr:from>
    <xdr:ext cx="599010"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57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126140</xdr:rowOff>
    </xdr:from>
    <xdr:to>
      <xdr:col>50</xdr:col>
      <xdr:colOff>165100</xdr:colOff>
      <xdr:row>53</xdr:row>
      <xdr:rowOff>56290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72817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39795" y="881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124246</xdr:rowOff>
    </xdr:from>
    <xdr:to>
      <xdr:col>46</xdr:col>
      <xdr:colOff>38100</xdr:colOff>
      <xdr:row>53</xdr:row>
      <xdr:rowOff>54396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03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70923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50795" y="881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4252</xdr:rowOff>
    </xdr:from>
    <xdr:to>
      <xdr:col>41</xdr:col>
      <xdr:colOff>101600</xdr:colOff>
      <xdr:row>54</xdr:row>
      <xdr:rowOff>105852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122379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154878</xdr:rowOff>
    </xdr:from>
    <xdr:to>
      <xdr:col>36</xdr:col>
      <xdr:colOff>165100</xdr:colOff>
      <xdr:row>53</xdr:row>
      <xdr:rowOff>85028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101555</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84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89998</xdr:rowOff>
    </xdr:from>
    <xdr:to>
      <xdr:col>55</xdr:col>
      <xdr:colOff>0</xdr:colOff>
      <xdr:row>74</xdr:row>
      <xdr:rowOff>20580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262948"/>
          <a:ext cx="838200" cy="4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20580</xdr:rowOff>
    </xdr:from>
    <xdr:to>
      <xdr:col>50</xdr:col>
      <xdr:colOff>114300</xdr:colOff>
      <xdr:row>74</xdr:row>
      <xdr:rowOff>123679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707880"/>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123679</xdr:rowOff>
    </xdr:from>
    <xdr:to>
      <xdr:col>45</xdr:col>
      <xdr:colOff>177800</xdr:colOff>
      <xdr:row>75</xdr:row>
      <xdr:rowOff>75882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810979"/>
          <a:ext cx="889000" cy="1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13360</xdr:rowOff>
    </xdr:from>
    <xdr:to>
      <xdr:col>41</xdr:col>
      <xdr:colOff>50800</xdr:colOff>
      <xdr:row>75</xdr:row>
      <xdr:rowOff>75882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529210"/>
          <a:ext cx="889000" cy="4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39198</xdr:rowOff>
    </xdr:from>
    <xdr:to>
      <xdr:col>55</xdr:col>
      <xdr:colOff>50800</xdr:colOff>
      <xdr:row>71</xdr:row>
      <xdr:rowOff>140798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2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163675</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16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141230</xdr:rowOff>
    </xdr:from>
    <xdr:to>
      <xdr:col>50</xdr:col>
      <xdr:colOff>165100</xdr:colOff>
      <xdr:row>74</xdr:row>
      <xdr:rowOff>71380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87907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4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72879</xdr:rowOff>
    </xdr:from>
    <xdr:to>
      <xdr:col>46</xdr:col>
      <xdr:colOff>38100</xdr:colOff>
      <xdr:row>75</xdr:row>
      <xdr:rowOff>3029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19556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5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25082</xdr:rowOff>
    </xdr:from>
    <xdr:to>
      <xdr:col>41</xdr:col>
      <xdr:colOff>101600</xdr:colOff>
      <xdr:row>75</xdr:row>
      <xdr:rowOff>126682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8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143209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6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134010</xdr:rowOff>
    </xdr:from>
    <xdr:to>
      <xdr:col>36</xdr:col>
      <xdr:colOff>165100</xdr:colOff>
      <xdr:row>73</xdr:row>
      <xdr:rowOff>64160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4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80687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2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162979</xdr:rowOff>
    </xdr:from>
    <xdr:to>
      <xdr:col>55</xdr:col>
      <xdr:colOff>0</xdr:colOff>
      <xdr:row>96</xdr:row>
      <xdr:rowOff>37249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5072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37249</xdr:rowOff>
    </xdr:from>
    <xdr:to>
      <xdr:col>50</xdr:col>
      <xdr:colOff>114300</xdr:colOff>
      <xdr:row>96</xdr:row>
      <xdr:rowOff>121717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96449"/>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117856</xdr:rowOff>
    </xdr:from>
    <xdr:to>
      <xdr:col>45</xdr:col>
      <xdr:colOff>177800</xdr:colOff>
      <xdr:row>96</xdr:row>
      <xdr:rowOff>121717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77056"/>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78130</xdr:rowOff>
    </xdr:from>
    <xdr:to>
      <xdr:col>41</xdr:col>
      <xdr:colOff>50800</xdr:colOff>
      <xdr:row>96</xdr:row>
      <xdr:rowOff>117856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37330"/>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112179</xdr:rowOff>
    </xdr:from>
    <xdr:to>
      <xdr:col>55</xdr:col>
      <xdr:colOff>50800</xdr:colOff>
      <xdr:row>96</xdr:row>
      <xdr:rowOff>42329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135056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157899</xdr:rowOff>
    </xdr:from>
    <xdr:to>
      <xdr:col>50</xdr:col>
      <xdr:colOff>165100</xdr:colOff>
      <xdr:row>96</xdr:row>
      <xdr:rowOff>88049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104576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70917</xdr:rowOff>
    </xdr:from>
    <xdr:to>
      <xdr:col>46</xdr:col>
      <xdr:colOff>38100</xdr:colOff>
      <xdr:row>97</xdr:row>
      <xdr:rowOff>1067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17594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3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67056</xdr:rowOff>
    </xdr:from>
    <xdr:to>
      <xdr:col>41</xdr:col>
      <xdr:colOff>101600</xdr:colOff>
      <xdr:row>96</xdr:row>
      <xdr:rowOff>168656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159783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27330</xdr:rowOff>
    </xdr:from>
    <xdr:to>
      <xdr:col>36</xdr:col>
      <xdr:colOff>165100</xdr:colOff>
      <xdr:row>96</xdr:row>
      <xdr:rowOff>128930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145457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6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95580</xdr:rowOff>
    </xdr:from>
    <xdr:to>
      <xdr:col>85</xdr:col>
      <xdr:colOff>127000</xdr:colOff>
      <xdr:row>37</xdr:row>
      <xdr:rowOff>139380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39230"/>
          <a:ext cx="8382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95580</xdr:rowOff>
    </xdr:from>
    <xdr:to>
      <xdr:col>81</xdr:col>
      <xdr:colOff>50800</xdr:colOff>
      <xdr:row>37</xdr:row>
      <xdr:rowOff>123195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39230"/>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123195</xdr:rowOff>
    </xdr:from>
    <xdr:to>
      <xdr:col>76</xdr:col>
      <xdr:colOff>114300</xdr:colOff>
      <xdr:row>38</xdr:row>
      <xdr:rowOff>52877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466845"/>
          <a:ext cx="889000" cy="1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52877</xdr:rowOff>
    </xdr:from>
    <xdr:to>
      <xdr:col>71</xdr:col>
      <xdr:colOff>177800</xdr:colOff>
      <xdr:row>38</xdr:row>
      <xdr:rowOff>102987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67977"/>
          <a:ext cx="8890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88580</xdr:rowOff>
    </xdr:from>
    <xdr:to>
      <xdr:col>85</xdr:col>
      <xdr:colOff>177800</xdr:colOff>
      <xdr:row>38</xdr:row>
      <xdr:rowOff>18730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111457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44780</xdr:rowOff>
    </xdr:from>
    <xdr:to>
      <xdr:col>81</xdr:col>
      <xdr:colOff>101600</xdr:colOff>
      <xdr:row>37</xdr:row>
      <xdr:rowOff>146380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162907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1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72395</xdr:rowOff>
    </xdr:from>
    <xdr:to>
      <xdr:col>76</xdr:col>
      <xdr:colOff>165100</xdr:colOff>
      <xdr:row>38</xdr:row>
      <xdr:rowOff>2546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16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19072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1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2077</xdr:rowOff>
    </xdr:from>
    <xdr:to>
      <xdr:col>72</xdr:col>
      <xdr:colOff>38100</xdr:colOff>
      <xdr:row>38</xdr:row>
      <xdr:rowOff>103677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94804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0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52187</xdr:rowOff>
    </xdr:from>
    <xdr:to>
      <xdr:col>67</xdr:col>
      <xdr:colOff>101600</xdr:colOff>
      <xdr:row>38</xdr:row>
      <xdr:rowOff>153787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144914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88053</xdr:rowOff>
    </xdr:from>
    <xdr:to>
      <xdr:col>85</xdr:col>
      <xdr:colOff>127000</xdr:colOff>
      <xdr:row>74</xdr:row>
      <xdr:rowOff>111044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775353"/>
          <a:ext cx="8382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111044</xdr:rowOff>
    </xdr:from>
    <xdr:to>
      <xdr:col>81</xdr:col>
      <xdr:colOff>50800</xdr:colOff>
      <xdr:row>74</xdr:row>
      <xdr:rowOff>137937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98344"/>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137937</xdr:rowOff>
    </xdr:from>
    <xdr:to>
      <xdr:col>76</xdr:col>
      <xdr:colOff>114300</xdr:colOff>
      <xdr:row>74</xdr:row>
      <xdr:rowOff>162527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25237"/>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162527</xdr:rowOff>
    </xdr:from>
    <xdr:to>
      <xdr:col>71</xdr:col>
      <xdr:colOff>177800</xdr:colOff>
      <xdr:row>75</xdr:row>
      <xdr:rowOff>20485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49827"/>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37253</xdr:rowOff>
    </xdr:from>
    <xdr:to>
      <xdr:col>85</xdr:col>
      <xdr:colOff>177800</xdr:colOff>
      <xdr:row>74</xdr:row>
      <xdr:rowOff>138853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60130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60244</xdr:rowOff>
    </xdr:from>
    <xdr:to>
      <xdr:col>81</xdr:col>
      <xdr:colOff>101600</xdr:colOff>
      <xdr:row>74</xdr:row>
      <xdr:rowOff>161844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6921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87137</xdr:rowOff>
    </xdr:from>
    <xdr:to>
      <xdr:col>76</xdr:col>
      <xdr:colOff>165100</xdr:colOff>
      <xdr:row>75</xdr:row>
      <xdr:rowOff>17287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33814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111727</xdr:rowOff>
    </xdr:from>
    <xdr:to>
      <xdr:col>72</xdr:col>
      <xdr:colOff>38100</xdr:colOff>
      <xdr:row>75</xdr:row>
      <xdr:rowOff>41877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58404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141135</xdr:rowOff>
    </xdr:from>
    <xdr:to>
      <xdr:col>67</xdr:col>
      <xdr:colOff>101600</xdr:colOff>
      <xdr:row>75</xdr:row>
      <xdr:rowOff>71285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87812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0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169921</xdr:rowOff>
    </xdr:from>
    <xdr:to>
      <xdr:col>85</xdr:col>
      <xdr:colOff>127000</xdr:colOff>
      <xdr:row>98</xdr:row>
      <xdr:rowOff>18579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05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38759</xdr:rowOff>
    </xdr:from>
    <xdr:to>
      <xdr:col>81</xdr:col>
      <xdr:colOff>50800</xdr:colOff>
      <xdr:row>98</xdr:row>
      <xdr:rowOff>18579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9409"/>
          <a:ext cx="889000" cy="1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38759</xdr:rowOff>
    </xdr:from>
    <xdr:to>
      <xdr:col>76</xdr:col>
      <xdr:colOff>114300</xdr:colOff>
      <xdr:row>98</xdr:row>
      <xdr:rowOff>36657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9409"/>
          <a:ext cx="889000" cy="1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36657</xdr:rowOff>
    </xdr:from>
    <xdr:to>
      <xdr:col>71</xdr:col>
      <xdr:colOff>177800</xdr:colOff>
      <xdr:row>98</xdr:row>
      <xdr:rowOff>51698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8757"/>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119121</xdr:rowOff>
    </xdr:from>
    <xdr:to>
      <xdr:col>85</xdr:col>
      <xdr:colOff>177800</xdr:colOff>
      <xdr:row>98</xdr:row>
      <xdr:rowOff>49271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97548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139229</xdr:rowOff>
    </xdr:from>
    <xdr:to>
      <xdr:col>81</xdr:col>
      <xdr:colOff>101600</xdr:colOff>
      <xdr:row>98</xdr:row>
      <xdr:rowOff>69379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60506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159409</xdr:rowOff>
    </xdr:from>
    <xdr:to>
      <xdr:col>76</xdr:col>
      <xdr:colOff>165100</xdr:colOff>
      <xdr:row>97</xdr:row>
      <xdr:rowOff>89559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106086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157307</xdr:rowOff>
    </xdr:from>
    <xdr:to>
      <xdr:col>72</xdr:col>
      <xdr:colOff>38100</xdr:colOff>
      <xdr:row>98</xdr:row>
      <xdr:rowOff>87457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78584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898</xdr:rowOff>
    </xdr:from>
    <xdr:to>
      <xdr:col>67</xdr:col>
      <xdr:colOff>101600</xdr:colOff>
      <xdr:row>98</xdr:row>
      <xdr:rowOff>102498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0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93625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8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6289</xdr:rowOff>
    </xdr:from>
    <xdr:to>
      <xdr:col>116</xdr:col>
      <xdr:colOff>63500</xdr:colOff>
      <xdr:row>36</xdr:row>
      <xdr:rowOff>10724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007039"/>
          <a:ext cx="838200" cy="17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10724</xdr:rowOff>
    </xdr:from>
    <xdr:to>
      <xdr:col>111</xdr:col>
      <xdr:colOff>177800</xdr:colOff>
      <xdr:row>36</xdr:row>
      <xdr:rowOff>40853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82924"/>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40853</xdr:rowOff>
    </xdr:from>
    <xdr:to>
      <xdr:col>107</xdr:col>
      <xdr:colOff>50800</xdr:colOff>
      <xdr:row>36</xdr:row>
      <xdr:rowOff>46523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213053"/>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46523</xdr:rowOff>
    </xdr:from>
    <xdr:to>
      <xdr:col>102</xdr:col>
      <xdr:colOff>114300</xdr:colOff>
      <xdr:row>36</xdr:row>
      <xdr:rowOff>155336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218723"/>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126939</xdr:rowOff>
    </xdr:from>
    <xdr:to>
      <xdr:col>116</xdr:col>
      <xdr:colOff>114300</xdr:colOff>
      <xdr:row>35</xdr:row>
      <xdr:rowOff>57089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9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149816</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8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131374</xdr:rowOff>
    </xdr:from>
    <xdr:to>
      <xdr:col>112</xdr:col>
      <xdr:colOff>38100</xdr:colOff>
      <xdr:row>36</xdr:row>
      <xdr:rowOff>61524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78051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161503</xdr:rowOff>
    </xdr:from>
    <xdr:to>
      <xdr:col>107</xdr:col>
      <xdr:colOff>101600</xdr:colOff>
      <xdr:row>36</xdr:row>
      <xdr:rowOff>91653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108180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167173</xdr:rowOff>
    </xdr:from>
    <xdr:to>
      <xdr:col>102</xdr:col>
      <xdr:colOff>165100</xdr:colOff>
      <xdr:row>36</xdr:row>
      <xdr:rowOff>97323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113850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104536</xdr:rowOff>
    </xdr:from>
    <xdr:to>
      <xdr:col>98</xdr:col>
      <xdr:colOff>38100</xdr:colOff>
      <xdr:row>37</xdr:row>
      <xdr:rowOff>34686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51213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54851</xdr:rowOff>
    </xdr:from>
    <xdr:to>
      <xdr:col>116</xdr:col>
      <xdr:colOff>63500</xdr:colOff>
      <xdr:row>58</xdr:row>
      <xdr:rowOff>59309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98951"/>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54851</xdr:rowOff>
    </xdr:from>
    <xdr:to>
      <xdr:col>111</xdr:col>
      <xdr:colOff>177800</xdr:colOff>
      <xdr:row>58</xdr:row>
      <xdr:rowOff>61785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98951"/>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50050</xdr:rowOff>
    </xdr:from>
    <xdr:to>
      <xdr:col>107</xdr:col>
      <xdr:colOff>50800</xdr:colOff>
      <xdr:row>58</xdr:row>
      <xdr:rowOff>61785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9415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50050</xdr:rowOff>
    </xdr:from>
    <xdr:to>
      <xdr:col>102</xdr:col>
      <xdr:colOff>114300</xdr:colOff>
      <xdr:row>58</xdr:row>
      <xdr:rowOff>65443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9415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8509</xdr:rowOff>
    </xdr:from>
    <xdr:to>
      <xdr:col>116</xdr:col>
      <xdr:colOff>114300</xdr:colOff>
      <xdr:row>58</xdr:row>
      <xdr:rowOff>110109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158386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4051</xdr:rowOff>
    </xdr:from>
    <xdr:to>
      <xdr:col>112</xdr:col>
      <xdr:colOff>38100</xdr:colOff>
      <xdr:row>58</xdr:row>
      <xdr:rowOff>105651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96778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10985</xdr:rowOff>
    </xdr:from>
    <xdr:to>
      <xdr:col>107</xdr:col>
      <xdr:colOff>101600</xdr:colOff>
      <xdr:row>58</xdr:row>
      <xdr:rowOff>112585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103712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170700</xdr:rowOff>
    </xdr:from>
    <xdr:to>
      <xdr:col>102</xdr:col>
      <xdr:colOff>165100</xdr:colOff>
      <xdr:row>58</xdr:row>
      <xdr:rowOff>100850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91977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14643</xdr:rowOff>
    </xdr:from>
    <xdr:to>
      <xdr:col>98</xdr:col>
      <xdr:colOff>38100</xdr:colOff>
      <xdr:row>58</xdr:row>
      <xdr:rowOff>116243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107370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153690</xdr:rowOff>
    </xdr:from>
    <xdr:to>
      <xdr:col>116</xdr:col>
      <xdr:colOff>63500</xdr:colOff>
      <xdr:row>76</xdr:row>
      <xdr:rowOff>18222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12440"/>
          <a:ext cx="8382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18222</xdr:rowOff>
    </xdr:from>
    <xdr:to>
      <xdr:col>111</xdr:col>
      <xdr:colOff>177800</xdr:colOff>
      <xdr:row>76</xdr:row>
      <xdr:rowOff>50431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48422"/>
          <a:ext cx="8890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50431</xdr:rowOff>
    </xdr:from>
    <xdr:to>
      <xdr:col>107</xdr:col>
      <xdr:colOff>50800</xdr:colOff>
      <xdr:row>76</xdr:row>
      <xdr:rowOff>81956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80631"/>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170721</xdr:rowOff>
    </xdr:from>
    <xdr:to>
      <xdr:col>102</xdr:col>
      <xdr:colOff>114300</xdr:colOff>
      <xdr:row>76</xdr:row>
      <xdr:rowOff>81956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15121"/>
          <a:ext cx="889000" cy="59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102891</xdr:rowOff>
    </xdr:from>
    <xdr:to>
      <xdr:col>116</xdr:col>
      <xdr:colOff>114300</xdr:colOff>
      <xdr:row>76</xdr:row>
      <xdr:rowOff>33040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16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125768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138872</xdr:rowOff>
    </xdr:from>
    <xdr:to>
      <xdr:col>112</xdr:col>
      <xdr:colOff>38100</xdr:colOff>
      <xdr:row>76</xdr:row>
      <xdr:rowOff>69022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85549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7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171081</xdr:rowOff>
    </xdr:from>
    <xdr:to>
      <xdr:col>107</xdr:col>
      <xdr:colOff>101600</xdr:colOff>
      <xdr:row>76</xdr:row>
      <xdr:rowOff>101231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117759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31156</xdr:rowOff>
    </xdr:from>
    <xdr:to>
      <xdr:col>102</xdr:col>
      <xdr:colOff>165100</xdr:colOff>
      <xdr:row>76</xdr:row>
      <xdr:rowOff>132756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149282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119921</xdr:rowOff>
    </xdr:from>
    <xdr:to>
      <xdr:col>98</xdr:col>
      <xdr:colOff>38100</xdr:colOff>
      <xdr:row>73</xdr:row>
      <xdr:rowOff>50071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66598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歳出決算総額は前年度と比べて住民一人あたり</a:t>
          </a:r>
          <a:r>
            <a:rPr kumimoji="1" lang="en-US" altLang="ja-JP" sz="1300">
              <a:latin typeface="ＭＳ Ｐゴシック" panose="020B0600070205080204" pitchFamily="50" charset="-128"/>
              <a:ea typeface="ＭＳ Ｐゴシック" panose="020B0600070205080204" pitchFamily="50" charset="-128"/>
            </a:rPr>
            <a:t>35,711</a:t>
          </a:r>
          <a:r>
            <a:rPr kumimoji="1" lang="ja-JP" altLang="en-US" sz="1300">
              <a:latin typeface="ＭＳ Ｐゴシック" panose="020B0600070205080204" pitchFamily="50" charset="-128"/>
              <a:ea typeface="ＭＳ Ｐゴシック" panose="020B0600070205080204" pitchFamily="50" charset="-128"/>
            </a:rPr>
            <a:t>円の増額（</a:t>
          </a:r>
          <a:r>
            <a:rPr kumimoji="1" lang="en-US" altLang="ja-JP" sz="1300">
              <a:latin typeface="ＭＳ Ｐゴシック" panose="020B0600070205080204" pitchFamily="50" charset="-128"/>
              <a:ea typeface="ＭＳ Ｐゴシック" panose="020B0600070205080204" pitchFamily="50" charset="-128"/>
            </a:rPr>
            <a:t>571,328</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607,039</a:t>
          </a:r>
          <a:r>
            <a:rPr kumimoji="1" lang="ja-JP" altLang="en-US" sz="1300">
              <a:latin typeface="ＭＳ Ｐゴシック" panose="020B0600070205080204" pitchFamily="50" charset="-128"/>
              <a:ea typeface="ＭＳ Ｐゴシック" panose="020B0600070205080204" pitchFamily="50" charset="-128"/>
            </a:rPr>
            <a:t>円）となった。本市は市域が広い上に、中山間地に位置しているため過疎化が進んでおり、一定の行政サービスを保つために住民一人当たり換算の歳出は他の類似団体と比べて相対的に高くなる傾向にある。引き続き、効率的、効果的な事業の実施だけではなく、移住・定住施策の推進により、人口増を図ることにより一人当たりのコストを抑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数値の違いはあるものの、類似団体平均と同様の推移を辿っている。その中でも本市の特徴として、普通建設事業費全体は類似団体平均が横ばいに推移しているなか、増加傾向にあることが挙げられる。これはリニア開業後を見据えた社会基盤整備など、リニア開業までに投資的な施策を戦略的に展開しているためである。特に新規整備はその傾向が顕著であり、類似団体内平均値と非常に大きく乖離している。特に本年度については、中心市街地活性化拠点施設の整備等の要因もあり、前年度と比べ住民一人当たり換算の歳出は</a:t>
          </a:r>
          <a:r>
            <a:rPr kumimoji="1" lang="en-US" altLang="ja-JP" sz="1300">
              <a:latin typeface="ＭＳ Ｐゴシック" panose="020B0600070205080204" pitchFamily="50" charset="-128"/>
              <a:ea typeface="ＭＳ Ｐゴシック" panose="020B0600070205080204" pitchFamily="50" charset="-128"/>
            </a:rPr>
            <a:t>23,356</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46,253</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69,609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投資及び出資金については、坂下診療所に対する用地取得等に要する経費の繰出しを行ったことなどにより、住民一人当たり前年度と比較して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3,847</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10,321</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14,168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74,532
72,239
676.45
51,321,964
45,243,842
4,742,596
24,215,367
33,973,880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xdr:rowOff>
    </xdr:from>
    <xdr:to>
      <xdr:col>24</xdr:col>
      <xdr:colOff>63500</xdr:colOff>
      <xdr:row>36</xdr:row>
      <xdr:rowOff>109525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72454"/>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90780</xdr:rowOff>
    </xdr:from>
    <xdr:to>
      <xdr:col>19</xdr:col>
      <xdr:colOff>177800</xdr:colOff>
      <xdr:row>36</xdr:row>
      <xdr:rowOff>109525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298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70206</xdr:rowOff>
    </xdr:from>
    <xdr:to>
      <xdr:col>15</xdr:col>
      <xdr:colOff>50800</xdr:colOff>
      <xdr:row>36</xdr:row>
      <xdr:rowOff>90780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24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29515</xdr:rowOff>
    </xdr:from>
    <xdr:to>
      <xdr:col>10</xdr:col>
      <xdr:colOff>114300</xdr:colOff>
      <xdr:row>36</xdr:row>
      <xdr:rowOff>70206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0171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120904</xdr:rowOff>
    </xdr:from>
    <xdr:to>
      <xdr:col>24</xdr:col>
      <xdr:colOff>114300</xdr:colOff>
      <xdr:row>36</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99331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58725</xdr:rowOff>
    </xdr:from>
    <xdr:to>
      <xdr:col>20</xdr:col>
      <xdr:colOff>38100</xdr:colOff>
      <xdr:row>36</xdr:row>
      <xdr:rowOff>160325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151452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39980</xdr:rowOff>
    </xdr:from>
    <xdr:to>
      <xdr:col>15</xdr:col>
      <xdr:colOff>101600</xdr:colOff>
      <xdr:row>36</xdr:row>
      <xdr:rowOff>141580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132707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19406</xdr:rowOff>
    </xdr:from>
    <xdr:to>
      <xdr:col>10</xdr:col>
      <xdr:colOff>165100</xdr:colOff>
      <xdr:row>36</xdr:row>
      <xdr:rowOff>121006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112133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150165</xdr:rowOff>
    </xdr:from>
    <xdr:to>
      <xdr:col>6</xdr:col>
      <xdr:colOff>38100</xdr:colOff>
      <xdr:row>36</xdr:row>
      <xdr:rowOff>80315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71442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40355</xdr:rowOff>
    </xdr:from>
    <xdr:to>
      <xdr:col>24</xdr:col>
      <xdr:colOff>63500</xdr:colOff>
      <xdr:row>57</xdr:row>
      <xdr:rowOff>44466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13005"/>
          <a:ext cx="8382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152396</xdr:rowOff>
    </xdr:from>
    <xdr:to>
      <xdr:col>19</xdr:col>
      <xdr:colOff>177800</xdr:colOff>
      <xdr:row>57</xdr:row>
      <xdr:rowOff>44466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53596"/>
          <a:ext cx="889000" cy="6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113078</xdr:rowOff>
    </xdr:from>
    <xdr:to>
      <xdr:col>15</xdr:col>
      <xdr:colOff>50800</xdr:colOff>
      <xdr:row>56</xdr:row>
      <xdr:rowOff>152396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71378"/>
          <a:ext cx="889000" cy="38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113078</xdr:rowOff>
    </xdr:from>
    <xdr:to>
      <xdr:col>10</xdr:col>
      <xdr:colOff>114300</xdr:colOff>
      <xdr:row>57</xdr:row>
      <xdr:rowOff>70452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71378"/>
          <a:ext cx="889000" cy="4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161005</xdr:rowOff>
    </xdr:from>
    <xdr:to>
      <xdr:col>24</xdr:col>
      <xdr:colOff>114300</xdr:colOff>
      <xdr:row>57</xdr:row>
      <xdr:rowOff>91155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75932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165116</xdr:rowOff>
    </xdr:from>
    <xdr:to>
      <xdr:col>20</xdr:col>
      <xdr:colOff>38100</xdr:colOff>
      <xdr:row>57</xdr:row>
      <xdr:rowOff>95266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86393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5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101596</xdr:rowOff>
    </xdr:from>
    <xdr:to>
      <xdr:col>15</xdr:col>
      <xdr:colOff>101600</xdr:colOff>
      <xdr:row>57</xdr:row>
      <xdr:rowOff>31746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22873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62278</xdr:rowOff>
    </xdr:from>
    <xdr:to>
      <xdr:col>10</xdr:col>
      <xdr:colOff>165100</xdr:colOff>
      <xdr:row>54</xdr:row>
      <xdr:rowOff>163878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155005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1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19652</xdr:rowOff>
    </xdr:from>
    <xdr:to>
      <xdr:col>6</xdr:col>
      <xdr:colOff>38100</xdr:colOff>
      <xdr:row>57</xdr:row>
      <xdr:rowOff>121252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112379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155266</xdr:rowOff>
    </xdr:from>
    <xdr:to>
      <xdr:col>24</xdr:col>
      <xdr:colOff>63500</xdr:colOff>
      <xdr:row>76</xdr:row>
      <xdr:rowOff>161874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85466"/>
          <a:ext cx="8382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100033</xdr:rowOff>
    </xdr:from>
    <xdr:to>
      <xdr:col>19</xdr:col>
      <xdr:colOff>177800</xdr:colOff>
      <xdr:row>76</xdr:row>
      <xdr:rowOff>155266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0233"/>
          <a:ext cx="889000" cy="5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100033</xdr:rowOff>
    </xdr:from>
    <xdr:to>
      <xdr:col>15</xdr:col>
      <xdr:colOff>50800</xdr:colOff>
      <xdr:row>78</xdr:row>
      <xdr:rowOff>23681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0233"/>
          <a:ext cx="889000" cy="2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23681</xdr:rowOff>
    </xdr:from>
    <xdr:to>
      <xdr:col>10</xdr:col>
      <xdr:colOff>114300</xdr:colOff>
      <xdr:row>78</xdr:row>
      <xdr:rowOff>70107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96781"/>
          <a:ext cx="889000" cy="4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111074</xdr:rowOff>
    </xdr:from>
    <xdr:to>
      <xdr:col>24</xdr:col>
      <xdr:colOff>114300</xdr:colOff>
      <xdr:row>77</xdr:row>
      <xdr:rowOff>41224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104466</xdr:rowOff>
    </xdr:from>
    <xdr:to>
      <xdr:col>20</xdr:col>
      <xdr:colOff>38100</xdr:colOff>
      <xdr:row>77</xdr:row>
      <xdr:rowOff>34616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25743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49233</xdr:rowOff>
    </xdr:from>
    <xdr:to>
      <xdr:col>15</xdr:col>
      <xdr:colOff>101600</xdr:colOff>
      <xdr:row>76</xdr:row>
      <xdr:rowOff>150833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141960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144331</xdr:rowOff>
    </xdr:from>
    <xdr:to>
      <xdr:col>10</xdr:col>
      <xdr:colOff>165100</xdr:colOff>
      <xdr:row>78</xdr:row>
      <xdr:rowOff>74481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65608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19307</xdr:rowOff>
    </xdr:from>
    <xdr:to>
      <xdr:col>6</xdr:col>
      <xdr:colOff>38100</xdr:colOff>
      <xdr:row>78</xdr:row>
      <xdr:rowOff>120907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112034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160313</xdr:rowOff>
    </xdr:from>
    <xdr:to>
      <xdr:col>24</xdr:col>
      <xdr:colOff>63500</xdr:colOff>
      <xdr:row>93</xdr:row>
      <xdr:rowOff>123641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933713"/>
          <a:ext cx="838200" cy="1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123641</xdr:rowOff>
    </xdr:from>
    <xdr:to>
      <xdr:col>19</xdr:col>
      <xdr:colOff>177800</xdr:colOff>
      <xdr:row>94</xdr:row>
      <xdr:rowOff>15990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68491"/>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15990</xdr:rowOff>
    </xdr:from>
    <xdr:to>
      <xdr:col>15</xdr:col>
      <xdr:colOff>50800</xdr:colOff>
      <xdr:row>95</xdr:row>
      <xdr:rowOff>134252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32290"/>
          <a:ext cx="889000" cy="28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120917</xdr:rowOff>
    </xdr:from>
    <xdr:to>
      <xdr:col>10</xdr:col>
      <xdr:colOff>114300</xdr:colOff>
      <xdr:row>95</xdr:row>
      <xdr:rowOff>134252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65767"/>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109513</xdr:rowOff>
    </xdr:from>
    <xdr:to>
      <xdr:col>24</xdr:col>
      <xdr:colOff>114300</xdr:colOff>
      <xdr:row>93</xdr:row>
      <xdr:rowOff>39663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8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132390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72841</xdr:rowOff>
    </xdr:from>
    <xdr:to>
      <xdr:col>20</xdr:col>
      <xdr:colOff>38100</xdr:colOff>
      <xdr:row>94</xdr:row>
      <xdr:rowOff>2991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19518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136640</xdr:rowOff>
    </xdr:from>
    <xdr:to>
      <xdr:col>15</xdr:col>
      <xdr:colOff>101600</xdr:colOff>
      <xdr:row>94</xdr:row>
      <xdr:rowOff>66790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83317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83452</xdr:rowOff>
    </xdr:from>
    <xdr:to>
      <xdr:col>10</xdr:col>
      <xdr:colOff>165100</xdr:colOff>
      <xdr:row>96</xdr:row>
      <xdr:rowOff>13602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30129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70117</xdr:rowOff>
    </xdr:from>
    <xdr:to>
      <xdr:col>6</xdr:col>
      <xdr:colOff>38100</xdr:colOff>
      <xdr:row>94</xdr:row>
      <xdr:rowOff>267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16794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7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72217</xdr:rowOff>
    </xdr:from>
    <xdr:to>
      <xdr:col>55</xdr:col>
      <xdr:colOff>0</xdr:colOff>
      <xdr:row>38</xdr:row>
      <xdr:rowOff>72309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87317"/>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72309</xdr:rowOff>
    </xdr:from>
    <xdr:to>
      <xdr:col>50</xdr:col>
      <xdr:colOff>114300</xdr:colOff>
      <xdr:row>38</xdr:row>
      <xdr:rowOff>73863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8740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72858</xdr:rowOff>
    </xdr:from>
    <xdr:to>
      <xdr:col>45</xdr:col>
      <xdr:colOff>177800</xdr:colOff>
      <xdr:row>38</xdr:row>
      <xdr:rowOff>73863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8795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72858</xdr:rowOff>
    </xdr:from>
    <xdr:to>
      <xdr:col>41</xdr:col>
      <xdr:colOff>50800</xdr:colOff>
      <xdr:row>38</xdr:row>
      <xdr:rowOff>75875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87958"/>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21417</xdr:rowOff>
    </xdr:from>
    <xdr:to>
      <xdr:col>55</xdr:col>
      <xdr:colOff>50800</xdr:colOff>
      <xdr:row>38</xdr:row>
      <xdr:rowOff>123017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21509</xdr:rowOff>
    </xdr:from>
    <xdr:to>
      <xdr:col>50</xdr:col>
      <xdr:colOff>165100</xdr:colOff>
      <xdr:row>38</xdr:row>
      <xdr:rowOff>123109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114236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2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23063</xdr:rowOff>
    </xdr:from>
    <xdr:to>
      <xdr:col>46</xdr:col>
      <xdr:colOff>38100</xdr:colOff>
      <xdr:row>38</xdr:row>
      <xdr:rowOff>124663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115790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22058</xdr:rowOff>
    </xdr:from>
    <xdr:to>
      <xdr:col>41</xdr:col>
      <xdr:colOff>101600</xdr:colOff>
      <xdr:row>38</xdr:row>
      <xdr:rowOff>123658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114785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2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25075</xdr:rowOff>
    </xdr:from>
    <xdr:to>
      <xdr:col>36</xdr:col>
      <xdr:colOff>165100</xdr:colOff>
      <xdr:row>38</xdr:row>
      <xdr:rowOff>126675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117802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62674</xdr:rowOff>
    </xdr:from>
    <xdr:to>
      <xdr:col>55</xdr:col>
      <xdr:colOff>0</xdr:colOff>
      <xdr:row>57</xdr:row>
      <xdr:rowOff>64503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3532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62674</xdr:rowOff>
    </xdr:from>
    <xdr:to>
      <xdr:col>50</xdr:col>
      <xdr:colOff>114300</xdr:colOff>
      <xdr:row>57</xdr:row>
      <xdr:rowOff>80607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35324"/>
          <a:ext cx="889000" cy="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60046</xdr:rowOff>
    </xdr:from>
    <xdr:to>
      <xdr:col>45</xdr:col>
      <xdr:colOff>177800</xdr:colOff>
      <xdr:row>57</xdr:row>
      <xdr:rowOff>80607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32696"/>
          <a:ext cx="8890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45631</xdr:rowOff>
    </xdr:from>
    <xdr:to>
      <xdr:col>41</xdr:col>
      <xdr:colOff>50800</xdr:colOff>
      <xdr:row>57</xdr:row>
      <xdr:rowOff>60046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18281"/>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13703</xdr:rowOff>
    </xdr:from>
    <xdr:to>
      <xdr:col>55</xdr:col>
      <xdr:colOff>50800</xdr:colOff>
      <xdr:row>57</xdr:row>
      <xdr:rowOff>115303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36580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11874</xdr:rowOff>
    </xdr:from>
    <xdr:to>
      <xdr:col>50</xdr:col>
      <xdr:colOff>165100</xdr:colOff>
      <xdr:row>57</xdr:row>
      <xdr:rowOff>113474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130001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5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29807</xdr:rowOff>
    </xdr:from>
    <xdr:to>
      <xdr:col>46</xdr:col>
      <xdr:colOff>38100</xdr:colOff>
      <xdr:row>57</xdr:row>
      <xdr:rowOff>131407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147934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5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9246</xdr:rowOff>
    </xdr:from>
    <xdr:to>
      <xdr:col>41</xdr:col>
      <xdr:colOff>101600</xdr:colOff>
      <xdr:row>57</xdr:row>
      <xdr:rowOff>110846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127373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166281</xdr:rowOff>
    </xdr:from>
    <xdr:to>
      <xdr:col>36</xdr:col>
      <xdr:colOff>165100</xdr:colOff>
      <xdr:row>57</xdr:row>
      <xdr:rowOff>96431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112958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51727</xdr:rowOff>
    </xdr:from>
    <xdr:to>
      <xdr:col>55</xdr:col>
      <xdr:colOff>0</xdr:colOff>
      <xdr:row>76</xdr:row>
      <xdr:rowOff>38354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739027"/>
          <a:ext cx="838200" cy="3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38354</xdr:rowOff>
    </xdr:from>
    <xdr:to>
      <xdr:col>50</xdr:col>
      <xdr:colOff>114300</xdr:colOff>
      <xdr:row>76</xdr:row>
      <xdr:rowOff>92818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68554"/>
          <a:ext cx="8890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88322</xdr:rowOff>
    </xdr:from>
    <xdr:to>
      <xdr:col>45</xdr:col>
      <xdr:colOff>177800</xdr:colOff>
      <xdr:row>76</xdr:row>
      <xdr:rowOff>92818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1852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88322</xdr:rowOff>
    </xdr:from>
    <xdr:to>
      <xdr:col>41</xdr:col>
      <xdr:colOff>50800</xdr:colOff>
      <xdr:row>77</xdr:row>
      <xdr:rowOff>144938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18522"/>
          <a:ext cx="889000" cy="2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927</xdr:rowOff>
    </xdr:from>
    <xdr:to>
      <xdr:col>55</xdr:col>
      <xdr:colOff>50800</xdr:colOff>
      <xdr:row>74</xdr:row>
      <xdr:rowOff>102527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6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23804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159004</xdr:rowOff>
    </xdr:from>
    <xdr:to>
      <xdr:col>50</xdr:col>
      <xdr:colOff>165100</xdr:colOff>
      <xdr:row>76</xdr:row>
      <xdr:rowOff>89154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105681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42018</xdr:rowOff>
    </xdr:from>
    <xdr:to>
      <xdr:col>46</xdr:col>
      <xdr:colOff>38100</xdr:colOff>
      <xdr:row>76</xdr:row>
      <xdr:rowOff>143618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37522</xdr:rowOff>
    </xdr:from>
    <xdr:to>
      <xdr:col>41</xdr:col>
      <xdr:colOff>101600</xdr:colOff>
      <xdr:row>76</xdr:row>
      <xdr:rowOff>139122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155650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94138</xdr:rowOff>
    </xdr:from>
    <xdr:to>
      <xdr:col>36</xdr:col>
      <xdr:colOff>165100</xdr:colOff>
      <xdr:row>78</xdr:row>
      <xdr:rowOff>24288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40815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105491</xdr:rowOff>
    </xdr:from>
    <xdr:to>
      <xdr:col>55</xdr:col>
      <xdr:colOff>0</xdr:colOff>
      <xdr:row>94</xdr:row>
      <xdr:rowOff>54792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050341"/>
          <a:ext cx="838200" cy="1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43509</xdr:rowOff>
    </xdr:from>
    <xdr:to>
      <xdr:col>50</xdr:col>
      <xdr:colOff>114300</xdr:colOff>
      <xdr:row>94</xdr:row>
      <xdr:rowOff>54792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159809"/>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43509</xdr:rowOff>
    </xdr:from>
    <xdr:to>
      <xdr:col>45</xdr:col>
      <xdr:colOff>177800</xdr:colOff>
      <xdr:row>94</xdr:row>
      <xdr:rowOff>69667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159809"/>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69667</xdr:rowOff>
    </xdr:from>
    <xdr:to>
      <xdr:col>41</xdr:col>
      <xdr:colOff>50800</xdr:colOff>
      <xdr:row>94</xdr:row>
      <xdr:rowOff>142867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185967"/>
          <a:ext cx="889000" cy="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54691</xdr:rowOff>
    </xdr:from>
    <xdr:to>
      <xdr:col>55</xdr:col>
      <xdr:colOff>50800</xdr:colOff>
      <xdr:row>93</xdr:row>
      <xdr:rowOff>156291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9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77568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85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3992</xdr:rowOff>
    </xdr:from>
    <xdr:to>
      <xdr:col>50</xdr:col>
      <xdr:colOff>165100</xdr:colOff>
      <xdr:row>94</xdr:row>
      <xdr:rowOff>105592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122119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8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164159</xdr:rowOff>
    </xdr:from>
    <xdr:to>
      <xdr:col>46</xdr:col>
      <xdr:colOff>38100</xdr:colOff>
      <xdr:row>94</xdr:row>
      <xdr:rowOff>94309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110836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8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18867</xdr:rowOff>
    </xdr:from>
    <xdr:to>
      <xdr:col>41</xdr:col>
      <xdr:colOff>101600</xdr:colOff>
      <xdr:row>94</xdr:row>
      <xdr:rowOff>120467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1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136994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91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92067</xdr:rowOff>
    </xdr:from>
    <xdr:to>
      <xdr:col>36</xdr:col>
      <xdr:colOff>165100</xdr:colOff>
      <xdr:row>95</xdr:row>
      <xdr:rowOff>22217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38744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66228</xdr:rowOff>
    </xdr:from>
    <xdr:to>
      <xdr:col>85</xdr:col>
      <xdr:colOff>127000</xdr:colOff>
      <xdr:row>36</xdr:row>
      <xdr:rowOff>98918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842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98918</xdr:rowOff>
    </xdr:from>
    <xdr:to>
      <xdr:col>81</xdr:col>
      <xdr:colOff>50800</xdr:colOff>
      <xdr:row>37</xdr:row>
      <xdr:rowOff>32075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71118"/>
          <a:ext cx="889000" cy="10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40396</xdr:rowOff>
    </xdr:from>
    <xdr:to>
      <xdr:col>76</xdr:col>
      <xdr:colOff>114300</xdr:colOff>
      <xdr:row>37</xdr:row>
      <xdr:rowOff>32075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12596"/>
          <a:ext cx="889000" cy="16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40396</xdr:rowOff>
    </xdr:from>
    <xdr:to>
      <xdr:col>71</xdr:col>
      <xdr:colOff>177800</xdr:colOff>
      <xdr:row>36</xdr:row>
      <xdr:rowOff>153096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12596"/>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15428</xdr:rowOff>
    </xdr:from>
    <xdr:to>
      <xdr:col>85</xdr:col>
      <xdr:colOff>177800</xdr:colOff>
      <xdr:row>36</xdr:row>
      <xdr:rowOff>117028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38305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48118</xdr:rowOff>
    </xdr:from>
    <xdr:to>
      <xdr:col>81</xdr:col>
      <xdr:colOff>101600</xdr:colOff>
      <xdr:row>36</xdr:row>
      <xdr:rowOff>149718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166245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152725</xdr:rowOff>
    </xdr:from>
    <xdr:to>
      <xdr:col>76</xdr:col>
      <xdr:colOff>165100</xdr:colOff>
      <xdr:row>37</xdr:row>
      <xdr:rowOff>82875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74002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161046</xdr:rowOff>
    </xdr:from>
    <xdr:to>
      <xdr:col>72</xdr:col>
      <xdr:colOff>38100</xdr:colOff>
      <xdr:row>36</xdr:row>
      <xdr:rowOff>91196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107723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102296</xdr:rowOff>
    </xdr:from>
    <xdr:to>
      <xdr:col>67</xdr:col>
      <xdr:colOff>101600</xdr:colOff>
      <xdr:row>37</xdr:row>
      <xdr:rowOff>32446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48973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9919</xdr:rowOff>
    </xdr:from>
    <xdr:to>
      <xdr:col>85</xdr:col>
      <xdr:colOff>127000</xdr:colOff>
      <xdr:row>56</xdr:row>
      <xdr:rowOff>52451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11119"/>
          <a:ext cx="8382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52451</xdr:rowOff>
    </xdr:from>
    <xdr:to>
      <xdr:col>81</xdr:col>
      <xdr:colOff>50800</xdr:colOff>
      <xdr:row>57</xdr:row>
      <xdr:rowOff>91516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53651"/>
          <a:ext cx="889000" cy="2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95859</xdr:rowOff>
    </xdr:from>
    <xdr:to>
      <xdr:col>76</xdr:col>
      <xdr:colOff>114300</xdr:colOff>
      <xdr:row>57</xdr:row>
      <xdr:rowOff>91516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97059"/>
          <a:ext cx="8890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95859</xdr:rowOff>
    </xdr:from>
    <xdr:to>
      <xdr:col>71</xdr:col>
      <xdr:colOff>177800</xdr:colOff>
      <xdr:row>56</xdr:row>
      <xdr:rowOff>105893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97059"/>
          <a:ext cx="8890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130569</xdr:rowOff>
    </xdr:from>
    <xdr:to>
      <xdr:col>85</xdr:col>
      <xdr:colOff>177800</xdr:colOff>
      <xdr:row>56</xdr:row>
      <xdr:rowOff>60719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153446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1651</xdr:rowOff>
    </xdr:from>
    <xdr:to>
      <xdr:col>81</xdr:col>
      <xdr:colOff>101600</xdr:colOff>
      <xdr:row>56</xdr:row>
      <xdr:rowOff>103251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119778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7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40716</xdr:rowOff>
    </xdr:from>
    <xdr:to>
      <xdr:col>76</xdr:col>
      <xdr:colOff>165100</xdr:colOff>
      <xdr:row>57</xdr:row>
      <xdr:rowOff>142316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158843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45059</xdr:rowOff>
    </xdr:from>
    <xdr:to>
      <xdr:col>72</xdr:col>
      <xdr:colOff>38100</xdr:colOff>
      <xdr:row>56</xdr:row>
      <xdr:rowOff>146659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163186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55093</xdr:rowOff>
    </xdr:from>
    <xdr:to>
      <xdr:col>67</xdr:col>
      <xdr:colOff>101600</xdr:colOff>
      <xdr:row>56</xdr:row>
      <xdr:rowOff>156693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95580</xdr:rowOff>
    </xdr:from>
    <xdr:to>
      <xdr:col>85</xdr:col>
      <xdr:colOff>127000</xdr:colOff>
      <xdr:row>77</xdr:row>
      <xdr:rowOff>139381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297230"/>
          <a:ext cx="838200" cy="4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95580</xdr:rowOff>
    </xdr:from>
    <xdr:to>
      <xdr:col>81</xdr:col>
      <xdr:colOff>50800</xdr:colOff>
      <xdr:row>77</xdr:row>
      <xdr:rowOff>123196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297230"/>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123196</xdr:rowOff>
    </xdr:from>
    <xdr:to>
      <xdr:col>76</xdr:col>
      <xdr:colOff>114300</xdr:colOff>
      <xdr:row>78</xdr:row>
      <xdr:rowOff>52877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24846"/>
          <a:ext cx="889000" cy="10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52877</xdr:rowOff>
    </xdr:from>
    <xdr:to>
      <xdr:col>71</xdr:col>
      <xdr:colOff>177800</xdr:colOff>
      <xdr:row>78</xdr:row>
      <xdr:rowOff>102988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25977"/>
          <a:ext cx="889000" cy="5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88581</xdr:rowOff>
    </xdr:from>
    <xdr:to>
      <xdr:col>85</xdr:col>
      <xdr:colOff>177800</xdr:colOff>
      <xdr:row>78</xdr:row>
      <xdr:rowOff>18731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111458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44780</xdr:rowOff>
    </xdr:from>
    <xdr:to>
      <xdr:col>81</xdr:col>
      <xdr:colOff>101600</xdr:colOff>
      <xdr:row>77</xdr:row>
      <xdr:rowOff>146380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72396</xdr:rowOff>
    </xdr:from>
    <xdr:to>
      <xdr:col>76</xdr:col>
      <xdr:colOff>165100</xdr:colOff>
      <xdr:row>78</xdr:row>
      <xdr:rowOff>2546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19073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0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2077</xdr:rowOff>
    </xdr:from>
    <xdr:to>
      <xdr:col>72</xdr:col>
      <xdr:colOff>38100</xdr:colOff>
      <xdr:row>78</xdr:row>
      <xdr:rowOff>103677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94804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6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52188</xdr:rowOff>
    </xdr:from>
    <xdr:to>
      <xdr:col>67</xdr:col>
      <xdr:colOff>101600</xdr:colOff>
      <xdr:row>78</xdr:row>
      <xdr:rowOff>153788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144915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88052</xdr:rowOff>
    </xdr:from>
    <xdr:to>
      <xdr:col>85</xdr:col>
      <xdr:colOff>127000</xdr:colOff>
      <xdr:row>94</xdr:row>
      <xdr:rowOff>111043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04352"/>
          <a:ext cx="8382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111043</xdr:rowOff>
    </xdr:from>
    <xdr:to>
      <xdr:col>81</xdr:col>
      <xdr:colOff>50800</xdr:colOff>
      <xdr:row>94</xdr:row>
      <xdr:rowOff>137936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27343"/>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137936</xdr:rowOff>
    </xdr:from>
    <xdr:to>
      <xdr:col>76</xdr:col>
      <xdr:colOff>114300</xdr:colOff>
      <xdr:row>94</xdr:row>
      <xdr:rowOff>162528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54236"/>
          <a:ext cx="8890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162528</xdr:rowOff>
    </xdr:from>
    <xdr:to>
      <xdr:col>71</xdr:col>
      <xdr:colOff>177800</xdr:colOff>
      <xdr:row>95</xdr:row>
      <xdr:rowOff>20486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78828"/>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37252</xdr:rowOff>
    </xdr:from>
    <xdr:to>
      <xdr:col>85</xdr:col>
      <xdr:colOff>177800</xdr:colOff>
      <xdr:row>94</xdr:row>
      <xdr:rowOff>138852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60129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0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60243</xdr:rowOff>
    </xdr:from>
    <xdr:to>
      <xdr:col>81</xdr:col>
      <xdr:colOff>101600</xdr:colOff>
      <xdr:row>94</xdr:row>
      <xdr:rowOff>161843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5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87136</xdr:rowOff>
    </xdr:from>
    <xdr:to>
      <xdr:col>76</xdr:col>
      <xdr:colOff>165100</xdr:colOff>
      <xdr:row>95</xdr:row>
      <xdr:rowOff>17286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33813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111728</xdr:rowOff>
    </xdr:from>
    <xdr:to>
      <xdr:col>72</xdr:col>
      <xdr:colOff>38100</xdr:colOff>
      <xdr:row>95</xdr:row>
      <xdr:rowOff>41878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58405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141136</xdr:rowOff>
    </xdr:from>
    <xdr:to>
      <xdr:col>67</xdr:col>
      <xdr:colOff>101600</xdr:colOff>
      <xdr:row>95</xdr:row>
      <xdr:rowOff>71286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87813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67142</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5896442"/>
          <a:ext cx="889000" cy="7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67142</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5896442"/>
          <a:ext cx="889000" cy="7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16342</xdr:rowOff>
    </xdr:from>
    <xdr:to>
      <xdr:col>107</xdr:col>
      <xdr:colOff>101600</xdr:colOff>
      <xdr:row>34</xdr:row>
      <xdr:rowOff>117942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584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134469</xdr:rowOff>
    </xdr:from>
    <xdr:ext cx="534377"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67111" y="56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76,918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7,075</a:t>
          </a:r>
          <a:r>
            <a:rPr kumimoji="1" lang="ja-JP" altLang="en-US" sz="1300">
              <a:latin typeface="ＭＳ Ｐゴシック" panose="020B0600070205080204" pitchFamily="50" charset="-128"/>
              <a:ea typeface="ＭＳ Ｐゴシック" panose="020B0600070205080204" pitchFamily="50" charset="-128"/>
            </a:rPr>
            <a:t>円増加した。これは、ごみ処理事業において基幹的設備改良工事の工事量が令和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年度より多かったことによるものである。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44,618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17,298</a:t>
          </a:r>
          <a:r>
            <a:rPr kumimoji="1" lang="ja-JP" altLang="en-US" sz="1300">
              <a:latin typeface="ＭＳ Ｐゴシック" panose="020B0600070205080204" pitchFamily="50" charset="-128"/>
              <a:ea typeface="ＭＳ Ｐゴシック" panose="020B0600070205080204" pitchFamily="50" charset="-128"/>
            </a:rPr>
            <a:t>円増加した。これは中心市街地活性化拠点整備事業の増額（</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億円）によるものである。また、令和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年度より開始した中津川西部テクノパークの整備事業についても引き続き取り組んでおり、今後も高止まりすることが考えられる。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82,595</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7,395</a:t>
          </a:r>
          <a:r>
            <a:rPr kumimoji="1" lang="ja-JP" altLang="en-US" sz="1300">
              <a:latin typeface="ＭＳ Ｐゴシック" panose="020B0600070205080204" pitchFamily="50" charset="-128"/>
              <a:ea typeface="ＭＳ Ｐゴシック" panose="020B0600070205080204" pitchFamily="50" charset="-128"/>
            </a:rPr>
            <a:t>円増加した。これは、土地開発公社解散に伴い土地の一括買戻しを行ったこと等によるものである。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7,514</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1,916</a:t>
          </a:r>
          <a:r>
            <a:rPr kumimoji="1" lang="ja-JP" altLang="en-US" sz="1300">
              <a:latin typeface="ＭＳ Ｐゴシック" panose="020B0600070205080204" pitchFamily="50" charset="-128"/>
              <a:ea typeface="ＭＳ Ｐゴシック" panose="020B0600070205080204" pitchFamily="50" charset="-128"/>
            </a:rPr>
            <a:t>円の減となったものの、依然として類似団体平均より高く平均の</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倍の金額となっている。県内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番目に広い市域を持つことや木曽山脈や三河高原など山々に囲まれる地形の都合上、豪雨などによる土砂災害の復旧に多くの経費が必要な状況であると言える。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実質単年度収支は依然としてマイナスであり、財政調整基金の取り崩しが前年度と比較して</a:t>
          </a:r>
          <a:r>
            <a:rPr kumimoji="1" lang="en-US" altLang="ja-JP" sz="1100">
              <a:latin typeface="ＭＳ ゴシック" pitchFamily="49" charset="-128"/>
              <a:ea typeface="ＭＳ ゴシック" pitchFamily="49" charset="-128"/>
            </a:rPr>
            <a:t>8.9</a:t>
          </a:r>
          <a:r>
            <a:rPr kumimoji="1" lang="ja-JP" altLang="en-US" sz="1100">
              <a:latin typeface="ＭＳ ゴシック" pitchFamily="49" charset="-128"/>
              <a:ea typeface="ＭＳ ゴシック" pitchFamily="49" charset="-128"/>
            </a:rPr>
            <a:t>億円増額になったことにより数値が</a:t>
          </a:r>
          <a:r>
            <a:rPr kumimoji="1" lang="en-US" altLang="ja-JP" sz="1100">
              <a:latin typeface="ＭＳ ゴシック" pitchFamily="49" charset="-128"/>
              <a:ea typeface="ＭＳ ゴシック" pitchFamily="49" charset="-128"/>
            </a:rPr>
            <a:t>4.97</a:t>
          </a:r>
          <a:r>
            <a:rPr kumimoji="1" lang="ja-JP" altLang="en-US" sz="1100">
              <a:latin typeface="ＭＳ ゴシック" pitchFamily="49" charset="-128"/>
              <a:ea typeface="ＭＳ ゴシック" pitchFamily="49" charset="-128"/>
            </a:rPr>
            <a:t>ポイント悪化した。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近年はコロナ禍における、市民活動の停滞や市事業の縮小に加え、国から地方へ手厚い財政支援があったことなどにより、財政調整基金は回復傾向にありましたが、コロナ禍が収束し国からの財政支援が終わったことによ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の財政調整基金残高は前年度より減じることとなった。大規模施設の建て替えなどを控える中で、今後も残高減少の傾向は続くと見られ、事業の削減や再構築に取り組むことで、財政の弾力性確保のために必要な一定水準の残高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駅前駐車場事業会計については料金収入などにより一般会計からの繰入金を要さない独立採算運営ができている。</a:t>
          </a:r>
        </a:p>
        <a:p>
          <a:r>
            <a:rPr kumimoji="1" lang="ja-JP" altLang="en-US" sz="1400">
              <a:latin typeface="ＭＳ ゴシック" pitchFamily="49" charset="-128"/>
              <a:ea typeface="ＭＳ ゴシック" pitchFamily="49" charset="-128"/>
            </a:rPr>
            <a:t>　それ以外の全ての事業会計についても黒字となっているが、その黒字は一般会計からの多額の繰入金により確保されたものである。今後も事業の見直しや効率化を図り、財政の健全化を図っていく。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51321964</v>
      </c>
      <c r="BO4" s="371"/>
      <c r="BP4" s="371"/>
      <c r="BQ4" s="371"/>
      <c r="BR4" s="371"/>
      <c r="BS4" s="371"/>
      <c r="BT4" s="371"/>
      <c r="BU4" s="372"/>
      <c r="BV4" s="370">
        <v>49279547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19.600000000000001</v>
      </c>
      <c r="CU4" s="377"/>
      <c r="CV4" s="377"/>
      <c r="CW4" s="377"/>
      <c r="CX4" s="377"/>
      <c r="CY4" s="377"/>
      <c r="CZ4" s="377"/>
      <c r="DA4" s="378"/>
      <c r="DB4" s="376">
        <v>22.1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45243842</v>
      </c>
      <c r="BO5" s="408"/>
      <c r="BP5" s="408"/>
      <c r="BQ5" s="408"/>
      <c r="BR5" s="408"/>
      <c r="BS5" s="408"/>
      <c r="BT5" s="408"/>
      <c r="BU5" s="409"/>
      <c r="BV5" s="407">
        <v>43078716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89.7</v>
      </c>
      <c r="CU5" s="405"/>
      <c r="CV5" s="405"/>
      <c r="CW5" s="405"/>
      <c r="CX5" s="405"/>
      <c r="CY5" s="405"/>
      <c r="CZ5" s="405"/>
      <c r="DA5" s="406"/>
      <c r="DB5" s="404">
        <v>90.4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6078122</v>
      </c>
      <c r="BO6" s="408"/>
      <c r="BP6" s="408"/>
      <c r="BQ6" s="408"/>
      <c r="BR6" s="408"/>
      <c r="BS6" s="408"/>
      <c r="BT6" s="408"/>
      <c r="BU6" s="409"/>
      <c r="BV6" s="407">
        <v>6200831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90.3</v>
      </c>
      <c r="CU6" s="445"/>
      <c r="CV6" s="445"/>
      <c r="CW6" s="445"/>
      <c r="CX6" s="445"/>
      <c r="CY6" s="445"/>
      <c r="CZ6" s="445"/>
      <c r="DA6" s="446"/>
      <c r="DB6" s="444">
        <v>91.8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1335526</v>
      </c>
      <c r="BO7" s="408"/>
      <c r="BP7" s="408"/>
      <c r="BQ7" s="408"/>
      <c r="BR7" s="408"/>
      <c r="BS7" s="408"/>
      <c r="BT7" s="408"/>
      <c r="BU7" s="409"/>
      <c r="BV7" s="407">
        <v>903282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24215367</v>
      </c>
      <c r="CU7" s="408"/>
      <c r="CV7" s="408"/>
      <c r="CW7" s="408"/>
      <c r="CX7" s="408"/>
      <c r="CY7" s="408"/>
      <c r="CZ7" s="408"/>
      <c r="DA7" s="409"/>
      <c r="DB7" s="407">
        <v>23920855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4742596</v>
      </c>
      <c r="BO8" s="408"/>
      <c r="BP8" s="408"/>
      <c r="BQ8" s="408"/>
      <c r="BR8" s="408"/>
      <c r="BS8" s="408"/>
      <c r="BT8" s="408"/>
      <c r="BU8" s="409"/>
      <c r="BV8" s="407">
        <v>5297549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0.49</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76570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-554953</v>
      </c>
      <c r="BO9" s="408"/>
      <c r="BP9" s="408"/>
      <c r="BQ9" s="408"/>
      <c r="BR9" s="408"/>
      <c r="BS9" s="408"/>
      <c r="BT9" s="408"/>
      <c r="BU9" s="409"/>
      <c r="BV9" s="407">
        <v>-221929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11.3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78883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6926</v>
      </c>
      <c r="BO10" s="408"/>
      <c r="BP10" s="408"/>
      <c r="BQ10" s="408"/>
      <c r="BR10" s="408"/>
      <c r="BS10" s="408"/>
      <c r="BT10" s="408"/>
      <c r="BU10" s="409"/>
      <c r="BV10" s="407">
        <v>3709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74532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2190000</v>
      </c>
      <c r="BO12" s="408"/>
      <c r="BP12" s="408"/>
      <c r="BQ12" s="408"/>
      <c r="BR12" s="408"/>
      <c r="BS12" s="408"/>
      <c r="BT12" s="408"/>
      <c r="BU12" s="409"/>
      <c r="BV12" s="407">
        <v>1298106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72239</v>
      </c>
      <c r="S13" s="492"/>
      <c r="T13" s="492"/>
      <c r="U13" s="492"/>
      <c r="V13" s="493"/>
      <c r="W13" s="423" t="s">
        <v>131</v>
      </c>
      <c r="X13" s="424"/>
      <c r="Y13" s="424"/>
      <c r="Z13" s="424"/>
      <c r="AA13" s="424"/>
      <c r="AB13" s="414"/>
      <c r="AC13" s="458">
        <v>1800</v>
      </c>
      <c r="AD13" s="459"/>
      <c r="AE13" s="459"/>
      <c r="AF13" s="459"/>
      <c r="AG13" s="501"/>
      <c r="AH13" s="458">
        <v>2153</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-2738027</v>
      </c>
      <c r="BO13" s="408"/>
      <c r="BP13" s="408"/>
      <c r="BQ13" s="408"/>
      <c r="BR13" s="408"/>
      <c r="BS13" s="408"/>
      <c r="BT13" s="408"/>
      <c r="BU13" s="409"/>
      <c r="BV13" s="407">
        <v>-1516326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75401</v>
      </c>
      <c r="S14" s="492"/>
      <c r="T14" s="492"/>
      <c r="U14" s="492"/>
      <c r="V14" s="493"/>
      <c r="W14" s="397"/>
      <c r="X14" s="398"/>
      <c r="Y14" s="398"/>
      <c r="Z14" s="398"/>
      <c r="AA14" s="398"/>
      <c r="AB14" s="387"/>
      <c r="AC14" s="494">
        <v>4.8</v>
      </c>
      <c r="AD14" s="495"/>
      <c r="AE14" s="495"/>
      <c r="AF14" s="495"/>
      <c r="AG14" s="496"/>
      <c r="AH14" s="494">
        <v>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73451</v>
      </c>
      <c r="S15" s="492"/>
      <c r="T15" s="492"/>
      <c r="U15" s="492"/>
      <c r="V15" s="493"/>
      <c r="W15" s="423" t="s">
        <v>137</v>
      </c>
      <c r="X15" s="424"/>
      <c r="Y15" s="424"/>
      <c r="Z15" s="424"/>
      <c r="AA15" s="424"/>
      <c r="AB15" s="414"/>
      <c r="AC15" s="458">
        <v>15375</v>
      </c>
      <c r="AD15" s="459"/>
      <c r="AE15" s="459"/>
      <c r="AF15" s="459"/>
      <c r="AG15" s="501"/>
      <c r="AH15" s="458">
        <v>15860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10621496</v>
      </c>
      <c r="BO15" s="371"/>
      <c r="BP15" s="371"/>
      <c r="BQ15" s="371"/>
      <c r="BR15" s="371"/>
      <c r="BS15" s="371"/>
      <c r="BT15" s="371"/>
      <c r="BU15" s="372"/>
      <c r="BV15" s="370">
        <v>10250522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41.1</v>
      </c>
      <c r="AD16" s="495"/>
      <c r="AE16" s="495"/>
      <c r="AF16" s="495"/>
      <c r="AG16" s="496"/>
      <c r="AH16" s="494">
        <v>40.799999999999997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21310077</v>
      </c>
      <c r="BO16" s="408"/>
      <c r="BP16" s="408"/>
      <c r="BQ16" s="408"/>
      <c r="BR16" s="408"/>
      <c r="BS16" s="408"/>
      <c r="BT16" s="408"/>
      <c r="BU16" s="409"/>
      <c r="BV16" s="407">
        <v>20925859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20220</v>
      </c>
      <c r="AD17" s="459"/>
      <c r="AE17" s="459"/>
      <c r="AF17" s="459"/>
      <c r="AG17" s="501"/>
      <c r="AH17" s="458">
        <v>20873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13349720</v>
      </c>
      <c r="BO17" s="408"/>
      <c r="BP17" s="408"/>
      <c r="BQ17" s="408"/>
      <c r="BR17" s="408"/>
      <c r="BS17" s="408"/>
      <c r="BT17" s="408"/>
      <c r="BU17" s="409"/>
      <c r="BV17" s="407">
        <v>12868066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676.45</v>
      </c>
      <c r="M18" s="531"/>
      <c r="N18" s="531"/>
      <c r="O18" s="531"/>
      <c r="P18" s="531"/>
      <c r="Q18" s="531"/>
      <c r="R18" s="532"/>
      <c r="S18" s="532"/>
      <c r="T18" s="532"/>
      <c r="U18" s="532"/>
      <c r="V18" s="533"/>
      <c r="W18" s="425"/>
      <c r="X18" s="426"/>
      <c r="Y18" s="426"/>
      <c r="Z18" s="426"/>
      <c r="AA18" s="426"/>
      <c r="AB18" s="417"/>
      <c r="AC18" s="534">
        <v>54.1</v>
      </c>
      <c r="AD18" s="535"/>
      <c r="AE18" s="535"/>
      <c r="AF18" s="535"/>
      <c r="AG18" s="536"/>
      <c r="AH18" s="534">
        <v>53.7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22114782</v>
      </c>
      <c r="BO18" s="408"/>
      <c r="BP18" s="408"/>
      <c r="BQ18" s="408"/>
      <c r="BR18" s="408"/>
      <c r="BS18" s="408"/>
      <c r="BT18" s="408"/>
      <c r="BU18" s="409"/>
      <c r="BV18" s="407">
        <v>22377950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34685005</v>
      </c>
      <c r="BO19" s="408"/>
      <c r="BP19" s="408"/>
      <c r="BQ19" s="408"/>
      <c r="BR19" s="408"/>
      <c r="BS19" s="408"/>
      <c r="BT19" s="408"/>
      <c r="BU19" s="409"/>
      <c r="BV19" s="407">
        <v>34258179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29690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33973880</v>
      </c>
      <c r="BO22" s="371"/>
      <c r="BP22" s="371"/>
      <c r="BQ22" s="371"/>
      <c r="BR22" s="371"/>
      <c r="BS22" s="371"/>
      <c r="BT22" s="371"/>
      <c r="BU22" s="372"/>
      <c r="BV22" s="370">
        <v>33769591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14165533</v>
      </c>
      <c r="BO23" s="408"/>
      <c r="BP23" s="408"/>
      <c r="BQ23" s="408"/>
      <c r="BR23" s="408"/>
      <c r="BS23" s="408"/>
      <c r="BT23" s="408"/>
      <c r="BU23" s="409"/>
      <c r="BV23" s="407">
        <v>15592959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9030</v>
      </c>
      <c r="R24" s="459"/>
      <c r="S24" s="459"/>
      <c r="T24" s="459"/>
      <c r="U24" s="459"/>
      <c r="V24" s="501"/>
      <c r="W24" s="553"/>
      <c r="X24" s="554"/>
      <c r="Y24" s="555"/>
      <c r="Z24" s="457" t="s">
        <v>162</v>
      </c>
      <c r="AA24" s="437"/>
      <c r="AB24" s="437"/>
      <c r="AC24" s="437"/>
      <c r="AD24" s="437"/>
      <c r="AE24" s="437"/>
      <c r="AF24" s="437"/>
      <c r="AG24" s="438"/>
      <c r="AH24" s="458">
        <v>736</v>
      </c>
      <c r="AI24" s="459"/>
      <c r="AJ24" s="459"/>
      <c r="AK24" s="459"/>
      <c r="AL24" s="501"/>
      <c r="AM24" s="458">
        <v>2218304</v>
      </c>
      <c r="AN24" s="459"/>
      <c r="AO24" s="459"/>
      <c r="AP24" s="459"/>
      <c r="AQ24" s="459"/>
      <c r="AR24" s="501"/>
      <c r="AS24" s="458">
        <v>3014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21106094</v>
      </c>
      <c r="BO24" s="408"/>
      <c r="BP24" s="408"/>
      <c r="BQ24" s="408"/>
      <c r="BR24" s="408"/>
      <c r="BS24" s="408"/>
      <c r="BT24" s="408"/>
      <c r="BU24" s="409"/>
      <c r="BV24" s="407">
        <v>19502844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7840</v>
      </c>
      <c r="R25" s="459"/>
      <c r="S25" s="459"/>
      <c r="T25" s="459"/>
      <c r="U25" s="459"/>
      <c r="V25" s="501"/>
      <c r="W25" s="553"/>
      <c r="X25" s="554"/>
      <c r="Y25" s="555"/>
      <c r="Z25" s="457" t="s">
        <v>165</v>
      </c>
      <c r="AA25" s="437"/>
      <c r="AB25" s="437"/>
      <c r="AC25" s="437"/>
      <c r="AD25" s="437"/>
      <c r="AE25" s="437"/>
      <c r="AF25" s="437"/>
      <c r="AG25" s="438"/>
      <c r="AH25" s="458">
        <v>117</v>
      </c>
      <c r="AI25" s="459"/>
      <c r="AJ25" s="459"/>
      <c r="AK25" s="459"/>
      <c r="AL25" s="501"/>
      <c r="AM25" s="458">
        <v>343629</v>
      </c>
      <c r="AN25" s="459"/>
      <c r="AO25" s="459"/>
      <c r="AP25" s="459"/>
      <c r="AQ25" s="459"/>
      <c r="AR25" s="501"/>
      <c r="AS25" s="458">
        <v>2937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1915827</v>
      </c>
      <c r="BO25" s="371"/>
      <c r="BP25" s="371"/>
      <c r="BQ25" s="371"/>
      <c r="BR25" s="371"/>
      <c r="BS25" s="371"/>
      <c r="BT25" s="371"/>
      <c r="BU25" s="372"/>
      <c r="BV25" s="370">
        <v>5389741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6580</v>
      </c>
      <c r="R26" s="459"/>
      <c r="S26" s="459"/>
      <c r="T26" s="459"/>
      <c r="U26" s="459"/>
      <c r="V26" s="501"/>
      <c r="W26" s="553"/>
      <c r="X26" s="554"/>
      <c r="Y26" s="555"/>
      <c r="Z26" s="457" t="s">
        <v>168</v>
      </c>
      <c r="AA26" s="559"/>
      <c r="AB26" s="559"/>
      <c r="AC26" s="559"/>
      <c r="AD26" s="559"/>
      <c r="AE26" s="559"/>
      <c r="AF26" s="559"/>
      <c r="AG26" s="560"/>
      <c r="AH26" s="458">
        <v>19</v>
      </c>
      <c r="AI26" s="459"/>
      <c r="AJ26" s="459"/>
      <c r="AK26" s="459"/>
      <c r="AL26" s="501"/>
      <c r="AM26" s="458">
        <v>49381</v>
      </c>
      <c r="AN26" s="459"/>
      <c r="AO26" s="459"/>
      <c r="AP26" s="459"/>
      <c r="AQ26" s="459"/>
      <c r="AR26" s="501"/>
      <c r="AS26" s="458">
        <v>2599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4410</v>
      </c>
      <c r="R27" s="459"/>
      <c r="S27" s="459"/>
      <c r="T27" s="459"/>
      <c r="U27" s="459"/>
      <c r="V27" s="501"/>
      <c r="W27" s="553"/>
      <c r="X27" s="554"/>
      <c r="Y27" s="555"/>
      <c r="Z27" s="457" t="s">
        <v>171</v>
      </c>
      <c r="AA27" s="437"/>
      <c r="AB27" s="437"/>
      <c r="AC27" s="437"/>
      <c r="AD27" s="437"/>
      <c r="AE27" s="437"/>
      <c r="AF27" s="437"/>
      <c r="AG27" s="438"/>
      <c r="AH27" s="458">
        <v>28</v>
      </c>
      <c r="AI27" s="459"/>
      <c r="AJ27" s="459"/>
      <c r="AK27" s="459"/>
      <c r="AL27" s="501"/>
      <c r="AM27" s="458">
        <v>98628</v>
      </c>
      <c r="AN27" s="459"/>
      <c r="AO27" s="459"/>
      <c r="AP27" s="459"/>
      <c r="AQ27" s="459"/>
      <c r="AR27" s="501"/>
      <c r="AS27" s="458">
        <v>3522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3980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6485851</v>
      </c>
      <c r="BO28" s="371"/>
      <c r="BP28" s="371"/>
      <c r="BQ28" s="371"/>
      <c r="BR28" s="371"/>
      <c r="BS28" s="371"/>
      <c r="BT28" s="371"/>
      <c r="BU28" s="372"/>
      <c r="BV28" s="370">
        <v>6668926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19</v>
      </c>
      <c r="M29" s="459"/>
      <c r="N29" s="459"/>
      <c r="O29" s="459"/>
      <c r="P29" s="501"/>
      <c r="Q29" s="458">
        <v>3760</v>
      </c>
      <c r="R29" s="459"/>
      <c r="S29" s="459"/>
      <c r="T29" s="459"/>
      <c r="U29" s="459"/>
      <c r="V29" s="501"/>
      <c r="W29" s="556"/>
      <c r="X29" s="557"/>
      <c r="Y29" s="558"/>
      <c r="Z29" s="457" t="s">
        <v>177</v>
      </c>
      <c r="AA29" s="437"/>
      <c r="AB29" s="437"/>
      <c r="AC29" s="437"/>
      <c r="AD29" s="437"/>
      <c r="AE29" s="437"/>
      <c r="AF29" s="437"/>
      <c r="AG29" s="438"/>
      <c r="AH29" s="458">
        <v>764</v>
      </c>
      <c r="AI29" s="459"/>
      <c r="AJ29" s="459"/>
      <c r="AK29" s="459"/>
      <c r="AL29" s="501"/>
      <c r="AM29" s="458">
        <v>2316932</v>
      </c>
      <c r="AN29" s="459"/>
      <c r="AO29" s="459"/>
      <c r="AP29" s="459"/>
      <c r="AQ29" s="459"/>
      <c r="AR29" s="501"/>
      <c r="AS29" s="458">
        <v>3033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1774588</v>
      </c>
      <c r="BO29" s="408"/>
      <c r="BP29" s="408"/>
      <c r="BQ29" s="408"/>
      <c r="BR29" s="408"/>
      <c r="BS29" s="408"/>
      <c r="BT29" s="408"/>
      <c r="BU29" s="409"/>
      <c r="BV29" s="407">
        <v>1173417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12653426</v>
      </c>
      <c r="BO30" s="527"/>
      <c r="BP30" s="527"/>
      <c r="BQ30" s="527"/>
      <c r="BR30" s="527"/>
      <c r="BS30" s="527"/>
      <c r="BT30" s="527"/>
      <c r="BU30" s="528"/>
      <c r="BV30" s="526">
        <v>12805282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（株）阿木レイクサイド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国民健康保険事業会計(直営診療施設勘定)</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IF('各会計、関係団体の財政状況及び健全化判断比率'!B34="","",'各会計、関係団体の財政状況及び健全化判断比率'!B34)</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後期高齢者医療連合（一般会計分）</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（一財）椛の湖ふれあい村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IF('各会計、関係団体の財政状況及び健全化判断比率'!B35="","",'各会計、関係団体の財政状況及び健全化判断比率'!B35)</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後期高齢者医療連合（特別会計分）</v>
      </c>
      <c r="BZ36" s="598"/>
      <c r="CA36" s="598"/>
      <c r="CB36" s="598"/>
      <c r="CC36" s="598"/>
      <c r="CD36" s="598"/>
      <c r="CE36" s="598"/>
      <c r="CF36" s="598"/>
      <c r="CG36" s="598"/>
      <c r="CH36" s="598"/>
      <c r="CI36" s="598"/>
      <c r="CJ36" s="598"/>
      <c r="CK36" s="598"/>
      <c r="CL36" s="598"/>
      <c r="CM36" s="598"/>
      <c r="CN36" s="181"/>
      <c r="CO36" s="597">
        <f t="shared" si="3"/>
        <v>15</v>
      </c>
      <c r="CP36" s="597"/>
      <c r="CQ36" s="598" t="str">
        <f>IF('各会計、関係団体の財政状況及び健全化判断比率'!BS9="","",'各会計、関係団体の財政状況及び健全化判断比率'!BS9)</f>
        <v>（一財）付知町振興公社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後期高齢者医療事業会計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16</v>
      </c>
      <c r="CP37" s="597"/>
      <c r="CQ37" s="598" t="str">
        <f>IF('各会計、関係団体の財政状況及び健全化判断比率'!BS10="","",'各会計、関係団体の財政状況及び健全化判断比率'!BS10)</f>
        <v>山口特産開発（株）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駅前駐車場事業会計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17</v>
      </c>
      <c r="CP38" s="597"/>
      <c r="CQ38" s="598" t="str">
        <f>IF('各会計、関係団体の財政状況及び健全化判断比率'!BS11="","",'各会計、関係団体の財政状況及び健全化判断比率'!BS11)</f>
        <v>（一財）中津川・恵那地域勤労者福祉サービスセンター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18</v>
      </c>
      <c r="CP39" s="597"/>
      <c r="CQ39" s="598" t="str">
        <f>IF('各会計、関係団体の財政状況及び健全化判断比率'!BS12="","",'各会計、関係団体の財政状況及び健全化判断比率'!BS12)</f>
        <v>（一財）纐纈忠行育英基金</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19</v>
      </c>
      <c r="CP40" s="597"/>
      <c r="CQ40" s="598" t="str">
        <f>IF('各会計、関係団体の財政状況及び健全化判断比率'!BS13="","",'各会計、関係団体の財政状況及び健全化判断比率'!BS13)</f>
        <v>明知鉄道（株）</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RVEf0i/eqpfubsGR5ekxqjXEBa6PZh6JOokAZBAy4vupez/BeljNLw+depg5oBDmFpq9//0KHthoiXyRYPzpg==" saltValue="WrInlzA7dvdXuBd1ezYO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3" t="s">
        <v>536</v>
      </c>
      <c r="D34" s="1153"/>
      <c r="E34" s="1154"/>
      <c r="F34" s="32">
        <v>17.829999999999998</v>
      </c>
      <c r="G34" s="33">
        <v>18.66</v>
      </c>
      <c r="H34" s="33">
        <v>22.23</v>
      </c>
      <c r="I34" s="33">
        <v>22.14</v>
      </c>
      <c r="J34" s="34">
        <v>19.579999999999998</v>
      </c>
      <c r="K34" s="22"/>
      <c r="L34" s="22"/>
      <c r="M34" s="22"/>
      <c r="N34" s="22"/>
      <c r="O34" s="22"/>
      <c r="P34" s="22"/>
    </row>
    <row r="35" spans="1:16" ht="39" customHeight="1" x14ac:dyDescent="0.2">
      <c r="A35" s="22"/>
      <c r="B35" s="35"/>
      <c r="C35" s="1147" t="s">
        <v>537</v>
      </c>
      <c r="D35" s="1148"/>
      <c r="E35" s="1149"/>
      <c r="F35" s="36">
        <v>3.44</v>
      </c>
      <c r="G35" s="37">
        <v>6.14</v>
      </c>
      <c r="H35" s="37">
        <v>9.09</v>
      </c>
      <c r="I35" s="37">
        <v>13.18</v>
      </c>
      <c r="J35" s="38">
        <v>12.52</v>
      </c>
      <c r="K35" s="22"/>
      <c r="L35" s="22"/>
      <c r="M35" s="22"/>
      <c r="N35" s="22"/>
      <c r="O35" s="22"/>
      <c r="P35" s="22"/>
    </row>
    <row r="36" spans="1:16" ht="39" customHeight="1" x14ac:dyDescent="0.2">
      <c r="A36" s="22"/>
      <c r="B36" s="35"/>
      <c r="C36" s="1147" t="s">
        <v>538</v>
      </c>
      <c r="D36" s="1148"/>
      <c r="E36" s="1149"/>
      <c r="F36" s="36">
        <v>0.98</v>
      </c>
      <c r="G36" s="37">
        <v>0.84</v>
      </c>
      <c r="H36" s="37">
        <v>2.09</v>
      </c>
      <c r="I36" s="37">
        <v>3.47</v>
      </c>
      <c r="J36" s="38">
        <v>3.71</v>
      </c>
      <c r="K36" s="22"/>
      <c r="L36" s="22"/>
      <c r="M36" s="22"/>
      <c r="N36" s="22"/>
      <c r="O36" s="22"/>
      <c r="P36" s="22"/>
    </row>
    <row r="37" spans="1:16" ht="39" customHeight="1" x14ac:dyDescent="0.2">
      <c r="A37" s="22"/>
      <c r="B37" s="35"/>
      <c r="C37" s="1147" t="s">
        <v>539</v>
      </c>
      <c r="D37" s="1148"/>
      <c r="E37" s="1149"/>
      <c r="F37" s="36">
        <v>0.5</v>
      </c>
      <c r="G37" s="37">
        <v>0.95</v>
      </c>
      <c r="H37" s="37">
        <v>1.93</v>
      </c>
      <c r="I37" s="37">
        <v>2.42</v>
      </c>
      <c r="J37" s="38">
        <v>2.48</v>
      </c>
      <c r="K37" s="22"/>
      <c r="L37" s="22"/>
      <c r="M37" s="22"/>
      <c r="N37" s="22"/>
      <c r="O37" s="22"/>
      <c r="P37" s="22"/>
    </row>
    <row r="38" spans="1:16" ht="39" customHeight="1" x14ac:dyDescent="0.2">
      <c r="A38" s="22"/>
      <c r="B38" s="35"/>
      <c r="C38" s="1147" t="s">
        <v>540</v>
      </c>
      <c r="D38" s="1148"/>
      <c r="E38" s="1149"/>
      <c r="F38" s="36">
        <v>4.72</v>
      </c>
      <c r="G38" s="37">
        <v>4.17</v>
      </c>
      <c r="H38" s="37">
        <v>4.2</v>
      </c>
      <c r="I38" s="37">
        <v>3.1</v>
      </c>
      <c r="J38" s="38">
        <v>2.4500000000000002</v>
      </c>
      <c r="K38" s="22"/>
      <c r="L38" s="22"/>
      <c r="M38" s="22"/>
      <c r="N38" s="22"/>
      <c r="O38" s="22"/>
      <c r="P38" s="22"/>
    </row>
    <row r="39" spans="1:16" ht="39" customHeight="1" x14ac:dyDescent="0.2">
      <c r="A39" s="22"/>
      <c r="B39" s="35"/>
      <c r="C39" s="1147" t="s">
        <v>541</v>
      </c>
      <c r="D39" s="1148"/>
      <c r="E39" s="1149"/>
      <c r="F39" s="36">
        <v>2.61</v>
      </c>
      <c r="G39" s="37">
        <v>2.38</v>
      </c>
      <c r="H39" s="37">
        <v>2.06</v>
      </c>
      <c r="I39" s="37">
        <v>1.78</v>
      </c>
      <c r="J39" s="38">
        <v>1.39</v>
      </c>
      <c r="K39" s="22"/>
      <c r="L39" s="22"/>
      <c r="M39" s="22"/>
      <c r="N39" s="22"/>
      <c r="O39" s="22"/>
      <c r="P39" s="22"/>
    </row>
    <row r="40" spans="1:16" ht="39" customHeight="1" x14ac:dyDescent="0.2">
      <c r="A40" s="22"/>
      <c r="B40" s="35"/>
      <c r="C40" s="1147" t="s">
        <v>542</v>
      </c>
      <c r="D40" s="1148"/>
      <c r="E40" s="1149"/>
      <c r="F40" s="36">
        <v>0.49</v>
      </c>
      <c r="G40" s="37">
        <v>0.44</v>
      </c>
      <c r="H40" s="37">
        <v>0.44</v>
      </c>
      <c r="I40" s="37">
        <v>0.48</v>
      </c>
      <c r="J40" s="38">
        <v>0.51</v>
      </c>
      <c r="K40" s="22"/>
      <c r="L40" s="22"/>
      <c r="M40" s="22"/>
      <c r="N40" s="22"/>
      <c r="O40" s="22"/>
      <c r="P40" s="22"/>
    </row>
    <row r="41" spans="1:16" ht="39" customHeight="1" x14ac:dyDescent="0.2">
      <c r="A41" s="22"/>
      <c r="B41" s="35"/>
      <c r="C41" s="1147" t="s">
        <v>543</v>
      </c>
      <c r="D41" s="1148"/>
      <c r="E41" s="1149"/>
      <c r="F41" s="36">
        <v>0.3</v>
      </c>
      <c r="G41" s="37">
        <v>0.27</v>
      </c>
      <c r="H41" s="37">
        <v>0.31</v>
      </c>
      <c r="I41" s="37">
        <v>0.39</v>
      </c>
      <c r="J41" s="38">
        <v>0.45</v>
      </c>
      <c r="K41" s="22"/>
      <c r="L41" s="22"/>
      <c r="M41" s="22"/>
      <c r="N41" s="22"/>
      <c r="O41" s="22"/>
      <c r="P41" s="22"/>
    </row>
    <row r="42" spans="1:16" ht="39" customHeight="1" x14ac:dyDescent="0.2">
      <c r="A42" s="22"/>
      <c r="B42" s="39"/>
      <c r="C42" s="1147" t="s">
        <v>544</v>
      </c>
      <c r="D42" s="1148"/>
      <c r="E42" s="1149"/>
      <c r="F42" s="36" t="s">
        <v>488</v>
      </c>
      <c r="G42" s="37" t="s">
        <v>488</v>
      </c>
      <c r="H42" s="37" t="s">
        <v>488</v>
      </c>
      <c r="I42" s="37" t="s">
        <v>488</v>
      </c>
      <c r="J42" s="38" t="s">
        <v>488</v>
      </c>
      <c r="K42" s="22"/>
      <c r="L42" s="22"/>
      <c r="M42" s="22"/>
      <c r="N42" s="22"/>
      <c r="O42" s="22"/>
      <c r="P42" s="22"/>
    </row>
    <row r="43" spans="1:16" ht="39" customHeight="1" thickBot="1" x14ac:dyDescent="0.25">
      <c r="A43" s="22"/>
      <c r="B43" s="40"/>
      <c r="C43" s="1150" t="s">
        <v>545</v>
      </c>
      <c r="D43" s="1151"/>
      <c r="E43" s="1152"/>
      <c r="F43" s="41">
        <v>0.98</v>
      </c>
      <c r="G43" s="42">
        <v>0.09</v>
      </c>
      <c r="H43" s="42">
        <v>0.09</v>
      </c>
      <c r="I43" s="42">
        <v>0.13</v>
      </c>
      <c r="J43" s="43">
        <v>0.12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Kh11vsB/H9EQGakDxJaIMpoa/fA3V4aHMa7wsVH6OpXPCi8PU9E7j0qOFnkohpbOwOnt+cClHLp/KYxZ1iUjw==" saltValue="1wq2+QkSVN1+V7HO4yTz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3665</v>
      </c>
      <c r="L45" s="60">
        <v>3758</v>
      </c>
      <c r="M45" s="60">
        <v>3826</v>
      </c>
      <c r="N45" s="60">
        <v>3902</v>
      </c>
      <c r="O45" s="61">
        <v>3962</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488</v>
      </c>
      <c r="L46" s="64" t="s">
        <v>488</v>
      </c>
      <c r="M46" s="64" t="s">
        <v>488</v>
      </c>
      <c r="N46" s="64" t="s">
        <v>488</v>
      </c>
      <c r="O46" s="65" t="s">
        <v>488</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488</v>
      </c>
      <c r="L47" s="64" t="s">
        <v>488</v>
      </c>
      <c r="M47" s="64" t="s">
        <v>488</v>
      </c>
      <c r="N47" s="64" t="s">
        <v>488</v>
      </c>
      <c r="O47" s="65" t="s">
        <v>488</v>
      </c>
      <c r="P47" s="48"/>
      <c r="Q47" s="48"/>
      <c r="R47" s="48"/>
      <c r="S47" s="48"/>
      <c r="T47" s="48"/>
      <c r="U47" s="48"/>
    </row>
    <row r="48" spans="1:21" ht="30.75" customHeight="1" x14ac:dyDescent="0.2">
      <c r="A48" s="48"/>
      <c r="B48" s="1157"/>
      <c r="C48" s="1158"/>
      <c r="D48" s="62"/>
      <c r="E48" s="1163" t="s">
        <v>13</v>
      </c>
      <c r="F48" s="1163"/>
      <c r="G48" s="1163"/>
      <c r="H48" s="1163"/>
      <c r="I48" s="1163"/>
      <c r="J48" s="1164"/>
      <c r="K48" s="63">
        <v>2531</v>
      </c>
      <c r="L48" s="64">
        <v>2338</v>
      </c>
      <c r="M48" s="64">
        <v>2047</v>
      </c>
      <c r="N48" s="64">
        <v>2005</v>
      </c>
      <c r="O48" s="65">
        <v>1895</v>
      </c>
      <c r="P48" s="48"/>
      <c r="Q48" s="48"/>
      <c r="R48" s="48"/>
      <c r="S48" s="48"/>
      <c r="T48" s="48"/>
      <c r="U48" s="48"/>
    </row>
    <row r="49" spans="1:21" ht="30.75" customHeight="1" x14ac:dyDescent="0.2">
      <c r="A49" s="48"/>
      <c r="B49" s="1157"/>
      <c r="C49" s="1158"/>
      <c r="D49" s="62"/>
      <c r="E49" s="1163" t="s">
        <v>14</v>
      </c>
      <c r="F49" s="1163"/>
      <c r="G49" s="1163"/>
      <c r="H49" s="1163"/>
      <c r="I49" s="1163"/>
      <c r="J49" s="1164"/>
      <c r="K49" s="63" t="s">
        <v>488</v>
      </c>
      <c r="L49" s="64" t="s">
        <v>488</v>
      </c>
      <c r="M49" s="64" t="s">
        <v>488</v>
      </c>
      <c r="N49" s="64" t="s">
        <v>488</v>
      </c>
      <c r="O49" s="65" t="s">
        <v>488</v>
      </c>
      <c r="P49" s="48"/>
      <c r="Q49" s="48"/>
      <c r="R49" s="48"/>
      <c r="S49" s="48"/>
      <c r="T49" s="48"/>
      <c r="U49" s="48"/>
    </row>
    <row r="50" spans="1:21" ht="30.75" customHeight="1" x14ac:dyDescent="0.2">
      <c r="A50" s="48"/>
      <c r="B50" s="1157"/>
      <c r="C50" s="1158"/>
      <c r="D50" s="62"/>
      <c r="E50" s="1163" t="s">
        <v>15</v>
      </c>
      <c r="F50" s="1163"/>
      <c r="G50" s="1163"/>
      <c r="H50" s="1163"/>
      <c r="I50" s="1163"/>
      <c r="J50" s="1164"/>
      <c r="K50" s="63">
        <v>31</v>
      </c>
      <c r="L50" s="64">
        <v>0</v>
      </c>
      <c r="M50" s="64">
        <v>0</v>
      </c>
      <c r="N50" s="64">
        <v>0</v>
      </c>
      <c r="O50" s="65">
        <v>0</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488</v>
      </c>
      <c r="L51" s="64" t="s">
        <v>488</v>
      </c>
      <c r="M51" s="64" t="s">
        <v>488</v>
      </c>
      <c r="N51" s="64" t="s">
        <v>488</v>
      </c>
      <c r="O51" s="65" t="s">
        <v>488</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4851</v>
      </c>
      <c r="L52" s="64">
        <v>4795</v>
      </c>
      <c r="M52" s="64">
        <v>4594</v>
      </c>
      <c r="N52" s="64">
        <v>4422</v>
      </c>
      <c r="O52" s="65">
        <v>4433</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1376</v>
      </c>
      <c r="L53" s="69">
        <v>1301</v>
      </c>
      <c r="M53" s="69">
        <v>1279</v>
      </c>
      <c r="N53" s="69">
        <v>1485</v>
      </c>
      <c r="O53" s="70">
        <v>1424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71" t="s">
        <v>24</v>
      </c>
      <c r="C58" s="1172"/>
      <c r="D58" s="1177" t="s">
        <v>25</v>
      </c>
      <c r="E58" s="1178"/>
      <c r="F58" s="1178"/>
      <c r="G58" s="1178"/>
      <c r="H58" s="1178"/>
      <c r="I58" s="1178"/>
      <c r="J58" s="1179"/>
      <c r="K58" s="83" t="s">
        <v>572</v>
      </c>
      <c r="L58" s="84" t="s">
        <v>572</v>
      </c>
      <c r="M58" s="84" t="s">
        <v>572</v>
      </c>
      <c r="N58" s="84" t="s">
        <v>572</v>
      </c>
      <c r="O58" s="85" t="s">
        <v>572</v>
      </c>
    </row>
    <row r="59" spans="1:21" ht="31.5" customHeight="1" x14ac:dyDescent="0.2">
      <c r="B59" s="1173"/>
      <c r="C59" s="1174"/>
      <c r="D59" s="1180" t="s">
        <v>26</v>
      </c>
      <c r="E59" s="1181"/>
      <c r="F59" s="1181"/>
      <c r="G59" s="1181"/>
      <c r="H59" s="1181"/>
      <c r="I59" s="1181"/>
      <c r="J59" s="1182"/>
      <c r="K59" s="86" t="s">
        <v>572</v>
      </c>
      <c r="L59" s="87" t="s">
        <v>572</v>
      </c>
      <c r="M59" s="87" t="s">
        <v>572</v>
      </c>
      <c r="N59" s="87" t="s">
        <v>572</v>
      </c>
      <c r="O59" s="88" t="s">
        <v>572</v>
      </c>
    </row>
    <row r="60" spans="1:21" ht="31.5" customHeight="1" thickBot="1" x14ac:dyDescent="0.25">
      <c r="B60" s="1175"/>
      <c r="C60" s="1176"/>
      <c r="D60" s="1183" t="s">
        <v>27</v>
      </c>
      <c r="E60" s="1184"/>
      <c r="F60" s="1184"/>
      <c r="G60" s="1184"/>
      <c r="H60" s="1184"/>
      <c r="I60" s="1184"/>
      <c r="J60" s="1185"/>
      <c r="K60" s="89" t="s">
        <v>572</v>
      </c>
      <c r="L60" s="90" t="s">
        <v>572</v>
      </c>
      <c r="M60" s="90" t="s">
        <v>572</v>
      </c>
      <c r="N60" s="90" t="s">
        <v>572</v>
      </c>
      <c r="O60" s="91" t="s">
        <v>572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QhOLMUpyz5Im6HVl96r5qvilbgCGOeAoe3ylCZEIfFh8xnNeQbXFuk+xp5alAk8XywX2AnWvQTPN1VgJ6MVEA==" saltValue="gV1ZasbFj38o8UhGpgre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6" t="s">
        <v>30</v>
      </c>
      <c r="C41" s="1187"/>
      <c r="D41" s="105"/>
      <c r="E41" s="1192" t="s">
        <v>31</v>
      </c>
      <c r="F41" s="1192"/>
      <c r="G41" s="1192"/>
      <c r="H41" s="1193"/>
      <c r="I41" s="355">
        <v>34405</v>
      </c>
      <c r="J41" s="356">
        <v>34269</v>
      </c>
      <c r="K41" s="356">
        <v>34000</v>
      </c>
      <c r="L41" s="356">
        <v>33770</v>
      </c>
      <c r="M41" s="357">
        <v>33974</v>
      </c>
    </row>
    <row r="42" spans="2:13" ht="27.75" customHeight="1" x14ac:dyDescent="0.2">
      <c r="B42" s="1188"/>
      <c r="C42" s="1189"/>
      <c r="D42" s="106"/>
      <c r="E42" s="1194" t="s">
        <v>32</v>
      </c>
      <c r="F42" s="1194"/>
      <c r="G42" s="1194"/>
      <c r="H42" s="1195"/>
      <c r="I42" s="358">
        <v>957</v>
      </c>
      <c r="J42" s="359">
        <v>828</v>
      </c>
      <c r="K42" s="359">
        <v>697</v>
      </c>
      <c r="L42" s="359">
        <v>583</v>
      </c>
      <c r="M42" s="360" t="s">
        <v>488</v>
      </c>
    </row>
    <row r="43" spans="2:13" ht="27.75" customHeight="1" x14ac:dyDescent="0.2">
      <c r="B43" s="1188"/>
      <c r="C43" s="1189"/>
      <c r="D43" s="106"/>
      <c r="E43" s="1194" t="s">
        <v>33</v>
      </c>
      <c r="F43" s="1194"/>
      <c r="G43" s="1194"/>
      <c r="H43" s="1195"/>
      <c r="I43" s="358">
        <v>21310</v>
      </c>
      <c r="J43" s="359">
        <v>18815</v>
      </c>
      <c r="K43" s="359">
        <v>16382</v>
      </c>
      <c r="L43" s="359">
        <v>15408</v>
      </c>
      <c r="M43" s="360">
        <v>14894</v>
      </c>
    </row>
    <row r="44" spans="2:13" ht="27.75" customHeight="1" x14ac:dyDescent="0.2">
      <c r="B44" s="1188"/>
      <c r="C44" s="1189"/>
      <c r="D44" s="106"/>
      <c r="E44" s="1194" t="s">
        <v>34</v>
      </c>
      <c r="F44" s="1194"/>
      <c r="G44" s="1194"/>
      <c r="H44" s="1195"/>
      <c r="I44" s="358" t="s">
        <v>488</v>
      </c>
      <c r="J44" s="359" t="s">
        <v>488</v>
      </c>
      <c r="K44" s="359" t="s">
        <v>488</v>
      </c>
      <c r="L44" s="359" t="s">
        <v>488</v>
      </c>
      <c r="M44" s="360" t="s">
        <v>488</v>
      </c>
    </row>
    <row r="45" spans="2:13" ht="27.75" customHeight="1" x14ac:dyDescent="0.2">
      <c r="B45" s="1188"/>
      <c r="C45" s="1189"/>
      <c r="D45" s="106"/>
      <c r="E45" s="1194" t="s">
        <v>35</v>
      </c>
      <c r="F45" s="1194"/>
      <c r="G45" s="1194"/>
      <c r="H45" s="1195"/>
      <c r="I45" s="358">
        <v>5719</v>
      </c>
      <c r="J45" s="359">
        <v>5714</v>
      </c>
      <c r="K45" s="359">
        <v>5708</v>
      </c>
      <c r="L45" s="359">
        <v>5684</v>
      </c>
      <c r="M45" s="360">
        <v>5823</v>
      </c>
    </row>
    <row r="46" spans="2:13" ht="27.75" customHeight="1" x14ac:dyDescent="0.2">
      <c r="B46" s="1188"/>
      <c r="C46" s="1189"/>
      <c r="D46" s="107"/>
      <c r="E46" s="1194" t="s">
        <v>36</v>
      </c>
      <c r="F46" s="1194"/>
      <c r="G46" s="1194"/>
      <c r="H46" s="1195"/>
      <c r="I46" s="358" t="s">
        <v>488</v>
      </c>
      <c r="J46" s="359" t="s">
        <v>488</v>
      </c>
      <c r="K46" s="359">
        <v>2</v>
      </c>
      <c r="L46" s="359">
        <v>43</v>
      </c>
      <c r="M46" s="360" t="s">
        <v>488</v>
      </c>
    </row>
    <row r="47" spans="2:13" ht="27.75" customHeight="1" x14ac:dyDescent="0.2">
      <c r="B47" s="1188"/>
      <c r="C47" s="1189"/>
      <c r="D47" s="108"/>
      <c r="E47" s="1196" t="s">
        <v>37</v>
      </c>
      <c r="F47" s="1197"/>
      <c r="G47" s="1197"/>
      <c r="H47" s="1198"/>
      <c r="I47" s="358" t="s">
        <v>488</v>
      </c>
      <c r="J47" s="359" t="s">
        <v>488</v>
      </c>
      <c r="K47" s="359" t="s">
        <v>488</v>
      </c>
      <c r="L47" s="359" t="s">
        <v>488</v>
      </c>
      <c r="M47" s="360" t="s">
        <v>488</v>
      </c>
    </row>
    <row r="48" spans="2:13" ht="27.75" customHeight="1" x14ac:dyDescent="0.2">
      <c r="B48" s="1188"/>
      <c r="C48" s="1189"/>
      <c r="D48" s="106"/>
      <c r="E48" s="1194" t="s">
        <v>38</v>
      </c>
      <c r="F48" s="1194"/>
      <c r="G48" s="1194"/>
      <c r="H48" s="1195"/>
      <c r="I48" s="358" t="s">
        <v>488</v>
      </c>
      <c r="J48" s="359" t="s">
        <v>488</v>
      </c>
      <c r="K48" s="359" t="s">
        <v>488</v>
      </c>
      <c r="L48" s="359" t="s">
        <v>488</v>
      </c>
      <c r="M48" s="360" t="s">
        <v>488</v>
      </c>
    </row>
    <row r="49" spans="2:13" ht="27.75" customHeight="1" x14ac:dyDescent="0.2">
      <c r="B49" s="1190"/>
      <c r="C49" s="1191"/>
      <c r="D49" s="106"/>
      <c r="E49" s="1194" t="s">
        <v>39</v>
      </c>
      <c r="F49" s="1194"/>
      <c r="G49" s="1194"/>
      <c r="H49" s="1195"/>
      <c r="I49" s="358" t="s">
        <v>488</v>
      </c>
      <c r="J49" s="359" t="s">
        <v>488</v>
      </c>
      <c r="K49" s="359" t="s">
        <v>488</v>
      </c>
      <c r="L49" s="359" t="s">
        <v>488</v>
      </c>
      <c r="M49" s="360" t="s">
        <v>488</v>
      </c>
    </row>
    <row r="50" spans="2:13" ht="27.75" customHeight="1" x14ac:dyDescent="0.2">
      <c r="B50" s="1199" t="s">
        <v>40</v>
      </c>
      <c r="C50" s="1200"/>
      <c r="D50" s="109"/>
      <c r="E50" s="1194" t="s">
        <v>41</v>
      </c>
      <c r="F50" s="1194"/>
      <c r="G50" s="1194"/>
      <c r="H50" s="1195"/>
      <c r="I50" s="358">
        <v>14662</v>
      </c>
      <c r="J50" s="359">
        <v>15374</v>
      </c>
      <c r="K50" s="359">
        <v>16897</v>
      </c>
      <c r="L50" s="359">
        <v>18423</v>
      </c>
      <c r="M50" s="360">
        <v>18919</v>
      </c>
    </row>
    <row r="51" spans="2:13" ht="27.75" customHeight="1" x14ac:dyDescent="0.2">
      <c r="B51" s="1188"/>
      <c r="C51" s="1189"/>
      <c r="D51" s="106"/>
      <c r="E51" s="1194" t="s">
        <v>42</v>
      </c>
      <c r="F51" s="1194"/>
      <c r="G51" s="1194"/>
      <c r="H51" s="1195"/>
      <c r="I51" s="358">
        <v>4833</v>
      </c>
      <c r="J51" s="359">
        <v>4631</v>
      </c>
      <c r="K51" s="359">
        <v>5171</v>
      </c>
      <c r="L51" s="359">
        <v>4871</v>
      </c>
      <c r="M51" s="360">
        <v>5024</v>
      </c>
    </row>
    <row r="52" spans="2:13" ht="27.75" customHeight="1" x14ac:dyDescent="0.2">
      <c r="B52" s="1190"/>
      <c r="C52" s="1191"/>
      <c r="D52" s="106"/>
      <c r="E52" s="1194" t="s">
        <v>43</v>
      </c>
      <c r="F52" s="1194"/>
      <c r="G52" s="1194"/>
      <c r="H52" s="1195"/>
      <c r="I52" s="358">
        <v>41774</v>
      </c>
      <c r="J52" s="359">
        <v>40623</v>
      </c>
      <c r="K52" s="359">
        <v>39537</v>
      </c>
      <c r="L52" s="359">
        <v>38811</v>
      </c>
      <c r="M52" s="360">
        <v>37742</v>
      </c>
    </row>
    <row r="53" spans="2:13" ht="27.75" customHeight="1" thickBot="1" x14ac:dyDescent="0.25">
      <c r="B53" s="1201" t="s">
        <v>19</v>
      </c>
      <c r="C53" s="1202"/>
      <c r="D53" s="110"/>
      <c r="E53" s="1203" t="s">
        <v>44</v>
      </c>
      <c r="F53" s="1203"/>
      <c r="G53" s="1203"/>
      <c r="H53" s="1204"/>
      <c r="I53" s="361">
        <v>1122</v>
      </c>
      <c r="J53" s="362">
        <v>-1003</v>
      </c>
      <c r="K53" s="362">
        <v>-4816</v>
      </c>
      <c r="L53" s="362">
        <v>-6617</v>
      </c>
      <c r="M53" s="363">
        <v>-6994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CpGL/yekKPv3zG1+eLhy9Ts7etobnZoOtjBmkwDvcLApDwp2oN+QsFpbEACQZW29zKAlh83oSjIR+oDJA0TEA==" saltValue="QQO3WqLkaLgG0hA+GhD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3" t="s">
        <v>46</v>
      </c>
      <c r="D55" s="1213"/>
      <c r="E55" s="1214"/>
      <c r="F55" s="122">
        <v>5163</v>
      </c>
      <c r="G55" s="122">
        <v>6669</v>
      </c>
      <c r="H55" s="123">
        <v>6486</v>
      </c>
    </row>
    <row r="56" spans="2:8" ht="52.5" customHeight="1" x14ac:dyDescent="0.2">
      <c r="B56" s="124"/>
      <c r="C56" s="1215" t="s">
        <v>47</v>
      </c>
      <c r="D56" s="1215"/>
      <c r="E56" s="1216"/>
      <c r="F56" s="125">
        <v>1173</v>
      </c>
      <c r="G56" s="125">
        <v>1173</v>
      </c>
      <c r="H56" s="126">
        <v>1775</v>
      </c>
    </row>
    <row r="57" spans="2:8" ht="53.25" customHeight="1" x14ac:dyDescent="0.2">
      <c r="B57" s="124"/>
      <c r="C57" s="1217" t="s">
        <v>48</v>
      </c>
      <c r="D57" s="1217"/>
      <c r="E57" s="1218"/>
      <c r="F57" s="127">
        <v>12990</v>
      </c>
      <c r="G57" s="127">
        <v>12805</v>
      </c>
      <c r="H57" s="128">
        <v>12653</v>
      </c>
    </row>
    <row r="58" spans="2:8" ht="45.75" customHeight="1" x14ac:dyDescent="0.2">
      <c r="B58" s="129"/>
      <c r="C58" s="1205" t="s">
        <v>567</v>
      </c>
      <c r="D58" s="1206"/>
      <c r="E58" s="1207"/>
      <c r="F58" s="130">
        <v>4027</v>
      </c>
      <c r="G58" s="130">
        <v>4028</v>
      </c>
      <c r="H58" s="131">
        <v>4028</v>
      </c>
    </row>
    <row r="59" spans="2:8" ht="45.75" customHeight="1" x14ac:dyDescent="0.2">
      <c r="B59" s="129"/>
      <c r="C59" s="1205" t="s">
        <v>564</v>
      </c>
      <c r="D59" s="1206"/>
      <c r="E59" s="1207"/>
      <c r="F59" s="130">
        <v>3231</v>
      </c>
      <c r="G59" s="130">
        <v>3493</v>
      </c>
      <c r="H59" s="131">
        <v>3218</v>
      </c>
    </row>
    <row r="60" spans="2:8" ht="45.75" customHeight="1" x14ac:dyDescent="0.2">
      <c r="B60" s="129"/>
      <c r="C60" s="1205" t="s">
        <v>565</v>
      </c>
      <c r="D60" s="1206"/>
      <c r="E60" s="1207"/>
      <c r="F60" s="130">
        <v>2399</v>
      </c>
      <c r="G60" s="130">
        <v>2481</v>
      </c>
      <c r="H60" s="131">
        <v>2403</v>
      </c>
    </row>
    <row r="61" spans="2:8" ht="45.75" customHeight="1" x14ac:dyDescent="0.2">
      <c r="B61" s="129"/>
      <c r="C61" s="1205" t="s">
        <v>566</v>
      </c>
      <c r="D61" s="1206"/>
      <c r="E61" s="1207"/>
      <c r="F61" s="130">
        <v>1767</v>
      </c>
      <c r="G61" s="130">
        <v>1806</v>
      </c>
      <c r="H61" s="131">
        <v>2007</v>
      </c>
    </row>
    <row r="62" spans="2:8" ht="45.75" customHeight="1" thickBot="1" x14ac:dyDescent="0.25">
      <c r="B62" s="132"/>
      <c r="C62" s="1208" t="s">
        <v>573</v>
      </c>
      <c r="D62" s="1209"/>
      <c r="E62" s="1210"/>
      <c r="F62" s="133">
        <v>579</v>
      </c>
      <c r="G62" s="133">
        <v>579</v>
      </c>
      <c r="H62" s="134">
        <v>580</v>
      </c>
    </row>
    <row r="63" spans="2:8" ht="52.5" customHeight="1" thickBot="1" x14ac:dyDescent="0.25">
      <c r="B63" s="135"/>
      <c r="C63" s="1211" t="s">
        <v>49</v>
      </c>
      <c r="D63" s="1211"/>
      <c r="E63" s="1212"/>
      <c r="F63" s="136">
        <v>19326</v>
      </c>
      <c r="G63" s="136">
        <v>20648</v>
      </c>
      <c r="H63" s="137">
        <v>20914</v>
      </c>
    </row>
    <row r="64" spans="2:8" ht="13.2" x14ac:dyDescent="0.2"/>
  </sheetData>
  <sheetProtection algorithmName="SHA-512" hashValue="Rkq+Z70XOVrMLd6CLDRdLhKDicpCI5K3rWChxmJOu3mlm3YJTXM+kQ0UxD+CPhDyIBJYIP+6Sp5qB2TYCRz6nw==" saltValue="qRudhyPEiDoC/5FuGX38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9260D-01B9-46B0-83CA-1B5D5419EED0}">
  <sheetPr>
    <pageSetUpPr fitToPage="1"/>
  </sheetPr>
  <dimension ref="A1:DE85"/>
  <sheetViews>
    <sheetView showGridLines="0" topLeftCell="V1" zoomScale="85" zoomScaleNormal="85" zoomScaleSheetLayoutView="55" workbookViewId="0">
      <selection activeCell="BJ15" sqref="BJ15"/>
    </sheetView>
  </sheetViews>
  <sheetFormatPr defaultColWidth="0" defaultRowHeight="0" customHeight="1" zeroHeight="1" x14ac:dyDescent="0.2"/>
  <cols>
    <col min="1" max="1" width="6.33203125" style="1219" customWidth="1"/>
    <col min="2" max="107" width="2.44140625" style="1219" customWidth="1"/>
    <col min="108" max="108" width="6.109375" style="1221" customWidth="1"/>
    <col min="109" max="109" width="5.88671875" style="1220" customWidth="1"/>
    <col min="110" max="16384" width="8.6640625" style="1219" hidden="1"/>
  </cols>
  <sheetData>
    <row r="1" spans="1:109" ht="42.75" customHeight="1" x14ac:dyDescent="0.2">
      <c r="A1" s="1276"/>
      <c r="B1" s="1275"/>
      <c r="DD1" s="1219"/>
      <c r="DE1" s="1219"/>
    </row>
    <row r="2" spans="1:109"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9"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2" x14ac:dyDescent="0.2">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2" x14ac:dyDescent="0.2">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2" x14ac:dyDescent="0.2">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2" x14ac:dyDescent="0.2">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2" x14ac:dyDescent="0.2">
      <c r="DD19" s="1219"/>
      <c r="DE19" s="1219"/>
    </row>
    <row r="20" spans="1:109" ht="13.2" x14ac:dyDescent="0.2">
      <c r="DD20" s="1219"/>
      <c r="DE20" s="1219"/>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2">
      <c r="B22" s="1220"/>
    </row>
    <row r="23" spans="1:109" ht="13.2" x14ac:dyDescent="0.2">
      <c r="B23" s="1220"/>
    </row>
    <row r="24" spans="1:109" ht="13.2" x14ac:dyDescent="0.2">
      <c r="B24" s="1220"/>
    </row>
    <row r="25" spans="1:109" ht="13.2" x14ac:dyDescent="0.2">
      <c r="B25" s="1220"/>
    </row>
    <row r="26" spans="1:109" ht="13.2" x14ac:dyDescent="0.2">
      <c r="B26" s="1220"/>
    </row>
    <row r="27" spans="1:109" ht="13.2" x14ac:dyDescent="0.2">
      <c r="B27" s="1220"/>
    </row>
    <row r="28" spans="1:109" ht="13.2" x14ac:dyDescent="0.2">
      <c r="B28" s="1220"/>
    </row>
    <row r="29" spans="1:109" ht="13.2" x14ac:dyDescent="0.2">
      <c r="B29" s="1220"/>
    </row>
    <row r="30" spans="1:109" ht="13.2" x14ac:dyDescent="0.2">
      <c r="B30" s="1220"/>
    </row>
    <row r="31" spans="1:109" ht="13.2" x14ac:dyDescent="0.2">
      <c r="B31" s="1220"/>
    </row>
    <row r="32" spans="1:109" ht="13.2" x14ac:dyDescent="0.2">
      <c r="B32" s="1220"/>
    </row>
    <row r="33" spans="2:109" ht="13.2" x14ac:dyDescent="0.2">
      <c r="B33" s="1220"/>
    </row>
    <row r="34" spans="2:109" ht="13.2" x14ac:dyDescent="0.2">
      <c r="B34" s="1220"/>
    </row>
    <row r="35" spans="2:109" ht="13.2" x14ac:dyDescent="0.2">
      <c r="B35" s="1220"/>
    </row>
    <row r="36" spans="2:109" ht="13.2" x14ac:dyDescent="0.2">
      <c r="B36" s="1220"/>
    </row>
    <row r="37" spans="2:109" ht="13.2" x14ac:dyDescent="0.2">
      <c r="B37" s="1220"/>
    </row>
    <row r="38" spans="2:109" ht="13.2" x14ac:dyDescent="0.2">
      <c r="B38" s="1220"/>
    </row>
    <row r="39" spans="2:109" ht="13.2" x14ac:dyDescent="0.2">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2" x14ac:dyDescent="0.2">
      <c r="B40" s="1260"/>
      <c r="DD40" s="1260"/>
      <c r="DE40" s="1219"/>
    </row>
    <row r="41" spans="2:109" ht="16.2" x14ac:dyDescent="0.2">
      <c r="B41" s="1271" t="s">
        <v>585</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20"/>
      <c r="G42" s="1256"/>
      <c r="I42" s="1255"/>
      <c r="J42" s="1255"/>
      <c r="K42" s="1255"/>
      <c r="AM42" s="1256"/>
      <c r="AN42" s="1256" t="s">
        <v>581</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2">
      <c r="B43" s="1220"/>
      <c r="AN43" s="1254" t="s">
        <v>584</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2" x14ac:dyDescent="0.2">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2" x14ac:dyDescent="0.2">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2" x14ac:dyDescent="0.2">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2" x14ac:dyDescent="0.2">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2" x14ac:dyDescent="0.2">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2" x14ac:dyDescent="0.2">
      <c r="B49" s="1220"/>
      <c r="AN49" s="1219" t="s">
        <v>579</v>
      </c>
    </row>
    <row r="50" spans="1:109" ht="13.2" x14ac:dyDescent="0.2">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526</v>
      </c>
      <c r="BQ50" s="1228"/>
      <c r="BR50" s="1228"/>
      <c r="BS50" s="1228"/>
      <c r="BT50" s="1228"/>
      <c r="BU50" s="1228"/>
      <c r="BV50" s="1228"/>
      <c r="BW50" s="1228"/>
      <c r="BX50" s="1228" t="s">
        <v>527</v>
      </c>
      <c r="BY50" s="1228"/>
      <c r="BZ50" s="1228"/>
      <c r="CA50" s="1228"/>
      <c r="CB50" s="1228"/>
      <c r="CC50" s="1228"/>
      <c r="CD50" s="1228"/>
      <c r="CE50" s="1228"/>
      <c r="CF50" s="1228" t="s">
        <v>528</v>
      </c>
      <c r="CG50" s="1228"/>
      <c r="CH50" s="1228"/>
      <c r="CI50" s="1228"/>
      <c r="CJ50" s="1228"/>
      <c r="CK50" s="1228"/>
      <c r="CL50" s="1228"/>
      <c r="CM50" s="1228"/>
      <c r="CN50" s="1228" t="s">
        <v>529</v>
      </c>
      <c r="CO50" s="1228"/>
      <c r="CP50" s="1228"/>
      <c r="CQ50" s="1228"/>
      <c r="CR50" s="1228"/>
      <c r="CS50" s="1228"/>
      <c r="CT50" s="1228"/>
      <c r="CU50" s="1228"/>
      <c r="CV50" s="1228" t="s">
        <v>530</v>
      </c>
      <c r="CW50" s="1228"/>
      <c r="CX50" s="1228"/>
      <c r="CY50" s="1228"/>
      <c r="CZ50" s="1228"/>
      <c r="DA50" s="1228"/>
      <c r="DB50" s="1228"/>
      <c r="DC50" s="1228"/>
    </row>
    <row r="51" spans="1:109" ht="13.5" customHeight="1" x14ac:dyDescent="0.2">
      <c r="B51" s="1220"/>
      <c r="G51" s="1235"/>
      <c r="H51" s="1235"/>
      <c r="I51" s="1268"/>
      <c r="J51" s="1268"/>
      <c r="K51" s="1234"/>
      <c r="L51" s="1234"/>
      <c r="M51" s="1234"/>
      <c r="N51" s="1234"/>
      <c r="AM51" s="1233"/>
      <c r="AN51" s="1227" t="s">
        <v>578</v>
      </c>
      <c r="AO51" s="1227"/>
      <c r="AP51" s="1227"/>
      <c r="AQ51" s="1227"/>
      <c r="AR51" s="1227"/>
      <c r="AS51" s="1227"/>
      <c r="AT51" s="1227"/>
      <c r="AU51" s="1227"/>
      <c r="AV51" s="1227"/>
      <c r="AW51" s="1227"/>
      <c r="AX51" s="1227"/>
      <c r="AY51" s="1227"/>
      <c r="AZ51" s="1227"/>
      <c r="BA51" s="1227"/>
      <c r="BB51" s="1227" t="s">
        <v>576</v>
      </c>
      <c r="BC51" s="1227"/>
      <c r="BD51" s="1227"/>
      <c r="BE51" s="1227"/>
      <c r="BF51" s="1227"/>
      <c r="BG51" s="1227"/>
      <c r="BH51" s="1227"/>
      <c r="BI51" s="1227"/>
      <c r="BJ51" s="1227"/>
      <c r="BK51" s="1227"/>
      <c r="BL51" s="1227"/>
      <c r="BM51" s="1227"/>
      <c r="BN51" s="1227"/>
      <c r="BO51" s="1227"/>
      <c r="BP51" s="1226">
        <v>5.8</v>
      </c>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583</v>
      </c>
      <c r="BC53" s="1227"/>
      <c r="BD53" s="1227"/>
      <c r="BE53" s="1227"/>
      <c r="BF53" s="1227"/>
      <c r="BG53" s="1227"/>
      <c r="BH53" s="1227"/>
      <c r="BI53" s="1227"/>
      <c r="BJ53" s="1227"/>
      <c r="BK53" s="1227"/>
      <c r="BL53" s="1227"/>
      <c r="BM53" s="1227"/>
      <c r="BN53" s="1227"/>
      <c r="BO53" s="1227"/>
      <c r="BP53" s="1226">
        <v>57.7</v>
      </c>
      <c r="BQ53" s="1226"/>
      <c r="BR53" s="1226"/>
      <c r="BS53" s="1226"/>
      <c r="BT53" s="1226"/>
      <c r="BU53" s="1226"/>
      <c r="BV53" s="1226"/>
      <c r="BW53" s="1226"/>
      <c r="BX53" s="1226">
        <v>59.5</v>
      </c>
      <c r="BY53" s="1226"/>
      <c r="BZ53" s="1226"/>
      <c r="CA53" s="1226"/>
      <c r="CB53" s="1226"/>
      <c r="CC53" s="1226"/>
      <c r="CD53" s="1226"/>
      <c r="CE53" s="1226"/>
      <c r="CF53" s="1226">
        <v>61.3</v>
      </c>
      <c r="CG53" s="1226"/>
      <c r="CH53" s="1226"/>
      <c r="CI53" s="1226"/>
      <c r="CJ53" s="1226"/>
      <c r="CK53" s="1226"/>
      <c r="CL53" s="1226"/>
      <c r="CM53" s="1226"/>
      <c r="CN53" s="1226">
        <v>63.1</v>
      </c>
      <c r="CO53" s="1226"/>
      <c r="CP53" s="1226"/>
      <c r="CQ53" s="1226"/>
      <c r="CR53" s="1226"/>
      <c r="CS53" s="1226"/>
      <c r="CT53" s="1226"/>
      <c r="CU53" s="1226"/>
      <c r="CV53" s="1226">
        <v>64.400000000000006</v>
      </c>
      <c r="CW53" s="1226"/>
      <c r="CX53" s="1226"/>
      <c r="CY53" s="1226"/>
      <c r="CZ53" s="1226"/>
      <c r="DA53" s="1226"/>
      <c r="DB53" s="1226"/>
      <c r="DC53" s="1226"/>
    </row>
    <row r="54" spans="1:109" ht="13.2" x14ac:dyDescent="0.2">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55"/>
      <c r="B55" s="1220"/>
      <c r="G55" s="1231"/>
      <c r="H55" s="1231"/>
      <c r="I55" s="1231"/>
      <c r="J55" s="1231"/>
      <c r="K55" s="1234"/>
      <c r="L55" s="1234"/>
      <c r="M55" s="1234"/>
      <c r="N55" s="1234"/>
      <c r="AN55" s="1228" t="s">
        <v>577</v>
      </c>
      <c r="AO55" s="1228"/>
      <c r="AP55" s="1228"/>
      <c r="AQ55" s="1228"/>
      <c r="AR55" s="1228"/>
      <c r="AS55" s="1228"/>
      <c r="AT55" s="1228"/>
      <c r="AU55" s="1228"/>
      <c r="AV55" s="1228"/>
      <c r="AW55" s="1228"/>
      <c r="AX55" s="1228"/>
      <c r="AY55" s="1228"/>
      <c r="AZ55" s="1228"/>
      <c r="BA55" s="1228"/>
      <c r="BB55" s="1227" t="s">
        <v>576</v>
      </c>
      <c r="BC55" s="1227"/>
      <c r="BD55" s="1227"/>
      <c r="BE55" s="1227"/>
      <c r="BF55" s="1227"/>
      <c r="BG55" s="1227"/>
      <c r="BH55" s="1227"/>
      <c r="BI55" s="1227"/>
      <c r="BJ55" s="1227"/>
      <c r="BK55" s="1227"/>
      <c r="BL55" s="1227"/>
      <c r="BM55" s="1227"/>
      <c r="BN55" s="1227"/>
      <c r="BO55" s="1227"/>
      <c r="BP55" s="1226">
        <v>25.5</v>
      </c>
      <c r="BQ55" s="1226"/>
      <c r="BR55" s="1226"/>
      <c r="BS55" s="1226"/>
      <c r="BT55" s="1226"/>
      <c r="BU55" s="1226"/>
      <c r="BV55" s="1226"/>
      <c r="BW55" s="1226"/>
      <c r="BX55" s="1226">
        <v>25.1</v>
      </c>
      <c r="BY55" s="1226"/>
      <c r="BZ55" s="1226"/>
      <c r="CA55" s="1226"/>
      <c r="CB55" s="1226"/>
      <c r="CC55" s="1226"/>
      <c r="CD55" s="1226"/>
      <c r="CE55" s="1226"/>
      <c r="CF55" s="1226">
        <v>18</v>
      </c>
      <c r="CG55" s="1226"/>
      <c r="CH55" s="1226"/>
      <c r="CI55" s="1226"/>
      <c r="CJ55" s="1226"/>
      <c r="CK55" s="1226"/>
      <c r="CL55" s="1226"/>
      <c r="CM55" s="1226"/>
      <c r="CN55" s="1226">
        <v>12.7</v>
      </c>
      <c r="CO55" s="1226"/>
      <c r="CP55" s="1226"/>
      <c r="CQ55" s="1226"/>
      <c r="CR55" s="1226"/>
      <c r="CS55" s="1226"/>
      <c r="CT55" s="1226"/>
      <c r="CU55" s="1226"/>
      <c r="CV55" s="1226">
        <v>10</v>
      </c>
      <c r="CW55" s="1226"/>
      <c r="CX55" s="1226"/>
      <c r="CY55" s="1226"/>
      <c r="CZ55" s="1226"/>
      <c r="DA55" s="1226"/>
      <c r="DB55" s="1226"/>
      <c r="DC55" s="1226"/>
    </row>
    <row r="56" spans="1:109" ht="13.2" x14ac:dyDescent="0.2">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2" x14ac:dyDescent="0.2">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583</v>
      </c>
      <c r="BC57" s="1227"/>
      <c r="BD57" s="1227"/>
      <c r="BE57" s="1227"/>
      <c r="BF57" s="1227"/>
      <c r="BG57" s="1227"/>
      <c r="BH57" s="1227"/>
      <c r="BI57" s="1227"/>
      <c r="BJ57" s="1227"/>
      <c r="BK57" s="1227"/>
      <c r="BL57" s="1227"/>
      <c r="BM57" s="1227"/>
      <c r="BN57" s="1227"/>
      <c r="BO57" s="1227"/>
      <c r="BP57" s="1226">
        <v>60.9</v>
      </c>
      <c r="BQ57" s="1226"/>
      <c r="BR57" s="1226"/>
      <c r="BS57" s="1226"/>
      <c r="BT57" s="1226"/>
      <c r="BU57" s="1226"/>
      <c r="BV57" s="1226"/>
      <c r="BW57" s="1226"/>
      <c r="BX57" s="1226">
        <v>61</v>
      </c>
      <c r="BY57" s="1226"/>
      <c r="BZ57" s="1226"/>
      <c r="CA57" s="1226"/>
      <c r="CB57" s="1226"/>
      <c r="CC57" s="1226"/>
      <c r="CD57" s="1226"/>
      <c r="CE57" s="1226"/>
      <c r="CF57" s="1226">
        <v>62.2</v>
      </c>
      <c r="CG57" s="1226"/>
      <c r="CH57" s="1226"/>
      <c r="CI57" s="1226"/>
      <c r="CJ57" s="1226"/>
      <c r="CK57" s="1226"/>
      <c r="CL57" s="1226"/>
      <c r="CM57" s="1226"/>
      <c r="CN57" s="1226">
        <v>63.2</v>
      </c>
      <c r="CO57" s="1226"/>
      <c r="CP57" s="1226"/>
      <c r="CQ57" s="1226"/>
      <c r="CR57" s="1226"/>
      <c r="CS57" s="1226"/>
      <c r="CT57" s="1226"/>
      <c r="CU57" s="1226"/>
      <c r="CV57" s="1226">
        <v>64.599999999999994</v>
      </c>
      <c r="CW57" s="1226"/>
      <c r="CX57" s="1226"/>
      <c r="CY57" s="1226"/>
      <c r="CZ57" s="1226"/>
      <c r="DA57" s="1226"/>
      <c r="DB57" s="1226"/>
      <c r="DC57" s="1226"/>
      <c r="DD57" s="1266"/>
      <c r="DE57" s="1261"/>
    </row>
    <row r="58" spans="1:109" s="1255" customFormat="1" ht="13.2" x14ac:dyDescent="0.2">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2" x14ac:dyDescent="0.2">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2" x14ac:dyDescent="0.2">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2" x14ac:dyDescent="0.2">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2" x14ac:dyDescent="0.2">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6.2" x14ac:dyDescent="0.2">
      <c r="B63" s="1259" t="s">
        <v>582</v>
      </c>
    </row>
    <row r="64" spans="1:109" ht="13.2" x14ac:dyDescent="0.2">
      <c r="B64" s="1220"/>
      <c r="G64" s="1256"/>
      <c r="I64" s="1258"/>
      <c r="J64" s="1258"/>
      <c r="K64" s="1258"/>
      <c r="L64" s="1258"/>
      <c r="M64" s="1258"/>
      <c r="N64" s="1257"/>
      <c r="AM64" s="1256"/>
      <c r="AN64" s="1256" t="s">
        <v>581</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2" x14ac:dyDescent="0.2">
      <c r="B65" s="1220"/>
      <c r="AN65" s="1254" t="s">
        <v>580</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2" x14ac:dyDescent="0.2">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2" x14ac:dyDescent="0.2">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2" x14ac:dyDescent="0.2">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2" x14ac:dyDescent="0.2">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2" x14ac:dyDescent="0.2">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2" x14ac:dyDescent="0.2">
      <c r="B71" s="1220"/>
      <c r="G71" s="1241"/>
      <c r="I71" s="1244"/>
      <c r="J71" s="1243"/>
      <c r="K71" s="1243"/>
      <c r="L71" s="1242"/>
      <c r="M71" s="1243"/>
      <c r="N71" s="1242"/>
      <c r="AM71" s="1241"/>
      <c r="AN71" s="1219" t="s">
        <v>579</v>
      </c>
    </row>
    <row r="72" spans="2:107" ht="13.2" x14ac:dyDescent="0.2">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526</v>
      </c>
      <c r="BQ72" s="1228"/>
      <c r="BR72" s="1228"/>
      <c r="BS72" s="1228"/>
      <c r="BT72" s="1228"/>
      <c r="BU72" s="1228"/>
      <c r="BV72" s="1228"/>
      <c r="BW72" s="1228"/>
      <c r="BX72" s="1228" t="s">
        <v>527</v>
      </c>
      <c r="BY72" s="1228"/>
      <c r="BZ72" s="1228"/>
      <c r="CA72" s="1228"/>
      <c r="CB72" s="1228"/>
      <c r="CC72" s="1228"/>
      <c r="CD72" s="1228"/>
      <c r="CE72" s="1228"/>
      <c r="CF72" s="1228" t="s">
        <v>528</v>
      </c>
      <c r="CG72" s="1228"/>
      <c r="CH72" s="1228"/>
      <c r="CI72" s="1228"/>
      <c r="CJ72" s="1228"/>
      <c r="CK72" s="1228"/>
      <c r="CL72" s="1228"/>
      <c r="CM72" s="1228"/>
      <c r="CN72" s="1228" t="s">
        <v>529</v>
      </c>
      <c r="CO72" s="1228"/>
      <c r="CP72" s="1228"/>
      <c r="CQ72" s="1228"/>
      <c r="CR72" s="1228"/>
      <c r="CS72" s="1228"/>
      <c r="CT72" s="1228"/>
      <c r="CU72" s="1228"/>
      <c r="CV72" s="1228" t="s">
        <v>530</v>
      </c>
      <c r="CW72" s="1228"/>
      <c r="CX72" s="1228"/>
      <c r="CY72" s="1228"/>
      <c r="CZ72" s="1228"/>
      <c r="DA72" s="1228"/>
      <c r="DB72" s="1228"/>
      <c r="DC72" s="1228"/>
    </row>
    <row r="73" spans="2:107" ht="13.2" x14ac:dyDescent="0.2">
      <c r="B73" s="1220"/>
      <c r="G73" s="1235"/>
      <c r="H73" s="1235"/>
      <c r="I73" s="1235"/>
      <c r="J73" s="1235"/>
      <c r="K73" s="1232"/>
      <c r="L73" s="1232"/>
      <c r="M73" s="1232"/>
      <c r="N73" s="1232"/>
      <c r="AM73" s="1233"/>
      <c r="AN73" s="1227" t="s">
        <v>578</v>
      </c>
      <c r="AO73" s="1227"/>
      <c r="AP73" s="1227"/>
      <c r="AQ73" s="1227"/>
      <c r="AR73" s="1227"/>
      <c r="AS73" s="1227"/>
      <c r="AT73" s="1227"/>
      <c r="AU73" s="1227"/>
      <c r="AV73" s="1227"/>
      <c r="AW73" s="1227"/>
      <c r="AX73" s="1227"/>
      <c r="AY73" s="1227"/>
      <c r="AZ73" s="1227"/>
      <c r="BA73" s="1227"/>
      <c r="BB73" s="1227" t="s">
        <v>576</v>
      </c>
      <c r="BC73" s="1227"/>
      <c r="BD73" s="1227"/>
      <c r="BE73" s="1227"/>
      <c r="BF73" s="1227"/>
      <c r="BG73" s="1227"/>
      <c r="BH73" s="1227"/>
      <c r="BI73" s="1227"/>
      <c r="BJ73" s="1227"/>
      <c r="BK73" s="1227"/>
      <c r="BL73" s="1227"/>
      <c r="BM73" s="1227"/>
      <c r="BN73" s="1227"/>
      <c r="BO73" s="1227"/>
      <c r="BP73" s="1226">
        <v>5.8</v>
      </c>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575</v>
      </c>
      <c r="BC75" s="1227"/>
      <c r="BD75" s="1227"/>
      <c r="BE75" s="1227"/>
      <c r="BF75" s="1227"/>
      <c r="BG75" s="1227"/>
      <c r="BH75" s="1227"/>
      <c r="BI75" s="1227"/>
      <c r="BJ75" s="1227"/>
      <c r="BK75" s="1227"/>
      <c r="BL75" s="1227"/>
      <c r="BM75" s="1227"/>
      <c r="BN75" s="1227"/>
      <c r="BO75" s="1227"/>
      <c r="BP75" s="1226">
        <v>9.1999999999999993</v>
      </c>
      <c r="BQ75" s="1226"/>
      <c r="BR75" s="1226"/>
      <c r="BS75" s="1226"/>
      <c r="BT75" s="1226"/>
      <c r="BU75" s="1226"/>
      <c r="BV75" s="1226"/>
      <c r="BW75" s="1226"/>
      <c r="BX75" s="1226">
        <v>7.7</v>
      </c>
      <c r="BY75" s="1226"/>
      <c r="BZ75" s="1226"/>
      <c r="CA75" s="1226"/>
      <c r="CB75" s="1226"/>
      <c r="CC75" s="1226"/>
      <c r="CD75" s="1226"/>
      <c r="CE75" s="1226"/>
      <c r="CF75" s="1226">
        <v>6.6</v>
      </c>
      <c r="CG75" s="1226"/>
      <c r="CH75" s="1226"/>
      <c r="CI75" s="1226"/>
      <c r="CJ75" s="1226"/>
      <c r="CK75" s="1226"/>
      <c r="CL75" s="1226"/>
      <c r="CM75" s="1226"/>
      <c r="CN75" s="1226">
        <v>6.7</v>
      </c>
      <c r="CO75" s="1226"/>
      <c r="CP75" s="1226"/>
      <c r="CQ75" s="1226"/>
      <c r="CR75" s="1226"/>
      <c r="CS75" s="1226"/>
      <c r="CT75" s="1226"/>
      <c r="CU75" s="1226"/>
      <c r="CV75" s="1226">
        <v>6.9</v>
      </c>
      <c r="CW75" s="1226"/>
      <c r="CX75" s="1226"/>
      <c r="CY75" s="1226"/>
      <c r="CZ75" s="1226"/>
      <c r="DA75" s="1226"/>
      <c r="DB75" s="1226"/>
      <c r="DC75" s="1226"/>
    </row>
    <row r="76" spans="2:107" ht="13.2" x14ac:dyDescent="0.2">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1220"/>
      <c r="G77" s="1231"/>
      <c r="H77" s="1231"/>
      <c r="I77" s="1231"/>
      <c r="J77" s="1231"/>
      <c r="K77" s="1232"/>
      <c r="L77" s="1232"/>
      <c r="M77" s="1232"/>
      <c r="N77" s="1232"/>
      <c r="AN77" s="1228" t="s">
        <v>577</v>
      </c>
      <c r="AO77" s="1228"/>
      <c r="AP77" s="1228"/>
      <c r="AQ77" s="1228"/>
      <c r="AR77" s="1228"/>
      <c r="AS77" s="1228"/>
      <c r="AT77" s="1228"/>
      <c r="AU77" s="1228"/>
      <c r="AV77" s="1228"/>
      <c r="AW77" s="1228"/>
      <c r="AX77" s="1228"/>
      <c r="AY77" s="1228"/>
      <c r="AZ77" s="1228"/>
      <c r="BA77" s="1228"/>
      <c r="BB77" s="1227" t="s">
        <v>576</v>
      </c>
      <c r="BC77" s="1227"/>
      <c r="BD77" s="1227"/>
      <c r="BE77" s="1227"/>
      <c r="BF77" s="1227"/>
      <c r="BG77" s="1227"/>
      <c r="BH77" s="1227"/>
      <c r="BI77" s="1227"/>
      <c r="BJ77" s="1227"/>
      <c r="BK77" s="1227"/>
      <c r="BL77" s="1227"/>
      <c r="BM77" s="1227"/>
      <c r="BN77" s="1227"/>
      <c r="BO77" s="1227"/>
      <c r="BP77" s="1226">
        <v>25.5</v>
      </c>
      <c r="BQ77" s="1226"/>
      <c r="BR77" s="1226"/>
      <c r="BS77" s="1226"/>
      <c r="BT77" s="1226"/>
      <c r="BU77" s="1226"/>
      <c r="BV77" s="1226"/>
      <c r="BW77" s="1226"/>
      <c r="BX77" s="1226">
        <v>25.1</v>
      </c>
      <c r="BY77" s="1226"/>
      <c r="BZ77" s="1226"/>
      <c r="CA77" s="1226"/>
      <c r="CB77" s="1226"/>
      <c r="CC77" s="1226"/>
      <c r="CD77" s="1226"/>
      <c r="CE77" s="1226"/>
      <c r="CF77" s="1226">
        <v>18</v>
      </c>
      <c r="CG77" s="1226"/>
      <c r="CH77" s="1226"/>
      <c r="CI77" s="1226"/>
      <c r="CJ77" s="1226"/>
      <c r="CK77" s="1226"/>
      <c r="CL77" s="1226"/>
      <c r="CM77" s="1226"/>
      <c r="CN77" s="1226">
        <v>12.7</v>
      </c>
      <c r="CO77" s="1226"/>
      <c r="CP77" s="1226"/>
      <c r="CQ77" s="1226"/>
      <c r="CR77" s="1226"/>
      <c r="CS77" s="1226"/>
      <c r="CT77" s="1226"/>
      <c r="CU77" s="1226"/>
      <c r="CV77" s="1226">
        <v>10</v>
      </c>
      <c r="CW77" s="1226"/>
      <c r="CX77" s="1226"/>
      <c r="CY77" s="1226"/>
      <c r="CZ77" s="1226"/>
      <c r="DA77" s="1226"/>
      <c r="DB77" s="1226"/>
      <c r="DC77" s="1226"/>
    </row>
    <row r="78" spans="2:107" ht="13.2" x14ac:dyDescent="0.2">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575</v>
      </c>
      <c r="BC79" s="1227"/>
      <c r="BD79" s="1227"/>
      <c r="BE79" s="1227"/>
      <c r="BF79" s="1227"/>
      <c r="BG79" s="1227"/>
      <c r="BH79" s="1227"/>
      <c r="BI79" s="1227"/>
      <c r="BJ79" s="1227"/>
      <c r="BK79" s="1227"/>
      <c r="BL79" s="1227"/>
      <c r="BM79" s="1227"/>
      <c r="BN79" s="1227"/>
      <c r="BO79" s="1227"/>
      <c r="BP79" s="1226">
        <v>6.6</v>
      </c>
      <c r="BQ79" s="1226"/>
      <c r="BR79" s="1226"/>
      <c r="BS79" s="1226"/>
      <c r="BT79" s="1226"/>
      <c r="BU79" s="1226"/>
      <c r="BV79" s="1226"/>
      <c r="BW79" s="1226"/>
      <c r="BX79" s="1226">
        <v>6.4</v>
      </c>
      <c r="BY79" s="1226"/>
      <c r="BZ79" s="1226"/>
      <c r="CA79" s="1226"/>
      <c r="CB79" s="1226"/>
      <c r="CC79" s="1226"/>
      <c r="CD79" s="1226"/>
      <c r="CE79" s="1226"/>
      <c r="CF79" s="1226">
        <v>6.6</v>
      </c>
      <c r="CG79" s="1226"/>
      <c r="CH79" s="1226"/>
      <c r="CI79" s="1226"/>
      <c r="CJ79" s="1226"/>
      <c r="CK79" s="1226"/>
      <c r="CL79" s="1226"/>
      <c r="CM79" s="1226"/>
      <c r="CN79" s="1226">
        <v>6.6</v>
      </c>
      <c r="CO79" s="1226"/>
      <c r="CP79" s="1226"/>
      <c r="CQ79" s="1226"/>
      <c r="CR79" s="1226"/>
      <c r="CS79" s="1226"/>
      <c r="CT79" s="1226"/>
      <c r="CU79" s="1226"/>
      <c r="CV79" s="1226">
        <v>6.7</v>
      </c>
      <c r="CW79" s="1226"/>
      <c r="CX79" s="1226"/>
      <c r="CY79" s="1226"/>
      <c r="CZ79" s="1226"/>
      <c r="DA79" s="1226"/>
      <c r="DB79" s="1226"/>
      <c r="DC79" s="1226"/>
    </row>
    <row r="80" spans="2:107" ht="13.2" x14ac:dyDescent="0.2">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1220"/>
    </row>
    <row r="82" spans="2:109" ht="16.2" x14ac:dyDescent="0.2">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2" x14ac:dyDescent="0.2">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2" x14ac:dyDescent="0.2">
      <c r="DD84" s="1219"/>
      <c r="DE84" s="1219"/>
    </row>
    <row r="85" spans="2:109" ht="13.2" x14ac:dyDescent="0.2">
      <c r="DD85" s="1219"/>
      <c r="DE85" s="1219"/>
    </row>
  </sheetData>
  <sheetProtection algorithmName="SHA-512" hashValue="FHQEim8/P8pwdk1Vykm1t1sYiGwFJ+uhuczIdRFs0Aln8v/mZAjfcTn2E/mtwJZibcqcQXeu0ttTMnGf7AKW2Q==" saltValue="9XMIG4iLEv+xGzrxiy1U9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DCDBB-5CBD-4944-995E-7D24FBC80362}">
  <sheetPr>
    <pageSetUpPr fitToPage="1"/>
  </sheetPr>
  <dimension ref="A1:DR125"/>
  <sheetViews>
    <sheetView showGridLines="0" topLeftCell="A76" zoomScale="70" zoomScaleNormal="70" zoomScaleSheetLayoutView="70" workbookViewId="0">
      <selection activeCell="CN90" sqref="CN9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VB39ZlHvJABhaeFWbnz8xbw2D7swOQPW0hjIgG+BOcJV3Y+2/d4ryrWUgxYa+Oa3u0ETbMAyzN9ms3TRSmX5sg==" saltValue="QkRLaLceOrNu+3Ec7OeXs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A456-0FD9-4083-B716-9B46983368F0}">
  <sheetPr>
    <pageSetUpPr fitToPage="1"/>
  </sheetPr>
  <dimension ref="A1:DR125"/>
  <sheetViews>
    <sheetView showGridLines="0" tabSelected="1" zoomScale="70" zoomScaleNormal="70" zoomScaleSheetLayoutView="55" workbookViewId="0">
      <selection activeCell="CS116" sqref="CS11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ns6DVi8zEAP2UP04t74gO1ahYT0+5eWSEkcjF47MugNSRAPGu+haHjMgeYz7OzXXZMraSb42NZ1+p9d29+1CUA==" saltValue="VsxH2tSHcFtiLcjohyan3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100439</v>
      </c>
      <c r="E3" s="156"/>
      <c r="F3" s="157">
        <v>62383</v>
      </c>
      <c r="G3" s="158"/>
      <c r="H3" s="159"/>
    </row>
    <row r="4" spans="1:8" x14ac:dyDescent="0.2">
      <c r="A4" s="160"/>
      <c r="B4" s="161"/>
      <c r="C4" s="162"/>
      <c r="D4" s="163">
        <v>49381</v>
      </c>
      <c r="E4" s="164"/>
      <c r="F4" s="165">
        <v>35325</v>
      </c>
      <c r="G4" s="166"/>
      <c r="H4" s="167"/>
    </row>
    <row r="5" spans="1:8" x14ac:dyDescent="0.2">
      <c r="A5" s="148" t="s">
        <v>520</v>
      </c>
      <c r="B5" s="153"/>
      <c r="C5" s="154"/>
      <c r="D5" s="155">
        <v>82776</v>
      </c>
      <c r="E5" s="156"/>
      <c r="F5" s="157">
        <v>63812</v>
      </c>
      <c r="G5" s="158"/>
      <c r="H5" s="159"/>
    </row>
    <row r="6" spans="1:8" x14ac:dyDescent="0.2">
      <c r="A6" s="160"/>
      <c r="B6" s="161"/>
      <c r="C6" s="162"/>
      <c r="D6" s="163">
        <v>36981</v>
      </c>
      <c r="E6" s="164"/>
      <c r="F6" s="165">
        <v>33848</v>
      </c>
      <c r="G6" s="166"/>
      <c r="H6" s="167"/>
    </row>
    <row r="7" spans="1:8" x14ac:dyDescent="0.2">
      <c r="A7" s="148" t="s">
        <v>521</v>
      </c>
      <c r="B7" s="153"/>
      <c r="C7" s="154"/>
      <c r="D7" s="155">
        <v>103253</v>
      </c>
      <c r="E7" s="156"/>
      <c r="F7" s="157">
        <v>54225</v>
      </c>
      <c r="G7" s="158"/>
      <c r="H7" s="159"/>
    </row>
    <row r="8" spans="1:8" x14ac:dyDescent="0.2">
      <c r="A8" s="160"/>
      <c r="B8" s="161"/>
      <c r="C8" s="162"/>
      <c r="D8" s="163">
        <v>48374</v>
      </c>
      <c r="E8" s="164"/>
      <c r="F8" s="165">
        <v>27337</v>
      </c>
      <c r="G8" s="166"/>
      <c r="H8" s="167"/>
    </row>
    <row r="9" spans="1:8" x14ac:dyDescent="0.2">
      <c r="A9" s="148" t="s">
        <v>522</v>
      </c>
      <c r="B9" s="153"/>
      <c r="C9" s="154"/>
      <c r="D9" s="155">
        <v>103079</v>
      </c>
      <c r="E9" s="156"/>
      <c r="F9" s="157">
        <v>54016</v>
      </c>
      <c r="G9" s="158"/>
      <c r="H9" s="159"/>
    </row>
    <row r="10" spans="1:8" x14ac:dyDescent="0.2">
      <c r="A10" s="160"/>
      <c r="B10" s="161"/>
      <c r="C10" s="162"/>
      <c r="D10" s="163">
        <v>35931</v>
      </c>
      <c r="E10" s="164"/>
      <c r="F10" s="165">
        <v>28078</v>
      </c>
      <c r="G10" s="166"/>
      <c r="H10" s="167"/>
    </row>
    <row r="11" spans="1:8" x14ac:dyDescent="0.2">
      <c r="A11" s="148" t="s">
        <v>523</v>
      </c>
      <c r="B11" s="153"/>
      <c r="C11" s="154"/>
      <c r="D11" s="155">
        <v>140242</v>
      </c>
      <c r="E11" s="156"/>
      <c r="F11" s="157">
        <v>52786</v>
      </c>
      <c r="G11" s="158"/>
      <c r="H11" s="159"/>
    </row>
    <row r="12" spans="1:8" x14ac:dyDescent="0.2">
      <c r="A12" s="160"/>
      <c r="B12" s="161"/>
      <c r="C12" s="168"/>
      <c r="D12" s="163">
        <v>47401</v>
      </c>
      <c r="E12" s="164"/>
      <c r="F12" s="165">
        <v>28742</v>
      </c>
      <c r="G12" s="166"/>
      <c r="H12" s="167"/>
    </row>
    <row r="13" spans="1:8" x14ac:dyDescent="0.2">
      <c r="A13" s="148"/>
      <c r="B13" s="153"/>
      <c r="C13" s="169"/>
      <c r="D13" s="170">
        <v>105958</v>
      </c>
      <c r="E13" s="171"/>
      <c r="F13" s="172">
        <v>57444</v>
      </c>
      <c r="G13" s="173"/>
      <c r="H13" s="159"/>
    </row>
    <row r="14" spans="1:8" x14ac:dyDescent="0.2">
      <c r="A14" s="160"/>
      <c r="B14" s="161"/>
      <c r="C14" s="162"/>
      <c r="D14" s="163">
        <v>43614</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17.84</v>
      </c>
      <c r="C19" s="174">
        <f>ROUND(VALUE(SUBSTITUTE(実質収支比率等に係る経年分析!G$48,"▲","-")),2)</f>
        <v>18.670000000000002</v>
      </c>
      <c r="D19" s="174">
        <f>ROUND(VALUE(SUBSTITUTE(実質収支比率等に係る経年分析!H$48,"▲","-")),2)</f>
        <v>22.24</v>
      </c>
      <c r="E19" s="174">
        <f>ROUND(VALUE(SUBSTITUTE(実質収支比率等に係る経年分析!I$48,"▲","-")),2)</f>
        <v>22.15</v>
      </c>
      <c r="F19" s="174">
        <f>ROUND(VALUE(SUBSTITUTE(実質収支比率等に係る経年分析!J$48,"▲","-")),2)</f>
        <v>19.59</v>
      </c>
    </row>
    <row r="20" spans="1:11" x14ac:dyDescent="0.2">
      <c r="A20" s="174" t="s">
        <v>53</v>
      </c>
      <c r="B20" s="174">
        <f>ROUND(VALUE(SUBSTITUTE(実質収支比率等に係る経年分析!F$47,"▲","-")),2)</f>
        <v>16.53</v>
      </c>
      <c r="C20" s="174">
        <f>ROUND(VALUE(SUBSTITUTE(実質収支比率等に係る経年分析!G$47,"▲","-")),2)</f>
        <v>17.77</v>
      </c>
      <c r="D20" s="174">
        <f>ROUND(VALUE(SUBSTITUTE(実質収支比率等に係る経年分析!H$47,"▲","-")),2)</f>
        <v>20.8</v>
      </c>
      <c r="E20" s="174">
        <f>ROUND(VALUE(SUBSTITUTE(実質収支比率等に係る経年分析!I$47,"▲","-")),2)</f>
        <v>27.88</v>
      </c>
      <c r="F20" s="174">
        <f>ROUND(VALUE(SUBSTITUTE(実質収支比率等に係る経年分析!J$47,"▲","-")),2)</f>
        <v>26.78</v>
      </c>
    </row>
    <row r="21" spans="1:11" x14ac:dyDescent="0.2">
      <c r="A21" s="174" t="s">
        <v>54</v>
      </c>
      <c r="B21" s="174">
        <f>IF(ISNUMBER(VALUE(SUBSTITUTE(実質収支比率等に係る経年分析!F$49,"▲","-"))),ROUND(VALUE(SUBSTITUTE(実質収支比率等に係る経年分析!F$49,"▲","-")),2),NA())</f>
        <v>-4.33</v>
      </c>
      <c r="C21" s="174">
        <f>IF(ISNUMBER(VALUE(SUBSTITUTE(実質収支比率等に係る経年分析!G$49,"▲","-"))),ROUND(VALUE(SUBSTITUTE(実質収支比率等に係る経年分析!G$49,"▲","-")),2),NA())</f>
        <v>-5.94</v>
      </c>
      <c r="D21" s="174">
        <f>IF(ISNUMBER(VALUE(SUBSTITUTE(実質収支比率等に係る経年分析!H$49,"▲","-"))),ROUND(VALUE(SUBSTITUTE(実質収支比率等に係る経年分析!H$49,"▲","-")),2),NA())</f>
        <v>-2.38</v>
      </c>
      <c r="E21" s="174">
        <f>IF(ISNUMBER(VALUE(SUBSTITUTE(実質収支比率等に係る経年分析!I$49,"▲","-"))),ROUND(VALUE(SUBSTITUTE(実質収支比率等に係る経年分析!I$49,"▲","-")),2),NA())</f>
        <v>-6.34</v>
      </c>
      <c r="F21" s="174">
        <f>IF(ISNUMBER(VALUE(SUBSTITUTE(実質収支比率等に係る経年分析!J$49,"▲","-"))),ROUND(VALUE(SUBSTITUTE(実質収支比率等に係る経年分析!J$49,"▲","-")),2),NA())</f>
        <v>-11.31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0.45</v>
      </c>
    </row>
    <row r="30" spans="1:11" x14ac:dyDescent="0.2">
      <c r="A30" s="175" t="str">
        <f>IF(連結実質赤字比率に係る赤字・黒字の構成分析!C$40="",NA(),連結実質赤字比率に係る赤字・黒字の構成分析!C$40)</f>
        <v>駅前駐車場事業会計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0.51</v>
      </c>
    </row>
    <row r="31" spans="1:11" x14ac:dyDescent="0.2">
      <c r="A31" s="175" t="str">
        <f>IF(連結実質赤字比率に係る赤字・黒字の構成分析!C$39="",NA(),連結実質赤字比率に係る赤字・黒字の構成分析!C$39)</f>
        <v>国民健康保険事業会計(事業勘定)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1.39</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2.4500000000000002</v>
      </c>
    </row>
    <row r="33" spans="1:16" x14ac:dyDescent="0.2">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3.71</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12.52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17.829999999999998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19.579999999999998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4851</v>
      </c>
      <c r="E42" s="176"/>
      <c r="F42" s="176"/>
      <c r="G42" s="176">
        <f>'実質公債費比率（分子）の構造'!L$52</f>
        <v>4795</v>
      </c>
      <c r="H42" s="176"/>
      <c r="I42" s="176"/>
      <c r="J42" s="176">
        <f>'実質公債費比率（分子）の構造'!M$52</f>
        <v>4594</v>
      </c>
      <c r="K42" s="176"/>
      <c r="L42" s="176"/>
      <c r="M42" s="176">
        <f>'実質公債費比率（分子）の構造'!N$52</f>
        <v>4422</v>
      </c>
      <c r="N42" s="176"/>
      <c r="O42" s="176"/>
      <c r="P42" s="176">
        <f>'実質公債費比率（分子）の構造'!O$52</f>
        <v>4433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2531</v>
      </c>
      <c r="C46" s="176"/>
      <c r="D46" s="176"/>
      <c r="E46" s="176">
        <f>'実質公債費比率（分子）の構造'!L$48</f>
        <v>2338</v>
      </c>
      <c r="F46" s="176"/>
      <c r="G46" s="176"/>
      <c r="H46" s="176">
        <f>'実質公債費比率（分子）の構造'!M$48</f>
        <v>2047</v>
      </c>
      <c r="I46" s="176"/>
      <c r="J46" s="176"/>
      <c r="K46" s="176">
        <f>'実質公債費比率（分子）の構造'!N$48</f>
        <v>2005</v>
      </c>
      <c r="L46" s="176"/>
      <c r="M46" s="176"/>
      <c r="N46" s="176">
        <f>'実質公債費比率（分子）の構造'!O$48</f>
        <v>1895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3665</v>
      </c>
      <c r="C49" s="176"/>
      <c r="D49" s="176"/>
      <c r="E49" s="176">
        <f>'実質公債費比率（分子）の構造'!L$45</f>
        <v>3758</v>
      </c>
      <c r="F49" s="176"/>
      <c r="G49" s="176"/>
      <c r="H49" s="176">
        <f>'実質公債費比率（分子）の構造'!M$45</f>
        <v>3826</v>
      </c>
      <c r="I49" s="176"/>
      <c r="J49" s="176"/>
      <c r="K49" s="176">
        <f>'実質公債費比率（分子）の構造'!N$45</f>
        <v>3902</v>
      </c>
      <c r="L49" s="176"/>
      <c r="M49" s="176"/>
      <c r="N49" s="176">
        <f>'実質公債費比率（分子）の構造'!O$45</f>
        <v>3962</v>
      </c>
      <c r="O49" s="176"/>
      <c r="P49" s="176"/>
    </row>
    <row r="50" spans="1:16" x14ac:dyDescent="0.2">
      <c r="A50" s="176" t="s">
        <v>67</v>
      </c>
      <c r="B50" s="176" t="e">
        <f>NA()</f>
        <v>#N/A</v>
      </c>
      <c r="C50" s="176">
        <f>IF(ISNUMBER('実質公債費比率（分子）の構造'!K$53),'実質公債費比率（分子）の構造'!K$53,NA())</f>
        <v>1376</v>
      </c>
      <c r="D50" s="176" t="e">
        <f>NA()</f>
        <v>#N/A</v>
      </c>
      <c r="E50" s="176" t="e">
        <f>NA()</f>
        <v>#N/A</v>
      </c>
      <c r="F50" s="176">
        <f>IF(ISNUMBER('実質公債費比率（分子）の構造'!L$53),'実質公債費比率（分子）の構造'!L$53,NA())</f>
        <v>1301</v>
      </c>
      <c r="G50" s="176" t="e">
        <f>NA()</f>
        <v>#N/A</v>
      </c>
      <c r="H50" s="176" t="e">
        <f>NA()</f>
        <v>#N/A</v>
      </c>
      <c r="I50" s="176">
        <f>IF(ISNUMBER('実質公債費比率（分子）の構造'!M$53),'実質公債費比率（分子）の構造'!M$53,NA())</f>
        <v>1279</v>
      </c>
      <c r="J50" s="176" t="e">
        <f>NA()</f>
        <v>#N/A</v>
      </c>
      <c r="K50" s="176" t="e">
        <f>NA()</f>
        <v>#N/A</v>
      </c>
      <c r="L50" s="176">
        <f>IF(ISNUMBER('実質公債費比率（分子）の構造'!N$53),'実質公債費比率（分子）の構造'!N$53,NA())</f>
        <v>1485</v>
      </c>
      <c r="M50" s="176" t="e">
        <f>NA()</f>
        <v>#N/A</v>
      </c>
      <c r="N50" s="176" t="e">
        <f>NA()</f>
        <v>#N/A</v>
      </c>
      <c r="O50" s="176">
        <f>IF(ISNUMBER('実質公債費比率（分子）の構造'!O$53),'実質公債費比率（分子）の構造'!O$53,NA())</f>
        <v>1424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41774</v>
      </c>
      <c r="E56" s="175"/>
      <c r="F56" s="175"/>
      <c r="G56" s="175">
        <f>'将来負担比率（分子）の構造'!J$52</f>
        <v>40623</v>
      </c>
      <c r="H56" s="175"/>
      <c r="I56" s="175"/>
      <c r="J56" s="175">
        <f>'将来負担比率（分子）の構造'!K$52</f>
        <v>39537</v>
      </c>
      <c r="K56" s="175"/>
      <c r="L56" s="175"/>
      <c r="M56" s="175">
        <f>'将来負担比率（分子）の構造'!L$52</f>
        <v>38811</v>
      </c>
      <c r="N56" s="175"/>
      <c r="O56" s="175"/>
      <c r="P56" s="175">
        <f>'将来負担比率（分子）の構造'!M$52</f>
        <v>37742</v>
      </c>
    </row>
    <row r="57" spans="1:16" x14ac:dyDescent="0.2">
      <c r="A57" s="175" t="s">
        <v>42</v>
      </c>
      <c r="B57" s="175"/>
      <c r="C57" s="175"/>
      <c r="D57" s="175">
        <f>'将来負担比率（分子）の構造'!I$51</f>
        <v>4833</v>
      </c>
      <c r="E57" s="175"/>
      <c r="F57" s="175"/>
      <c r="G57" s="175">
        <f>'将来負担比率（分子）の構造'!J$51</f>
        <v>4631</v>
      </c>
      <c r="H57" s="175"/>
      <c r="I57" s="175"/>
      <c r="J57" s="175">
        <f>'将来負担比率（分子）の構造'!K$51</f>
        <v>5171</v>
      </c>
      <c r="K57" s="175"/>
      <c r="L57" s="175"/>
      <c r="M57" s="175">
        <f>'将来負担比率（分子）の構造'!L$51</f>
        <v>4871</v>
      </c>
      <c r="N57" s="175"/>
      <c r="O57" s="175"/>
      <c r="P57" s="175">
        <f>'将来負担比率（分子）の構造'!M$51</f>
        <v>5024</v>
      </c>
    </row>
    <row r="58" spans="1:16" x14ac:dyDescent="0.2">
      <c r="A58" s="175" t="s">
        <v>41</v>
      </c>
      <c r="B58" s="175"/>
      <c r="C58" s="175"/>
      <c r="D58" s="175">
        <f>'将来負担比率（分子）の構造'!I$50</f>
        <v>14662</v>
      </c>
      <c r="E58" s="175"/>
      <c r="F58" s="175"/>
      <c r="G58" s="175">
        <f>'将来負担比率（分子）の構造'!J$50</f>
        <v>15374</v>
      </c>
      <c r="H58" s="175"/>
      <c r="I58" s="175"/>
      <c r="J58" s="175">
        <f>'将来負担比率（分子）の構造'!K$50</f>
        <v>16897</v>
      </c>
      <c r="K58" s="175"/>
      <c r="L58" s="175"/>
      <c r="M58" s="175">
        <f>'将来負担比率（分子）の構造'!L$50</f>
        <v>18423</v>
      </c>
      <c r="N58" s="175"/>
      <c r="O58" s="175"/>
      <c r="P58" s="175">
        <f>'将来負担比率（分子）の構造'!M$50</f>
        <v>18919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2</v>
      </c>
      <c r="I61" s="175"/>
      <c r="J61" s="175"/>
      <c r="K61" s="175">
        <f>'将来負担比率（分子）の構造'!L$46</f>
        <v>43</v>
      </c>
      <c r="L61" s="175"/>
      <c r="M61" s="175"/>
      <c r="N61" s="175" t="str">
        <f>'将来負担比率（分子）の構造'!M$46</f>
        <v>-</v>
      </c>
      <c r="O61" s="175"/>
      <c r="P61" s="175"/>
    </row>
    <row r="62" spans="1:16" x14ac:dyDescent="0.2">
      <c r="A62" s="175" t="s">
        <v>35</v>
      </c>
      <c r="B62" s="175">
        <f>'将来負担比率（分子）の構造'!I$45</f>
        <v>5719</v>
      </c>
      <c r="C62" s="175"/>
      <c r="D62" s="175"/>
      <c r="E62" s="175">
        <f>'将来負担比率（分子）の構造'!J$45</f>
        <v>5714</v>
      </c>
      <c r="F62" s="175"/>
      <c r="G62" s="175"/>
      <c r="H62" s="175">
        <f>'将来負担比率（分子）の構造'!K$45</f>
        <v>5708</v>
      </c>
      <c r="I62" s="175"/>
      <c r="J62" s="175"/>
      <c r="K62" s="175">
        <f>'将来負担比率（分子）の構造'!L$45</f>
        <v>5684</v>
      </c>
      <c r="L62" s="175"/>
      <c r="M62" s="175"/>
      <c r="N62" s="175">
        <f>'将来負担比率（分子）の構造'!M$45</f>
        <v>5823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21310</v>
      </c>
      <c r="C64" s="175"/>
      <c r="D64" s="175"/>
      <c r="E64" s="175">
        <f>'将来負担比率（分子）の構造'!J$43</f>
        <v>18815</v>
      </c>
      <c r="F64" s="175"/>
      <c r="G64" s="175"/>
      <c r="H64" s="175">
        <f>'将来負担比率（分子）の構造'!K$43</f>
        <v>16382</v>
      </c>
      <c r="I64" s="175"/>
      <c r="J64" s="175"/>
      <c r="K64" s="175">
        <f>'将来負担比率（分子）の構造'!L$43</f>
        <v>15408</v>
      </c>
      <c r="L64" s="175"/>
      <c r="M64" s="175"/>
      <c r="N64" s="175">
        <f>'将来負担比率（分子）の構造'!M$43</f>
        <v>14894</v>
      </c>
      <c r="O64" s="175"/>
      <c r="P64" s="175"/>
    </row>
    <row r="65" spans="1:16" x14ac:dyDescent="0.2">
      <c r="A65" s="175" t="s">
        <v>32</v>
      </c>
      <c r="B65" s="175">
        <f>'将来負担比率（分子）の構造'!I$42</f>
        <v>957</v>
      </c>
      <c r="C65" s="175"/>
      <c r="D65" s="175"/>
      <c r="E65" s="175">
        <f>'将来負担比率（分子）の構造'!J$42</f>
        <v>828</v>
      </c>
      <c r="F65" s="175"/>
      <c r="G65" s="175"/>
      <c r="H65" s="175">
        <f>'将来負担比率（分子）の構造'!K$42</f>
        <v>697</v>
      </c>
      <c r="I65" s="175"/>
      <c r="J65" s="175"/>
      <c r="K65" s="175">
        <f>'将来負担比率（分子）の構造'!L$42</f>
        <v>583</v>
      </c>
      <c r="L65" s="175"/>
      <c r="M65" s="175"/>
      <c r="N65" s="175" t="str">
        <f>'将来負担比率（分子）の構造'!M$42</f>
        <v>-</v>
      </c>
      <c r="O65" s="175"/>
      <c r="P65" s="175"/>
    </row>
    <row r="66" spans="1:16" x14ac:dyDescent="0.2">
      <c r="A66" s="175" t="s">
        <v>31</v>
      </c>
      <c r="B66" s="175">
        <f>'将来負担比率（分子）の構造'!I$41</f>
        <v>34405</v>
      </c>
      <c r="C66" s="175"/>
      <c r="D66" s="175"/>
      <c r="E66" s="175">
        <f>'将来負担比率（分子）の構造'!J$41</f>
        <v>34269</v>
      </c>
      <c r="F66" s="175"/>
      <c r="G66" s="175"/>
      <c r="H66" s="175">
        <f>'将来負担比率（分子）の構造'!K$41</f>
        <v>34000</v>
      </c>
      <c r="I66" s="175"/>
      <c r="J66" s="175"/>
      <c r="K66" s="175">
        <f>'将来負担比率（分子）の構造'!L$41</f>
        <v>33770</v>
      </c>
      <c r="L66" s="175"/>
      <c r="M66" s="175"/>
      <c r="N66" s="175">
        <f>'将来負担比率（分子）の構造'!M$41</f>
        <v>33974</v>
      </c>
      <c r="O66" s="175"/>
      <c r="P66" s="175"/>
    </row>
    <row r="67" spans="1:16" x14ac:dyDescent="0.2">
      <c r="A67" s="175" t="s">
        <v>71</v>
      </c>
      <c r="B67" s="175" t="e">
        <f>NA()</f>
        <v>#N/A</v>
      </c>
      <c r="C67" s="175">
        <f>IF(ISNUMBER('将来負担比率（分子）の構造'!I$53), IF('将来負担比率（分子）の構造'!I$53 &lt; 0, 0, '将来負担比率（分子）の構造'!I$53), NA())</f>
        <v>1122</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5163</v>
      </c>
      <c r="C72" s="179">
        <f>基金残高に係る経年分析!G55</f>
        <v>6669</v>
      </c>
      <c r="D72" s="179">
        <f>基金残高に係る経年分析!H55</f>
        <v>6486</v>
      </c>
    </row>
    <row r="73" spans="1:16" x14ac:dyDescent="0.2">
      <c r="A73" s="178" t="s">
        <v>74</v>
      </c>
      <c r="B73" s="179">
        <f>基金残高に係る経年分析!F56</f>
        <v>1173</v>
      </c>
      <c r="C73" s="179">
        <f>基金残高に係る経年分析!G56</f>
        <v>1173</v>
      </c>
      <c r="D73" s="179">
        <f>基金残高に係る経年分析!H56</f>
        <v>1775</v>
      </c>
    </row>
    <row r="74" spans="1:16" x14ac:dyDescent="0.2">
      <c r="A74" s="178" t="s">
        <v>75</v>
      </c>
      <c r="B74" s="179">
        <f>基金残高に係る経年分析!F57</f>
        <v>12990</v>
      </c>
      <c r="C74" s="179">
        <f>基金残高に係る経年分析!G57</f>
        <v>12805</v>
      </c>
      <c r="D74" s="179">
        <f>基金残高に係る経年分析!H57</f>
        <v>12653</v>
      </c>
    </row>
  </sheetData>
  <sheetProtection algorithmName="SHA-512" hashValue="3bCLwTGtdxTCnhpLTnhehr1ekjFV3DCQ7YMpqfR4ADhrVnc+/e0kIvVi7+hOg5sr5wqoE6bK0++6akceh0t2oA==" saltValue="SfbZMK8bCbCYAn0EGyxn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11246445</v>
      </c>
      <c r="S5" s="613"/>
      <c r="T5" s="613"/>
      <c r="U5" s="613"/>
      <c r="V5" s="613"/>
      <c r="W5" s="613"/>
      <c r="X5" s="613"/>
      <c r="Y5" s="614"/>
      <c r="Z5" s="615">
        <v>21.9</v>
      </c>
      <c r="AA5" s="615"/>
      <c r="AB5" s="615"/>
      <c r="AC5" s="615"/>
      <c r="AD5" s="616">
        <v>10661962</v>
      </c>
      <c r="AE5" s="616"/>
      <c r="AF5" s="616"/>
      <c r="AG5" s="616"/>
      <c r="AH5" s="616"/>
      <c r="AI5" s="616"/>
      <c r="AJ5" s="616"/>
      <c r="AK5" s="616"/>
      <c r="AL5" s="617">
        <v>43.5</v>
      </c>
      <c r="AM5" s="618"/>
      <c r="AN5" s="618"/>
      <c r="AO5" s="619"/>
      <c r="AP5" s="609" t="s">
        <v>216</v>
      </c>
      <c r="AQ5" s="610"/>
      <c r="AR5" s="610"/>
      <c r="AS5" s="610"/>
      <c r="AT5" s="610"/>
      <c r="AU5" s="610"/>
      <c r="AV5" s="610"/>
      <c r="AW5" s="610"/>
      <c r="AX5" s="610"/>
      <c r="AY5" s="610"/>
      <c r="AZ5" s="610"/>
      <c r="BA5" s="610"/>
      <c r="BB5" s="610"/>
      <c r="BC5" s="610"/>
      <c r="BD5" s="610"/>
      <c r="BE5" s="610"/>
      <c r="BF5" s="611"/>
      <c r="BG5" s="623">
        <v>10630969</v>
      </c>
      <c r="BH5" s="624"/>
      <c r="BI5" s="624"/>
      <c r="BJ5" s="624"/>
      <c r="BK5" s="624"/>
      <c r="BL5" s="624"/>
      <c r="BM5" s="624"/>
      <c r="BN5" s="625"/>
      <c r="BO5" s="626">
        <v>94.5</v>
      </c>
      <c r="BP5" s="626"/>
      <c r="BQ5" s="626"/>
      <c r="BR5" s="626"/>
      <c r="BS5" s="627">
        <v>165205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538543</v>
      </c>
      <c r="S6" s="624"/>
      <c r="T6" s="624"/>
      <c r="U6" s="624"/>
      <c r="V6" s="624"/>
      <c r="W6" s="624"/>
      <c r="X6" s="624"/>
      <c r="Y6" s="625"/>
      <c r="Z6" s="626">
        <v>1</v>
      </c>
      <c r="AA6" s="626"/>
      <c r="AB6" s="626"/>
      <c r="AC6" s="626"/>
      <c r="AD6" s="627">
        <v>538543</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10630969</v>
      </c>
      <c r="BH6" s="624"/>
      <c r="BI6" s="624"/>
      <c r="BJ6" s="624"/>
      <c r="BK6" s="624"/>
      <c r="BL6" s="624"/>
      <c r="BM6" s="624"/>
      <c r="BN6" s="625"/>
      <c r="BO6" s="626">
        <v>94.5</v>
      </c>
      <c r="BP6" s="626"/>
      <c r="BQ6" s="626"/>
      <c r="BR6" s="626"/>
      <c r="BS6" s="627">
        <v>165205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227658</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227653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3452</v>
      </c>
      <c r="S7" s="624"/>
      <c r="T7" s="624"/>
      <c r="U7" s="624"/>
      <c r="V7" s="624"/>
      <c r="W7" s="624"/>
      <c r="X7" s="624"/>
      <c r="Y7" s="625"/>
      <c r="Z7" s="626">
        <v>0</v>
      </c>
      <c r="AA7" s="626"/>
      <c r="AB7" s="626"/>
      <c r="AC7" s="626"/>
      <c r="AD7" s="627">
        <v>3452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4665183</v>
      </c>
      <c r="BH7" s="624"/>
      <c r="BI7" s="624"/>
      <c r="BJ7" s="624"/>
      <c r="BK7" s="624"/>
      <c r="BL7" s="624"/>
      <c r="BM7" s="624"/>
      <c r="BN7" s="625"/>
      <c r="BO7" s="626">
        <v>41.5</v>
      </c>
      <c r="BP7" s="626"/>
      <c r="BQ7" s="626"/>
      <c r="BR7" s="626"/>
      <c r="BS7" s="627">
        <v>165205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4414493</v>
      </c>
      <c r="CS7" s="624"/>
      <c r="CT7" s="624"/>
      <c r="CU7" s="624"/>
      <c r="CV7" s="624"/>
      <c r="CW7" s="624"/>
      <c r="CX7" s="624"/>
      <c r="CY7" s="625"/>
      <c r="CZ7" s="626">
        <v>9.8000000000000007</v>
      </c>
      <c r="DA7" s="626"/>
      <c r="DB7" s="626"/>
      <c r="DC7" s="626"/>
      <c r="DD7" s="632">
        <v>99022</v>
      </c>
      <c r="DE7" s="624"/>
      <c r="DF7" s="624"/>
      <c r="DG7" s="624"/>
      <c r="DH7" s="624"/>
      <c r="DI7" s="624"/>
      <c r="DJ7" s="624"/>
      <c r="DK7" s="624"/>
      <c r="DL7" s="624"/>
      <c r="DM7" s="624"/>
      <c r="DN7" s="624"/>
      <c r="DO7" s="624"/>
      <c r="DP7" s="625"/>
      <c r="DQ7" s="632">
        <v>3918902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66851</v>
      </c>
      <c r="S8" s="624"/>
      <c r="T8" s="624"/>
      <c r="U8" s="624"/>
      <c r="V8" s="624"/>
      <c r="W8" s="624"/>
      <c r="X8" s="624"/>
      <c r="Y8" s="625"/>
      <c r="Z8" s="626">
        <v>0.1</v>
      </c>
      <c r="AA8" s="626"/>
      <c r="AB8" s="626"/>
      <c r="AC8" s="626"/>
      <c r="AD8" s="627">
        <v>66851</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141854</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12034171</v>
      </c>
      <c r="CS8" s="624"/>
      <c r="CT8" s="624"/>
      <c r="CU8" s="624"/>
      <c r="CV8" s="624"/>
      <c r="CW8" s="624"/>
      <c r="CX8" s="624"/>
      <c r="CY8" s="625"/>
      <c r="CZ8" s="626">
        <v>26.6</v>
      </c>
      <c r="DA8" s="626"/>
      <c r="DB8" s="626"/>
      <c r="DC8" s="626"/>
      <c r="DD8" s="632">
        <v>222282</v>
      </c>
      <c r="DE8" s="624"/>
      <c r="DF8" s="624"/>
      <c r="DG8" s="624"/>
      <c r="DH8" s="624"/>
      <c r="DI8" s="624"/>
      <c r="DJ8" s="624"/>
      <c r="DK8" s="624"/>
      <c r="DL8" s="624"/>
      <c r="DM8" s="624"/>
      <c r="DN8" s="624"/>
      <c r="DO8" s="624"/>
      <c r="DP8" s="625"/>
      <c r="DQ8" s="632">
        <v>6999449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74892</v>
      </c>
      <c r="S9" s="624"/>
      <c r="T9" s="624"/>
      <c r="U9" s="624"/>
      <c r="V9" s="624"/>
      <c r="W9" s="624"/>
      <c r="X9" s="624"/>
      <c r="Y9" s="625"/>
      <c r="Z9" s="626">
        <v>0.1</v>
      </c>
      <c r="AA9" s="626"/>
      <c r="AB9" s="626"/>
      <c r="AC9" s="626"/>
      <c r="AD9" s="627">
        <v>74892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3717793</v>
      </c>
      <c r="BH9" s="624"/>
      <c r="BI9" s="624"/>
      <c r="BJ9" s="624"/>
      <c r="BK9" s="624"/>
      <c r="BL9" s="624"/>
      <c r="BM9" s="624"/>
      <c r="BN9" s="625"/>
      <c r="BO9" s="626">
        <v>33.1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5732839</v>
      </c>
      <c r="CS9" s="624"/>
      <c r="CT9" s="624"/>
      <c r="CU9" s="624"/>
      <c r="CV9" s="624"/>
      <c r="CW9" s="624"/>
      <c r="CX9" s="624"/>
      <c r="CY9" s="625"/>
      <c r="CZ9" s="626">
        <v>12.7</v>
      </c>
      <c r="DA9" s="626"/>
      <c r="DB9" s="626"/>
      <c r="DC9" s="626"/>
      <c r="DD9" s="632">
        <v>1472859</v>
      </c>
      <c r="DE9" s="624"/>
      <c r="DF9" s="624"/>
      <c r="DG9" s="624"/>
      <c r="DH9" s="624"/>
      <c r="DI9" s="624"/>
      <c r="DJ9" s="624"/>
      <c r="DK9" s="624"/>
      <c r="DL9" s="624"/>
      <c r="DM9" s="624"/>
      <c r="DN9" s="624"/>
      <c r="DO9" s="624"/>
      <c r="DP9" s="625"/>
      <c r="DQ9" s="632">
        <v>4018167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226790</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54979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27116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1951048</v>
      </c>
      <c r="S11" s="624"/>
      <c r="T11" s="624"/>
      <c r="U11" s="624"/>
      <c r="V11" s="624"/>
      <c r="W11" s="624"/>
      <c r="X11" s="624"/>
      <c r="Y11" s="625"/>
      <c r="Z11" s="628">
        <v>3.8</v>
      </c>
      <c r="AA11" s="629"/>
      <c r="AB11" s="629"/>
      <c r="AC11" s="635"/>
      <c r="AD11" s="632">
        <v>1951048</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578746</v>
      </c>
      <c r="BH11" s="624"/>
      <c r="BI11" s="624"/>
      <c r="BJ11" s="624"/>
      <c r="BK11" s="624"/>
      <c r="BL11" s="624"/>
      <c r="BM11" s="624"/>
      <c r="BN11" s="625"/>
      <c r="BO11" s="626">
        <v>5.0999999999999996</v>
      </c>
      <c r="BP11" s="626"/>
      <c r="BQ11" s="626"/>
      <c r="BR11" s="626"/>
      <c r="BS11" s="627">
        <v>165205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1894691</v>
      </c>
      <c r="CS11" s="624"/>
      <c r="CT11" s="624"/>
      <c r="CU11" s="624"/>
      <c r="CV11" s="624"/>
      <c r="CW11" s="624"/>
      <c r="CX11" s="624"/>
      <c r="CY11" s="625"/>
      <c r="CZ11" s="626">
        <v>4.2</v>
      </c>
      <c r="DA11" s="626"/>
      <c r="DB11" s="626"/>
      <c r="DC11" s="626"/>
      <c r="DD11" s="632">
        <v>453221</v>
      </c>
      <c r="DE11" s="624"/>
      <c r="DF11" s="624"/>
      <c r="DG11" s="624"/>
      <c r="DH11" s="624"/>
      <c r="DI11" s="624"/>
      <c r="DJ11" s="624"/>
      <c r="DK11" s="624"/>
      <c r="DL11" s="624"/>
      <c r="DM11" s="624"/>
      <c r="DN11" s="624"/>
      <c r="DO11" s="624"/>
      <c r="DP11" s="625"/>
      <c r="DQ11" s="632">
        <v>1251732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35594</v>
      </c>
      <c r="S12" s="624"/>
      <c r="T12" s="624"/>
      <c r="U12" s="624"/>
      <c r="V12" s="624"/>
      <c r="W12" s="624"/>
      <c r="X12" s="624"/>
      <c r="Y12" s="625"/>
      <c r="Z12" s="626">
        <v>0.1</v>
      </c>
      <c r="AA12" s="626"/>
      <c r="AB12" s="626"/>
      <c r="AC12" s="626"/>
      <c r="AD12" s="627">
        <v>35594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5149239</v>
      </c>
      <c r="BH12" s="624"/>
      <c r="BI12" s="624"/>
      <c r="BJ12" s="624"/>
      <c r="BK12" s="624"/>
      <c r="BL12" s="624"/>
      <c r="BM12" s="624"/>
      <c r="BN12" s="625"/>
      <c r="BO12" s="626">
        <v>45.8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3325455</v>
      </c>
      <c r="CS12" s="624"/>
      <c r="CT12" s="624"/>
      <c r="CU12" s="624"/>
      <c r="CV12" s="624"/>
      <c r="CW12" s="624"/>
      <c r="CX12" s="624"/>
      <c r="CY12" s="625"/>
      <c r="CZ12" s="626">
        <v>7.4</v>
      </c>
      <c r="DA12" s="626"/>
      <c r="DB12" s="626"/>
      <c r="DC12" s="626"/>
      <c r="DD12" s="632">
        <v>2249668</v>
      </c>
      <c r="DE12" s="624"/>
      <c r="DF12" s="624"/>
      <c r="DG12" s="624"/>
      <c r="DH12" s="624"/>
      <c r="DI12" s="624"/>
      <c r="DJ12" s="624"/>
      <c r="DK12" s="624"/>
      <c r="DL12" s="624"/>
      <c r="DM12" s="624"/>
      <c r="DN12" s="624"/>
      <c r="DO12" s="624"/>
      <c r="DP12" s="625"/>
      <c r="DQ12" s="632">
        <v>814716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5128195</v>
      </c>
      <c r="BH13" s="624"/>
      <c r="BI13" s="624"/>
      <c r="BJ13" s="624"/>
      <c r="BK13" s="624"/>
      <c r="BL13" s="624"/>
      <c r="BM13" s="624"/>
      <c r="BN13" s="625"/>
      <c r="BO13" s="626">
        <v>45.6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6155953</v>
      </c>
      <c r="CS13" s="624"/>
      <c r="CT13" s="624"/>
      <c r="CU13" s="624"/>
      <c r="CV13" s="624"/>
      <c r="CW13" s="624"/>
      <c r="CX13" s="624"/>
      <c r="CY13" s="625"/>
      <c r="CZ13" s="626">
        <v>13.6</v>
      </c>
      <c r="DA13" s="626"/>
      <c r="DB13" s="626"/>
      <c r="DC13" s="626"/>
      <c r="DD13" s="632">
        <v>4002962</v>
      </c>
      <c r="DE13" s="624"/>
      <c r="DF13" s="624"/>
      <c r="DG13" s="624"/>
      <c r="DH13" s="624"/>
      <c r="DI13" s="624"/>
      <c r="DJ13" s="624"/>
      <c r="DK13" s="624"/>
      <c r="DL13" s="624"/>
      <c r="DM13" s="624"/>
      <c r="DN13" s="624"/>
      <c r="DO13" s="624"/>
      <c r="DP13" s="625"/>
      <c r="DQ13" s="632">
        <v>2779888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494</v>
      </c>
      <c r="S14" s="624"/>
      <c r="T14" s="624"/>
      <c r="U14" s="624"/>
      <c r="V14" s="624"/>
      <c r="W14" s="624"/>
      <c r="X14" s="624"/>
      <c r="Y14" s="625"/>
      <c r="Z14" s="626">
        <v>0</v>
      </c>
      <c r="AA14" s="626"/>
      <c r="AB14" s="626"/>
      <c r="AC14" s="626"/>
      <c r="AD14" s="627">
        <v>494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317221</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1424055</v>
      </c>
      <c r="CS14" s="624"/>
      <c r="CT14" s="624"/>
      <c r="CU14" s="624"/>
      <c r="CV14" s="624"/>
      <c r="CW14" s="624"/>
      <c r="CX14" s="624"/>
      <c r="CY14" s="625"/>
      <c r="CZ14" s="626">
        <v>3.1</v>
      </c>
      <c r="DA14" s="626"/>
      <c r="DB14" s="626"/>
      <c r="DC14" s="626"/>
      <c r="DD14" s="632">
        <v>171094</v>
      </c>
      <c r="DE14" s="624"/>
      <c r="DF14" s="624"/>
      <c r="DG14" s="624"/>
      <c r="DH14" s="624"/>
      <c r="DI14" s="624"/>
      <c r="DJ14" s="624"/>
      <c r="DK14" s="624"/>
      <c r="DL14" s="624"/>
      <c r="DM14" s="624"/>
      <c r="DN14" s="624"/>
      <c r="DO14" s="624"/>
      <c r="DP14" s="625"/>
      <c r="DQ14" s="632">
        <v>1244001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499326</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5457175</v>
      </c>
      <c r="CS15" s="624"/>
      <c r="CT15" s="624"/>
      <c r="CU15" s="624"/>
      <c r="CV15" s="624"/>
      <c r="CW15" s="624"/>
      <c r="CX15" s="624"/>
      <c r="CY15" s="625"/>
      <c r="CZ15" s="626">
        <v>12.1</v>
      </c>
      <c r="DA15" s="626"/>
      <c r="DB15" s="626"/>
      <c r="DC15" s="626"/>
      <c r="DD15" s="632">
        <v>1781442</v>
      </c>
      <c r="DE15" s="624"/>
      <c r="DF15" s="624"/>
      <c r="DG15" s="624"/>
      <c r="DH15" s="624"/>
      <c r="DI15" s="624"/>
      <c r="DJ15" s="624"/>
      <c r="DK15" s="624"/>
      <c r="DL15" s="624"/>
      <c r="DM15" s="624"/>
      <c r="DN15" s="624"/>
      <c r="DO15" s="624"/>
      <c r="DP15" s="625"/>
      <c r="DQ15" s="632">
        <v>3001758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59190</v>
      </c>
      <c r="S16" s="624"/>
      <c r="T16" s="624"/>
      <c r="U16" s="624"/>
      <c r="V16" s="624"/>
      <c r="W16" s="624"/>
      <c r="X16" s="624"/>
      <c r="Y16" s="625"/>
      <c r="Z16" s="626">
        <v>0.1</v>
      </c>
      <c r="AA16" s="626"/>
      <c r="AB16" s="626"/>
      <c r="AC16" s="626"/>
      <c r="AD16" s="627">
        <v>59190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560015</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384286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171558</v>
      </c>
      <c r="S17" s="624"/>
      <c r="T17" s="624"/>
      <c r="U17" s="624"/>
      <c r="V17" s="624"/>
      <c r="W17" s="624"/>
      <c r="X17" s="624"/>
      <c r="Y17" s="625"/>
      <c r="Z17" s="626">
        <v>0.3</v>
      </c>
      <c r="AA17" s="626"/>
      <c r="AB17" s="626"/>
      <c r="AC17" s="626"/>
      <c r="AD17" s="627">
        <v>171558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3962358</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3939215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98506</v>
      </c>
      <c r="S18" s="624"/>
      <c r="T18" s="624"/>
      <c r="U18" s="624"/>
      <c r="V18" s="624"/>
      <c r="W18" s="624"/>
      <c r="X18" s="624"/>
      <c r="Y18" s="625"/>
      <c r="Z18" s="626">
        <v>0.2</v>
      </c>
      <c r="AA18" s="626"/>
      <c r="AB18" s="626"/>
      <c r="AC18" s="626"/>
      <c r="AD18" s="627">
        <v>98506</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71810</v>
      </c>
      <c r="S19" s="624"/>
      <c r="T19" s="624"/>
      <c r="U19" s="624"/>
      <c r="V19" s="624"/>
      <c r="W19" s="624"/>
      <c r="X19" s="624"/>
      <c r="Y19" s="625"/>
      <c r="Z19" s="626">
        <v>0.1</v>
      </c>
      <c r="AA19" s="626"/>
      <c r="AB19" s="626"/>
      <c r="AC19" s="626"/>
      <c r="AD19" s="627">
        <v>71810</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615476</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26696</v>
      </c>
      <c r="S20" s="624"/>
      <c r="T20" s="624"/>
      <c r="U20" s="624"/>
      <c r="V20" s="624"/>
      <c r="W20" s="624"/>
      <c r="X20" s="624"/>
      <c r="Y20" s="625"/>
      <c r="Z20" s="626">
        <v>0.1</v>
      </c>
      <c r="AA20" s="626"/>
      <c r="AB20" s="626"/>
      <c r="AC20" s="626"/>
      <c r="AD20" s="627">
        <v>26696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615476</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45243842</v>
      </c>
      <c r="CS20" s="624"/>
      <c r="CT20" s="624"/>
      <c r="CU20" s="624"/>
      <c r="CV20" s="624"/>
      <c r="CW20" s="624"/>
      <c r="CX20" s="624"/>
      <c r="CY20" s="625"/>
      <c r="CZ20" s="626">
        <v>100</v>
      </c>
      <c r="DA20" s="626"/>
      <c r="DB20" s="626"/>
      <c r="DC20" s="626"/>
      <c r="DD20" s="632">
        <v>10452550</v>
      </c>
      <c r="DE20" s="624"/>
      <c r="DF20" s="624"/>
      <c r="DG20" s="624"/>
      <c r="DH20" s="624"/>
      <c r="DI20" s="624"/>
      <c r="DJ20" s="624"/>
      <c r="DK20" s="624"/>
      <c r="DL20" s="624"/>
      <c r="DM20" s="624"/>
      <c r="DN20" s="624"/>
      <c r="DO20" s="624"/>
      <c r="DP20" s="625"/>
      <c r="DQ20" s="632">
        <v>28606883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12117782</v>
      </c>
      <c r="S21" s="624"/>
      <c r="T21" s="624"/>
      <c r="U21" s="624"/>
      <c r="V21" s="624"/>
      <c r="W21" s="624"/>
      <c r="X21" s="624"/>
      <c r="Y21" s="625"/>
      <c r="Z21" s="626">
        <v>23.6</v>
      </c>
      <c r="AA21" s="626"/>
      <c r="AB21" s="626"/>
      <c r="AC21" s="626"/>
      <c r="AD21" s="627">
        <v>10699326</v>
      </c>
      <c r="AE21" s="627"/>
      <c r="AF21" s="627"/>
      <c r="AG21" s="627"/>
      <c r="AH21" s="627"/>
      <c r="AI21" s="627"/>
      <c r="AJ21" s="627"/>
      <c r="AK21" s="627"/>
      <c r="AL21" s="628">
        <v>43.7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30993</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10699326</v>
      </c>
      <c r="S22" s="624"/>
      <c r="T22" s="624"/>
      <c r="U22" s="624"/>
      <c r="V22" s="624"/>
      <c r="W22" s="624"/>
      <c r="X22" s="624"/>
      <c r="Y22" s="625"/>
      <c r="Z22" s="626">
        <v>20.8</v>
      </c>
      <c r="AA22" s="626"/>
      <c r="AB22" s="626"/>
      <c r="AC22" s="626"/>
      <c r="AD22" s="627">
        <v>10699326</v>
      </c>
      <c r="AE22" s="627"/>
      <c r="AF22" s="627"/>
      <c r="AG22" s="627"/>
      <c r="AH22" s="627"/>
      <c r="AI22" s="627"/>
      <c r="AJ22" s="627"/>
      <c r="AK22" s="627"/>
      <c r="AL22" s="628">
        <v>43.7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1418456</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584483</v>
      </c>
      <c r="BH23" s="624"/>
      <c r="BI23" s="624"/>
      <c r="BJ23" s="624"/>
      <c r="BK23" s="624"/>
      <c r="BL23" s="624"/>
      <c r="BM23" s="624"/>
      <c r="BN23" s="625"/>
      <c r="BO23" s="626">
        <v>5.2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17600289</v>
      </c>
      <c r="CS24" s="613"/>
      <c r="CT24" s="613"/>
      <c r="CU24" s="613"/>
      <c r="CV24" s="613"/>
      <c r="CW24" s="613"/>
      <c r="CX24" s="613"/>
      <c r="CY24" s="614"/>
      <c r="CZ24" s="617">
        <v>38.9</v>
      </c>
      <c r="DA24" s="618"/>
      <c r="DB24" s="618"/>
      <c r="DC24" s="634"/>
      <c r="DD24" s="658">
        <v>13029660</v>
      </c>
      <c r="DE24" s="613"/>
      <c r="DF24" s="613"/>
      <c r="DG24" s="613"/>
      <c r="DH24" s="613"/>
      <c r="DI24" s="613"/>
      <c r="DJ24" s="613"/>
      <c r="DK24" s="614"/>
      <c r="DL24" s="658">
        <v>12283291</v>
      </c>
      <c r="DM24" s="613"/>
      <c r="DN24" s="613"/>
      <c r="DO24" s="613"/>
      <c r="DP24" s="613"/>
      <c r="DQ24" s="613"/>
      <c r="DR24" s="613"/>
      <c r="DS24" s="613"/>
      <c r="DT24" s="613"/>
      <c r="DU24" s="613"/>
      <c r="DV24" s="614"/>
      <c r="DW24" s="617">
        <v>49.8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26364355</v>
      </c>
      <c r="S25" s="624"/>
      <c r="T25" s="624"/>
      <c r="U25" s="624"/>
      <c r="V25" s="624"/>
      <c r="W25" s="624"/>
      <c r="X25" s="624"/>
      <c r="Y25" s="625"/>
      <c r="Z25" s="626">
        <v>51.4</v>
      </c>
      <c r="AA25" s="626"/>
      <c r="AB25" s="626"/>
      <c r="AC25" s="626"/>
      <c r="AD25" s="627">
        <v>24361416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7068706</v>
      </c>
      <c r="CS25" s="655"/>
      <c r="CT25" s="655"/>
      <c r="CU25" s="655"/>
      <c r="CV25" s="655"/>
      <c r="CW25" s="655"/>
      <c r="CX25" s="655"/>
      <c r="CY25" s="656"/>
      <c r="CZ25" s="628">
        <v>15.6</v>
      </c>
      <c r="DA25" s="653"/>
      <c r="DB25" s="653"/>
      <c r="DC25" s="657"/>
      <c r="DD25" s="632">
        <v>6539398</v>
      </c>
      <c r="DE25" s="655"/>
      <c r="DF25" s="655"/>
      <c r="DG25" s="655"/>
      <c r="DH25" s="655"/>
      <c r="DI25" s="655"/>
      <c r="DJ25" s="655"/>
      <c r="DK25" s="656"/>
      <c r="DL25" s="632">
        <v>6471200</v>
      </c>
      <c r="DM25" s="655"/>
      <c r="DN25" s="655"/>
      <c r="DO25" s="655"/>
      <c r="DP25" s="655"/>
      <c r="DQ25" s="655"/>
      <c r="DR25" s="655"/>
      <c r="DS25" s="655"/>
      <c r="DT25" s="655"/>
      <c r="DU25" s="655"/>
      <c r="DV25" s="656"/>
      <c r="DW25" s="628">
        <v>26.2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4264</v>
      </c>
      <c r="S26" s="624"/>
      <c r="T26" s="624"/>
      <c r="U26" s="624"/>
      <c r="V26" s="624"/>
      <c r="W26" s="624"/>
      <c r="X26" s="624"/>
      <c r="Y26" s="625"/>
      <c r="Z26" s="626">
        <v>0</v>
      </c>
      <c r="AA26" s="626"/>
      <c r="AB26" s="626"/>
      <c r="AC26" s="626"/>
      <c r="AD26" s="627">
        <v>4264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4115272</v>
      </c>
      <c r="CS26" s="624"/>
      <c r="CT26" s="624"/>
      <c r="CU26" s="624"/>
      <c r="CV26" s="624"/>
      <c r="CW26" s="624"/>
      <c r="CX26" s="624"/>
      <c r="CY26" s="625"/>
      <c r="CZ26" s="628">
        <v>9.1</v>
      </c>
      <c r="DA26" s="653"/>
      <c r="DB26" s="653"/>
      <c r="DC26" s="657"/>
      <c r="DD26" s="632">
        <v>3787014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140173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11246445</v>
      </c>
      <c r="BH27" s="624"/>
      <c r="BI27" s="624"/>
      <c r="BJ27" s="624"/>
      <c r="BK27" s="624"/>
      <c r="BL27" s="624"/>
      <c r="BM27" s="624"/>
      <c r="BN27" s="625"/>
      <c r="BO27" s="626">
        <v>100</v>
      </c>
      <c r="BP27" s="626"/>
      <c r="BQ27" s="626"/>
      <c r="BR27" s="626"/>
      <c r="BS27" s="627">
        <v>165205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6569225</v>
      </c>
      <c r="CS27" s="655"/>
      <c r="CT27" s="655"/>
      <c r="CU27" s="655"/>
      <c r="CV27" s="655"/>
      <c r="CW27" s="655"/>
      <c r="CX27" s="655"/>
      <c r="CY27" s="656"/>
      <c r="CZ27" s="628">
        <v>14.5</v>
      </c>
      <c r="DA27" s="653"/>
      <c r="DB27" s="653"/>
      <c r="DC27" s="657"/>
      <c r="DD27" s="632">
        <v>2551047</v>
      </c>
      <c r="DE27" s="655"/>
      <c r="DF27" s="655"/>
      <c r="DG27" s="655"/>
      <c r="DH27" s="655"/>
      <c r="DI27" s="655"/>
      <c r="DJ27" s="655"/>
      <c r="DK27" s="656"/>
      <c r="DL27" s="632">
        <v>1872876</v>
      </c>
      <c r="DM27" s="655"/>
      <c r="DN27" s="655"/>
      <c r="DO27" s="655"/>
      <c r="DP27" s="655"/>
      <c r="DQ27" s="655"/>
      <c r="DR27" s="655"/>
      <c r="DS27" s="655"/>
      <c r="DT27" s="655"/>
      <c r="DU27" s="655"/>
      <c r="DV27" s="656"/>
      <c r="DW27" s="628">
        <v>7.6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271840</v>
      </c>
      <c r="S28" s="624"/>
      <c r="T28" s="624"/>
      <c r="U28" s="624"/>
      <c r="V28" s="624"/>
      <c r="W28" s="624"/>
      <c r="X28" s="624"/>
      <c r="Y28" s="625"/>
      <c r="Z28" s="626">
        <v>0.5</v>
      </c>
      <c r="AA28" s="626"/>
      <c r="AB28" s="626"/>
      <c r="AC28" s="626"/>
      <c r="AD28" s="627">
        <v>55437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3962358</v>
      </c>
      <c r="CS28" s="624"/>
      <c r="CT28" s="624"/>
      <c r="CU28" s="624"/>
      <c r="CV28" s="624"/>
      <c r="CW28" s="624"/>
      <c r="CX28" s="624"/>
      <c r="CY28" s="625"/>
      <c r="CZ28" s="628">
        <v>8.8000000000000007</v>
      </c>
      <c r="DA28" s="653"/>
      <c r="DB28" s="653"/>
      <c r="DC28" s="657"/>
      <c r="DD28" s="632">
        <v>3939215</v>
      </c>
      <c r="DE28" s="624"/>
      <c r="DF28" s="624"/>
      <c r="DG28" s="624"/>
      <c r="DH28" s="624"/>
      <c r="DI28" s="624"/>
      <c r="DJ28" s="624"/>
      <c r="DK28" s="625"/>
      <c r="DL28" s="632">
        <v>3939215</v>
      </c>
      <c r="DM28" s="624"/>
      <c r="DN28" s="624"/>
      <c r="DO28" s="624"/>
      <c r="DP28" s="624"/>
      <c r="DQ28" s="624"/>
      <c r="DR28" s="624"/>
      <c r="DS28" s="624"/>
      <c r="DT28" s="624"/>
      <c r="DU28" s="624"/>
      <c r="DV28" s="625"/>
      <c r="DW28" s="628">
        <v>16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351492</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3962358</v>
      </c>
      <c r="CS29" s="655"/>
      <c r="CT29" s="655"/>
      <c r="CU29" s="655"/>
      <c r="CV29" s="655"/>
      <c r="CW29" s="655"/>
      <c r="CX29" s="655"/>
      <c r="CY29" s="656"/>
      <c r="CZ29" s="628">
        <v>8.8000000000000007</v>
      </c>
      <c r="DA29" s="653"/>
      <c r="DB29" s="653"/>
      <c r="DC29" s="657"/>
      <c r="DD29" s="632">
        <v>3939215</v>
      </c>
      <c r="DE29" s="655"/>
      <c r="DF29" s="655"/>
      <c r="DG29" s="655"/>
      <c r="DH29" s="655"/>
      <c r="DI29" s="655"/>
      <c r="DJ29" s="655"/>
      <c r="DK29" s="656"/>
      <c r="DL29" s="632">
        <v>3939215</v>
      </c>
      <c r="DM29" s="655"/>
      <c r="DN29" s="655"/>
      <c r="DO29" s="655"/>
      <c r="DP29" s="655"/>
      <c r="DQ29" s="655"/>
      <c r="DR29" s="655"/>
      <c r="DS29" s="655"/>
      <c r="DT29" s="655"/>
      <c r="DU29" s="655"/>
      <c r="DV29" s="656"/>
      <c r="DW29" s="628">
        <v>16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7466997</v>
      </c>
      <c r="S30" s="624"/>
      <c r="T30" s="624"/>
      <c r="U30" s="624"/>
      <c r="V30" s="624"/>
      <c r="W30" s="624"/>
      <c r="X30" s="624"/>
      <c r="Y30" s="625"/>
      <c r="Z30" s="626">
        <v>14.5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3866132</v>
      </c>
      <c r="CS30" s="624"/>
      <c r="CT30" s="624"/>
      <c r="CU30" s="624"/>
      <c r="CV30" s="624"/>
      <c r="CW30" s="624"/>
      <c r="CX30" s="624"/>
      <c r="CY30" s="625"/>
      <c r="CZ30" s="628">
        <v>8.5</v>
      </c>
      <c r="DA30" s="653"/>
      <c r="DB30" s="653"/>
      <c r="DC30" s="657"/>
      <c r="DD30" s="632">
        <v>3843184</v>
      </c>
      <c r="DE30" s="624"/>
      <c r="DF30" s="624"/>
      <c r="DG30" s="624"/>
      <c r="DH30" s="624"/>
      <c r="DI30" s="624"/>
      <c r="DJ30" s="624"/>
      <c r="DK30" s="625"/>
      <c r="DL30" s="632">
        <v>3843184</v>
      </c>
      <c r="DM30" s="624"/>
      <c r="DN30" s="624"/>
      <c r="DO30" s="624"/>
      <c r="DP30" s="624"/>
      <c r="DQ30" s="624"/>
      <c r="DR30" s="624"/>
      <c r="DS30" s="624"/>
      <c r="DT30" s="624"/>
      <c r="DU30" s="624"/>
      <c r="DV30" s="625"/>
      <c r="DW30" s="628">
        <v>15.6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97.6</v>
      </c>
      <c r="BN31" s="667"/>
      <c r="BO31" s="667"/>
      <c r="BP31" s="667"/>
      <c r="BQ31" s="668"/>
      <c r="BR31" s="679">
        <v>99.1</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96226</v>
      </c>
      <c r="CS31" s="655"/>
      <c r="CT31" s="655"/>
      <c r="CU31" s="655"/>
      <c r="CV31" s="655"/>
      <c r="CW31" s="655"/>
      <c r="CX31" s="655"/>
      <c r="CY31" s="656"/>
      <c r="CZ31" s="628">
        <v>0.2</v>
      </c>
      <c r="DA31" s="653"/>
      <c r="DB31" s="653"/>
      <c r="DC31" s="657"/>
      <c r="DD31" s="632">
        <v>96031</v>
      </c>
      <c r="DE31" s="655"/>
      <c r="DF31" s="655"/>
      <c r="DG31" s="655"/>
      <c r="DH31" s="655"/>
      <c r="DI31" s="655"/>
      <c r="DJ31" s="655"/>
      <c r="DK31" s="656"/>
      <c r="DL31" s="632">
        <v>96031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2646029</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5"/>
      <c r="BI32" s="655"/>
      <c r="BJ32" s="655"/>
      <c r="BK32" s="655"/>
      <c r="BL32" s="655"/>
      <c r="BM32" s="629">
        <v>97.1</v>
      </c>
      <c r="BN32" s="655"/>
      <c r="BO32" s="655"/>
      <c r="BP32" s="655"/>
      <c r="BQ32" s="678"/>
      <c r="BR32" s="680">
        <v>99</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207582</v>
      </c>
      <c r="S33" s="624"/>
      <c r="T33" s="624"/>
      <c r="U33" s="624"/>
      <c r="V33" s="624"/>
      <c r="W33" s="624"/>
      <c r="X33" s="624"/>
      <c r="Y33" s="625"/>
      <c r="Z33" s="626">
        <v>0.4</v>
      </c>
      <c r="AA33" s="626"/>
      <c r="AB33" s="626"/>
      <c r="AC33" s="626"/>
      <c r="AD33" s="627">
        <v>46079</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97.8</v>
      </c>
      <c r="BN33" s="682"/>
      <c r="BO33" s="682"/>
      <c r="BP33" s="682"/>
      <c r="BQ33" s="684"/>
      <c r="BR33" s="681">
        <v>99.2</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16630988</v>
      </c>
      <c r="CS33" s="655"/>
      <c r="CT33" s="655"/>
      <c r="CU33" s="655"/>
      <c r="CV33" s="655"/>
      <c r="CW33" s="655"/>
      <c r="CX33" s="655"/>
      <c r="CY33" s="656"/>
      <c r="CZ33" s="628">
        <v>36.799999999999997</v>
      </c>
      <c r="DA33" s="653"/>
      <c r="DB33" s="653"/>
      <c r="DC33" s="657"/>
      <c r="DD33" s="632">
        <v>13268798</v>
      </c>
      <c r="DE33" s="655"/>
      <c r="DF33" s="655"/>
      <c r="DG33" s="655"/>
      <c r="DH33" s="655"/>
      <c r="DI33" s="655"/>
      <c r="DJ33" s="655"/>
      <c r="DK33" s="656"/>
      <c r="DL33" s="632">
        <v>9831491</v>
      </c>
      <c r="DM33" s="655"/>
      <c r="DN33" s="655"/>
      <c r="DO33" s="655"/>
      <c r="DP33" s="655"/>
      <c r="DQ33" s="655"/>
      <c r="DR33" s="655"/>
      <c r="DS33" s="655"/>
      <c r="DT33" s="655"/>
      <c r="DU33" s="655"/>
      <c r="DV33" s="656"/>
      <c r="DW33" s="628">
        <v>39.9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936563</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5584851</v>
      </c>
      <c r="CS34" s="624"/>
      <c r="CT34" s="624"/>
      <c r="CU34" s="624"/>
      <c r="CV34" s="624"/>
      <c r="CW34" s="624"/>
      <c r="CX34" s="624"/>
      <c r="CY34" s="625"/>
      <c r="CZ34" s="628">
        <v>12.3</v>
      </c>
      <c r="DA34" s="653"/>
      <c r="DB34" s="653"/>
      <c r="DC34" s="657"/>
      <c r="DD34" s="632">
        <v>3903454</v>
      </c>
      <c r="DE34" s="624"/>
      <c r="DF34" s="624"/>
      <c r="DG34" s="624"/>
      <c r="DH34" s="624"/>
      <c r="DI34" s="624"/>
      <c r="DJ34" s="624"/>
      <c r="DK34" s="625"/>
      <c r="DL34" s="632">
        <v>3308646</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3841520</v>
      </c>
      <c r="S35" s="624"/>
      <c r="T35" s="624"/>
      <c r="U35" s="624"/>
      <c r="V35" s="624"/>
      <c r="W35" s="624"/>
      <c r="X35" s="624"/>
      <c r="Y35" s="625"/>
      <c r="Z35" s="626">
        <v>7.5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590699</v>
      </c>
      <c r="CS35" s="655"/>
      <c r="CT35" s="655"/>
      <c r="CU35" s="655"/>
      <c r="CV35" s="655"/>
      <c r="CW35" s="655"/>
      <c r="CX35" s="655"/>
      <c r="CY35" s="656"/>
      <c r="CZ35" s="628">
        <v>1.3</v>
      </c>
      <c r="DA35" s="653"/>
      <c r="DB35" s="653"/>
      <c r="DC35" s="657"/>
      <c r="DD35" s="632">
        <v>530243</v>
      </c>
      <c r="DE35" s="655"/>
      <c r="DF35" s="655"/>
      <c r="DG35" s="655"/>
      <c r="DH35" s="655"/>
      <c r="DI35" s="655"/>
      <c r="DJ35" s="655"/>
      <c r="DK35" s="656"/>
      <c r="DL35" s="632">
        <v>530214</v>
      </c>
      <c r="DM35" s="655"/>
      <c r="DN35" s="655"/>
      <c r="DO35" s="655"/>
      <c r="DP35" s="655"/>
      <c r="DQ35" s="655"/>
      <c r="DR35" s="655"/>
      <c r="DS35" s="655"/>
      <c r="DT35" s="655"/>
      <c r="DU35" s="655"/>
      <c r="DV35" s="656"/>
      <c r="DW35" s="628">
        <v>2.2000000000000002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3400831</v>
      </c>
      <c r="S36" s="624"/>
      <c r="T36" s="624"/>
      <c r="U36" s="624"/>
      <c r="V36" s="624"/>
      <c r="W36" s="624"/>
      <c r="X36" s="624"/>
      <c r="Y36" s="625"/>
      <c r="Z36" s="626">
        <v>6.6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6609773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336857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4819997</v>
      </c>
      <c r="CS36" s="624"/>
      <c r="CT36" s="624"/>
      <c r="CU36" s="624"/>
      <c r="CV36" s="624"/>
      <c r="CW36" s="624"/>
      <c r="CX36" s="624"/>
      <c r="CY36" s="625"/>
      <c r="CZ36" s="628">
        <v>10.7</v>
      </c>
      <c r="DA36" s="653"/>
      <c r="DB36" s="653"/>
      <c r="DC36" s="657"/>
      <c r="DD36" s="632">
        <v>4187825</v>
      </c>
      <c r="DE36" s="624"/>
      <c r="DF36" s="624"/>
      <c r="DG36" s="624"/>
      <c r="DH36" s="624"/>
      <c r="DI36" s="624"/>
      <c r="DJ36" s="624"/>
      <c r="DK36" s="625"/>
      <c r="DL36" s="632">
        <v>2763349</v>
      </c>
      <c r="DM36" s="624"/>
      <c r="DN36" s="624"/>
      <c r="DO36" s="624"/>
      <c r="DP36" s="624"/>
      <c r="DQ36" s="624"/>
      <c r="DR36" s="624"/>
      <c r="DS36" s="624"/>
      <c r="DT36" s="624"/>
      <c r="DU36" s="624"/>
      <c r="DV36" s="625"/>
      <c r="DW36" s="628">
        <v>11.2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1619897</v>
      </c>
      <c r="S37" s="624"/>
      <c r="T37" s="624"/>
      <c r="U37" s="624"/>
      <c r="V37" s="624"/>
      <c r="W37" s="624"/>
      <c r="X37" s="624"/>
      <c r="Y37" s="625"/>
      <c r="Z37" s="626">
        <v>3.2</v>
      </c>
      <c r="AA37" s="626"/>
      <c r="AB37" s="626"/>
      <c r="AC37" s="626"/>
      <c r="AD37" s="627">
        <v>23885</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1401188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293246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4743</v>
      </c>
      <c r="CS37" s="655"/>
      <c r="CT37" s="655"/>
      <c r="CU37" s="655"/>
      <c r="CV37" s="655"/>
      <c r="CW37" s="655"/>
      <c r="CX37" s="655"/>
      <c r="CY37" s="656"/>
      <c r="CZ37" s="628">
        <v>0</v>
      </c>
      <c r="DA37" s="653"/>
      <c r="DB37" s="653"/>
      <c r="DC37" s="657"/>
      <c r="DD37" s="632">
        <v>4743</v>
      </c>
      <c r="DE37" s="655"/>
      <c r="DF37" s="655"/>
      <c r="DG37" s="655"/>
      <c r="DH37" s="655"/>
      <c r="DI37" s="655"/>
      <c r="DJ37" s="655"/>
      <c r="DK37" s="656"/>
      <c r="DL37" s="632">
        <v>4743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4070421</v>
      </c>
      <c r="S38" s="624"/>
      <c r="T38" s="624"/>
      <c r="U38" s="624"/>
      <c r="V38" s="624"/>
      <c r="W38" s="624"/>
      <c r="X38" s="624"/>
      <c r="Y38" s="625"/>
      <c r="Z38" s="626">
        <v>7.9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1077622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8823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3122013</v>
      </c>
      <c r="CS38" s="624"/>
      <c r="CT38" s="624"/>
      <c r="CU38" s="624"/>
      <c r="CV38" s="624"/>
      <c r="CW38" s="624"/>
      <c r="CX38" s="624"/>
      <c r="CY38" s="625"/>
      <c r="CZ38" s="628">
        <v>6.9</v>
      </c>
      <c r="DA38" s="653"/>
      <c r="DB38" s="653"/>
      <c r="DC38" s="657"/>
      <c r="DD38" s="632">
        <v>2635398</v>
      </c>
      <c r="DE38" s="624"/>
      <c r="DF38" s="624"/>
      <c r="DG38" s="624"/>
      <c r="DH38" s="624"/>
      <c r="DI38" s="624"/>
      <c r="DJ38" s="624"/>
      <c r="DK38" s="625"/>
      <c r="DL38" s="632">
        <v>2416667</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654095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13324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1151174</v>
      </c>
      <c r="CS39" s="655"/>
      <c r="CT39" s="655"/>
      <c r="CU39" s="655"/>
      <c r="CV39" s="655"/>
      <c r="CW39" s="655"/>
      <c r="CX39" s="655"/>
      <c r="CY39" s="656"/>
      <c r="CZ39" s="628">
        <v>2.5</v>
      </c>
      <c r="DA39" s="653"/>
      <c r="DB39" s="653"/>
      <c r="DC39" s="657"/>
      <c r="DD39" s="632">
        <v>1003455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166321</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354855</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1362254</v>
      </c>
      <c r="CS40" s="624"/>
      <c r="CT40" s="624"/>
      <c r="CU40" s="624"/>
      <c r="CV40" s="624"/>
      <c r="CW40" s="624"/>
      <c r="CX40" s="624"/>
      <c r="CY40" s="625"/>
      <c r="CZ40" s="628">
        <v>3</v>
      </c>
      <c r="DA40" s="653"/>
      <c r="DB40" s="653"/>
      <c r="DC40" s="657"/>
      <c r="DD40" s="632">
        <v>1008423</v>
      </c>
      <c r="DE40" s="624"/>
      <c r="DF40" s="624"/>
      <c r="DG40" s="624"/>
      <c r="DH40" s="624"/>
      <c r="DI40" s="624"/>
      <c r="DJ40" s="624"/>
      <c r="DK40" s="625"/>
      <c r="DL40" s="632">
        <v>812615</v>
      </c>
      <c r="DM40" s="624"/>
      <c r="DN40" s="624"/>
      <c r="DO40" s="624"/>
      <c r="DP40" s="624"/>
      <c r="DQ40" s="624"/>
      <c r="DR40" s="624"/>
      <c r="DS40" s="624"/>
      <c r="DT40" s="624"/>
      <c r="DU40" s="624"/>
      <c r="DV40" s="625"/>
      <c r="DW40" s="628">
        <v>3.3</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51321964</v>
      </c>
      <c r="S41" s="696"/>
      <c r="T41" s="696"/>
      <c r="U41" s="696"/>
      <c r="V41" s="696"/>
      <c r="W41" s="696"/>
      <c r="X41" s="696"/>
      <c r="Y41" s="700"/>
      <c r="Z41" s="701">
        <v>100</v>
      </c>
      <c r="AA41" s="701"/>
      <c r="AB41" s="701"/>
      <c r="AC41" s="701"/>
      <c r="AD41" s="702">
        <v>24491081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591733</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327</v>
      </c>
      <c r="AR42" s="693"/>
      <c r="AS42" s="693"/>
      <c r="AT42" s="693"/>
      <c r="AU42" s="693"/>
      <c r="AV42" s="693"/>
      <c r="AW42" s="693"/>
      <c r="AX42" s="693"/>
      <c r="AY42" s="694"/>
      <c r="AZ42" s="695">
        <v>2530280</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341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11012565</v>
      </c>
      <c r="CS42" s="655"/>
      <c r="CT42" s="655"/>
      <c r="CU42" s="655"/>
      <c r="CV42" s="655"/>
      <c r="CW42" s="655"/>
      <c r="CX42" s="655"/>
      <c r="CY42" s="656"/>
      <c r="CZ42" s="628">
        <v>24.3</v>
      </c>
      <c r="DA42" s="653"/>
      <c r="DB42" s="653"/>
      <c r="DC42" s="657"/>
      <c r="DD42" s="632">
        <v>2308425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279717</v>
      </c>
      <c r="CS43" s="655"/>
      <c r="CT43" s="655"/>
      <c r="CU43" s="655"/>
      <c r="CV43" s="655"/>
      <c r="CW43" s="655"/>
      <c r="CX43" s="655"/>
      <c r="CY43" s="656"/>
      <c r="CZ43" s="628">
        <v>0.6</v>
      </c>
      <c r="DA43" s="653"/>
      <c r="DB43" s="653"/>
      <c r="DC43" s="657"/>
      <c r="DD43" s="632">
        <v>279717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10452550</v>
      </c>
      <c r="CS44" s="624"/>
      <c r="CT44" s="624"/>
      <c r="CU44" s="624"/>
      <c r="CV44" s="624"/>
      <c r="CW44" s="624"/>
      <c r="CX44" s="624"/>
      <c r="CY44" s="625"/>
      <c r="CZ44" s="628">
        <v>23.1</v>
      </c>
      <c r="DA44" s="629"/>
      <c r="DB44" s="629"/>
      <c r="DC44" s="635"/>
      <c r="DD44" s="632">
        <v>1924139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6773114</v>
      </c>
      <c r="CS45" s="655"/>
      <c r="CT45" s="655"/>
      <c r="CU45" s="655"/>
      <c r="CV45" s="655"/>
      <c r="CW45" s="655"/>
      <c r="CX45" s="655"/>
      <c r="CY45" s="656"/>
      <c r="CZ45" s="628">
        <v>15</v>
      </c>
      <c r="DA45" s="653"/>
      <c r="DB45" s="653"/>
      <c r="DC45" s="657"/>
      <c r="DD45" s="632">
        <v>458214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3532887</v>
      </c>
      <c r="CS46" s="624"/>
      <c r="CT46" s="624"/>
      <c r="CU46" s="624"/>
      <c r="CV46" s="624"/>
      <c r="CW46" s="624"/>
      <c r="CX46" s="624"/>
      <c r="CY46" s="625"/>
      <c r="CZ46" s="628">
        <v>7.8</v>
      </c>
      <c r="DA46" s="629"/>
      <c r="DB46" s="629"/>
      <c r="DC46" s="635"/>
      <c r="DD46" s="632">
        <v>1404374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v>560015</v>
      </c>
      <c r="CS47" s="655"/>
      <c r="CT47" s="655"/>
      <c r="CU47" s="655"/>
      <c r="CV47" s="655"/>
      <c r="CW47" s="655"/>
      <c r="CX47" s="655"/>
      <c r="CY47" s="656"/>
      <c r="CZ47" s="628">
        <v>1.2</v>
      </c>
      <c r="DA47" s="653"/>
      <c r="DB47" s="653"/>
      <c r="DC47" s="657"/>
      <c r="DD47" s="632">
        <v>384286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45243842</v>
      </c>
      <c r="CS49" s="682"/>
      <c r="CT49" s="682"/>
      <c r="CU49" s="682"/>
      <c r="CV49" s="682"/>
      <c r="CW49" s="682"/>
      <c r="CX49" s="682"/>
      <c r="CY49" s="711"/>
      <c r="CZ49" s="703">
        <v>100</v>
      </c>
      <c r="DA49" s="712"/>
      <c r="DB49" s="712"/>
      <c r="DC49" s="713"/>
      <c r="DD49" s="714">
        <v>28606883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iUQUMGI/NmNJIJykrmqx+e++MXvi3RhomG5DyynE2JzFdP/h5tIBvAkJ+2V8kewWpD+IqTG/IqQxxn2sWIh+w==" saltValue="CufcZezl415lzBbj2k6w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4" t="s">
        <v>370</v>
      </c>
      <c r="DH5" s="765"/>
      <c r="DI5" s="765"/>
      <c r="DJ5" s="765"/>
      <c r="DK5" s="766"/>
      <c r="DL5" s="764" t="s">
        <v>371</v>
      </c>
      <c r="DM5" s="765"/>
      <c r="DN5" s="765"/>
      <c r="DO5" s="765"/>
      <c r="DP5" s="766"/>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51331</v>
      </c>
      <c r="R7" s="753"/>
      <c r="S7" s="753"/>
      <c r="T7" s="753"/>
      <c r="U7" s="753"/>
      <c r="V7" s="753">
        <v>45253</v>
      </c>
      <c r="W7" s="753"/>
      <c r="X7" s="753"/>
      <c r="Y7" s="753"/>
      <c r="Z7" s="753"/>
      <c r="AA7" s="753">
        <v>6078</v>
      </c>
      <c r="AB7" s="753"/>
      <c r="AC7" s="753"/>
      <c r="AD7" s="753"/>
      <c r="AE7" s="754"/>
      <c r="AF7" s="755">
        <v>4743</v>
      </c>
      <c r="AG7" s="756"/>
      <c r="AH7" s="756"/>
      <c r="AI7" s="756"/>
      <c r="AJ7" s="757"/>
      <c r="AK7" s="758">
        <v>3842</v>
      </c>
      <c r="AL7" s="759"/>
      <c r="AM7" s="759"/>
      <c r="AN7" s="759"/>
      <c r="AO7" s="759"/>
      <c r="AP7" s="759">
        <v>33974</v>
      </c>
      <c r="AQ7" s="759"/>
      <c r="AR7" s="759"/>
      <c r="AS7" s="759"/>
      <c r="AT7" s="759"/>
      <c r="AU7" s="760" t="s">
        <v>568</v>
      </c>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3"/>
      <c r="CH7" s="743">
        <v>0</v>
      </c>
      <c r="CI7" s="744"/>
      <c r="CJ7" s="744"/>
      <c r="CK7" s="744"/>
      <c r="CL7" s="745"/>
      <c r="CM7" s="743">
        <v>10</v>
      </c>
      <c r="CN7" s="744"/>
      <c r="CO7" s="744"/>
      <c r="CP7" s="744"/>
      <c r="CQ7" s="745"/>
      <c r="CR7" s="743">
        <v>5</v>
      </c>
      <c r="CS7" s="744"/>
      <c r="CT7" s="744"/>
      <c r="CU7" s="744"/>
      <c r="CV7" s="745"/>
      <c r="CW7" s="743" t="s">
        <v>560</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34"/>
    </row>
    <row r="8" spans="1:131" s="235" customFormat="1" ht="26.25" customHeight="1" x14ac:dyDescent="0.2">
      <c r="A8" s="238">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554</v>
      </c>
      <c r="BT8" s="775"/>
      <c r="BU8" s="775"/>
      <c r="BV8" s="775"/>
      <c r="BW8" s="775"/>
      <c r="BX8" s="775"/>
      <c r="BY8" s="775"/>
      <c r="BZ8" s="775"/>
      <c r="CA8" s="775"/>
      <c r="CB8" s="775"/>
      <c r="CC8" s="775"/>
      <c r="CD8" s="775"/>
      <c r="CE8" s="775"/>
      <c r="CF8" s="775"/>
      <c r="CG8" s="776"/>
      <c r="CH8" s="777">
        <v>-2</v>
      </c>
      <c r="CI8" s="778"/>
      <c r="CJ8" s="778"/>
      <c r="CK8" s="778"/>
      <c r="CL8" s="779"/>
      <c r="CM8" s="777">
        <v>17</v>
      </c>
      <c r="CN8" s="778"/>
      <c r="CO8" s="778"/>
      <c r="CP8" s="778"/>
      <c r="CQ8" s="779"/>
      <c r="CR8" s="777">
        <v>30</v>
      </c>
      <c r="CS8" s="778"/>
      <c r="CT8" s="778"/>
      <c r="CU8" s="778"/>
      <c r="CV8" s="779"/>
      <c r="CW8" s="777" t="s">
        <v>488</v>
      </c>
      <c r="CX8" s="778"/>
      <c r="CY8" s="778"/>
      <c r="CZ8" s="778"/>
      <c r="DA8" s="779"/>
      <c r="DB8" s="777" t="s">
        <v>488</v>
      </c>
      <c r="DC8" s="778"/>
      <c r="DD8" s="778"/>
      <c r="DE8" s="778"/>
      <c r="DF8" s="779"/>
      <c r="DG8" s="777" t="s">
        <v>488</v>
      </c>
      <c r="DH8" s="778"/>
      <c r="DI8" s="778"/>
      <c r="DJ8" s="778"/>
      <c r="DK8" s="779"/>
      <c r="DL8" s="777" t="s">
        <v>488</v>
      </c>
      <c r="DM8" s="778"/>
      <c r="DN8" s="778"/>
      <c r="DO8" s="778"/>
      <c r="DP8" s="779"/>
      <c r="DQ8" s="777" t="s">
        <v>488</v>
      </c>
      <c r="DR8" s="778"/>
      <c r="DS8" s="778"/>
      <c r="DT8" s="778"/>
      <c r="DU8" s="779"/>
      <c r="DV8" s="774"/>
      <c r="DW8" s="775"/>
      <c r="DX8" s="775"/>
      <c r="DY8" s="775"/>
      <c r="DZ8" s="780"/>
      <c r="EA8" s="234"/>
    </row>
    <row r="9" spans="1:131" s="235" customFormat="1" ht="26.25" customHeight="1" x14ac:dyDescent="0.2">
      <c r="A9" s="238">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555</v>
      </c>
      <c r="BT9" s="775"/>
      <c r="BU9" s="775"/>
      <c r="BV9" s="775"/>
      <c r="BW9" s="775"/>
      <c r="BX9" s="775"/>
      <c r="BY9" s="775"/>
      <c r="BZ9" s="775"/>
      <c r="CA9" s="775"/>
      <c r="CB9" s="775"/>
      <c r="CC9" s="775"/>
      <c r="CD9" s="775"/>
      <c r="CE9" s="775"/>
      <c r="CF9" s="775"/>
      <c r="CG9" s="776"/>
      <c r="CH9" s="777">
        <v>10</v>
      </c>
      <c r="CI9" s="778"/>
      <c r="CJ9" s="778"/>
      <c r="CK9" s="778"/>
      <c r="CL9" s="779"/>
      <c r="CM9" s="777">
        <v>64</v>
      </c>
      <c r="CN9" s="778"/>
      <c r="CO9" s="778"/>
      <c r="CP9" s="778"/>
      <c r="CQ9" s="779"/>
      <c r="CR9" s="777">
        <v>10</v>
      </c>
      <c r="CS9" s="778"/>
      <c r="CT9" s="778"/>
      <c r="CU9" s="778"/>
      <c r="CV9" s="779"/>
      <c r="CW9" s="777" t="s">
        <v>488</v>
      </c>
      <c r="CX9" s="778"/>
      <c r="CY9" s="778"/>
      <c r="CZ9" s="778"/>
      <c r="DA9" s="779"/>
      <c r="DB9" s="777" t="s">
        <v>488</v>
      </c>
      <c r="DC9" s="778"/>
      <c r="DD9" s="778"/>
      <c r="DE9" s="778"/>
      <c r="DF9" s="779"/>
      <c r="DG9" s="777" t="s">
        <v>488</v>
      </c>
      <c r="DH9" s="778"/>
      <c r="DI9" s="778"/>
      <c r="DJ9" s="778"/>
      <c r="DK9" s="779"/>
      <c r="DL9" s="777" t="s">
        <v>488</v>
      </c>
      <c r="DM9" s="778"/>
      <c r="DN9" s="778"/>
      <c r="DO9" s="778"/>
      <c r="DP9" s="779"/>
      <c r="DQ9" s="777" t="s">
        <v>488</v>
      </c>
      <c r="DR9" s="778"/>
      <c r="DS9" s="778"/>
      <c r="DT9" s="778"/>
      <c r="DU9" s="779"/>
      <c r="DV9" s="774"/>
      <c r="DW9" s="775"/>
      <c r="DX9" s="775"/>
      <c r="DY9" s="775"/>
      <c r="DZ9" s="780"/>
      <c r="EA9" s="234"/>
    </row>
    <row r="10" spans="1:131" s="235" customFormat="1" ht="26.25" customHeight="1" x14ac:dyDescent="0.2">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t="s">
        <v>556</v>
      </c>
      <c r="BT10" s="775"/>
      <c r="BU10" s="775"/>
      <c r="BV10" s="775"/>
      <c r="BW10" s="775"/>
      <c r="BX10" s="775"/>
      <c r="BY10" s="775"/>
      <c r="BZ10" s="775"/>
      <c r="CA10" s="775"/>
      <c r="CB10" s="775"/>
      <c r="CC10" s="775"/>
      <c r="CD10" s="775"/>
      <c r="CE10" s="775"/>
      <c r="CF10" s="775"/>
      <c r="CG10" s="776"/>
      <c r="CH10" s="777">
        <v>9</v>
      </c>
      <c r="CI10" s="778"/>
      <c r="CJ10" s="778"/>
      <c r="CK10" s="778"/>
      <c r="CL10" s="779"/>
      <c r="CM10" s="777">
        <v>161</v>
      </c>
      <c r="CN10" s="778"/>
      <c r="CO10" s="778"/>
      <c r="CP10" s="778"/>
      <c r="CQ10" s="779"/>
      <c r="CR10" s="777">
        <v>24</v>
      </c>
      <c r="CS10" s="778"/>
      <c r="CT10" s="778"/>
      <c r="CU10" s="778"/>
      <c r="CV10" s="779"/>
      <c r="CW10" s="777" t="s">
        <v>488</v>
      </c>
      <c r="CX10" s="778"/>
      <c r="CY10" s="778"/>
      <c r="CZ10" s="778"/>
      <c r="DA10" s="779"/>
      <c r="DB10" s="777" t="s">
        <v>488</v>
      </c>
      <c r="DC10" s="778"/>
      <c r="DD10" s="778"/>
      <c r="DE10" s="778"/>
      <c r="DF10" s="779"/>
      <c r="DG10" s="777" t="s">
        <v>488</v>
      </c>
      <c r="DH10" s="778"/>
      <c r="DI10" s="778"/>
      <c r="DJ10" s="778"/>
      <c r="DK10" s="779"/>
      <c r="DL10" s="777" t="s">
        <v>488</v>
      </c>
      <c r="DM10" s="778"/>
      <c r="DN10" s="778"/>
      <c r="DO10" s="778"/>
      <c r="DP10" s="779"/>
      <c r="DQ10" s="777" t="s">
        <v>488</v>
      </c>
      <c r="DR10" s="778"/>
      <c r="DS10" s="778"/>
      <c r="DT10" s="778"/>
      <c r="DU10" s="779"/>
      <c r="DV10" s="774"/>
      <c r="DW10" s="775"/>
      <c r="DX10" s="775"/>
      <c r="DY10" s="775"/>
      <c r="DZ10" s="780"/>
      <c r="EA10" s="234"/>
    </row>
    <row r="11" spans="1:131" s="235" customFormat="1" ht="26.25" customHeight="1" x14ac:dyDescent="0.2">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t="s">
        <v>557</v>
      </c>
      <c r="BT11" s="775"/>
      <c r="BU11" s="775"/>
      <c r="BV11" s="775"/>
      <c r="BW11" s="775"/>
      <c r="BX11" s="775"/>
      <c r="BY11" s="775"/>
      <c r="BZ11" s="775"/>
      <c r="CA11" s="775"/>
      <c r="CB11" s="775"/>
      <c r="CC11" s="775"/>
      <c r="CD11" s="775"/>
      <c r="CE11" s="775"/>
      <c r="CF11" s="775"/>
      <c r="CG11" s="776"/>
      <c r="CH11" s="777">
        <v>4</v>
      </c>
      <c r="CI11" s="778"/>
      <c r="CJ11" s="778"/>
      <c r="CK11" s="778"/>
      <c r="CL11" s="779"/>
      <c r="CM11" s="777">
        <v>137</v>
      </c>
      <c r="CN11" s="778"/>
      <c r="CO11" s="778"/>
      <c r="CP11" s="778"/>
      <c r="CQ11" s="779"/>
      <c r="CR11" s="777">
        <v>5</v>
      </c>
      <c r="CS11" s="778"/>
      <c r="CT11" s="778"/>
      <c r="CU11" s="778"/>
      <c r="CV11" s="779"/>
      <c r="CW11" s="777">
        <v>16</v>
      </c>
      <c r="CX11" s="778"/>
      <c r="CY11" s="778"/>
      <c r="CZ11" s="778"/>
      <c r="DA11" s="779"/>
      <c r="DB11" s="777" t="s">
        <v>569</v>
      </c>
      <c r="DC11" s="778"/>
      <c r="DD11" s="778"/>
      <c r="DE11" s="778"/>
      <c r="DF11" s="779"/>
      <c r="DG11" s="777" t="s">
        <v>569</v>
      </c>
      <c r="DH11" s="778"/>
      <c r="DI11" s="778"/>
      <c r="DJ11" s="778"/>
      <c r="DK11" s="779"/>
      <c r="DL11" s="777" t="s">
        <v>569</v>
      </c>
      <c r="DM11" s="778"/>
      <c r="DN11" s="778"/>
      <c r="DO11" s="778"/>
      <c r="DP11" s="779"/>
      <c r="DQ11" s="777" t="s">
        <v>569</v>
      </c>
      <c r="DR11" s="778"/>
      <c r="DS11" s="778"/>
      <c r="DT11" s="778"/>
      <c r="DU11" s="779"/>
      <c r="DV11" s="774"/>
      <c r="DW11" s="775"/>
      <c r="DX11" s="775"/>
      <c r="DY11" s="775"/>
      <c r="DZ11" s="780"/>
      <c r="EA11" s="234"/>
    </row>
    <row r="12" spans="1:131" s="235" customFormat="1" ht="26.25" customHeight="1" x14ac:dyDescent="0.2">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t="s">
        <v>558</v>
      </c>
      <c r="BT12" s="775"/>
      <c r="BU12" s="775"/>
      <c r="BV12" s="775"/>
      <c r="BW12" s="775"/>
      <c r="BX12" s="775"/>
      <c r="BY12" s="775"/>
      <c r="BZ12" s="775"/>
      <c r="CA12" s="775"/>
      <c r="CB12" s="775"/>
      <c r="CC12" s="775"/>
      <c r="CD12" s="775"/>
      <c r="CE12" s="775"/>
      <c r="CF12" s="775"/>
      <c r="CG12" s="776"/>
      <c r="CH12" s="777">
        <v>-1</v>
      </c>
      <c r="CI12" s="778"/>
      <c r="CJ12" s="778"/>
      <c r="CK12" s="778"/>
      <c r="CL12" s="779"/>
      <c r="CM12" s="777">
        <v>230</v>
      </c>
      <c r="CN12" s="778"/>
      <c r="CO12" s="778"/>
      <c r="CP12" s="778"/>
      <c r="CQ12" s="779"/>
      <c r="CR12" s="777">
        <v>100</v>
      </c>
      <c r="CS12" s="778"/>
      <c r="CT12" s="778"/>
      <c r="CU12" s="778"/>
      <c r="CV12" s="779"/>
      <c r="CW12" s="777" t="s">
        <v>488</v>
      </c>
      <c r="CX12" s="778"/>
      <c r="CY12" s="778"/>
      <c r="CZ12" s="778"/>
      <c r="DA12" s="779"/>
      <c r="DB12" s="777" t="s">
        <v>488</v>
      </c>
      <c r="DC12" s="778"/>
      <c r="DD12" s="778"/>
      <c r="DE12" s="778"/>
      <c r="DF12" s="779"/>
      <c r="DG12" s="777" t="s">
        <v>488</v>
      </c>
      <c r="DH12" s="778"/>
      <c r="DI12" s="778"/>
      <c r="DJ12" s="778"/>
      <c r="DK12" s="779"/>
      <c r="DL12" s="777" t="s">
        <v>488</v>
      </c>
      <c r="DM12" s="778"/>
      <c r="DN12" s="778"/>
      <c r="DO12" s="778"/>
      <c r="DP12" s="779"/>
      <c r="DQ12" s="777" t="s">
        <v>488</v>
      </c>
      <c r="DR12" s="778"/>
      <c r="DS12" s="778"/>
      <c r="DT12" s="778"/>
      <c r="DU12" s="779"/>
      <c r="DV12" s="774"/>
      <c r="DW12" s="775"/>
      <c r="DX12" s="775"/>
      <c r="DY12" s="775"/>
      <c r="DZ12" s="780"/>
      <c r="EA12" s="234"/>
    </row>
    <row r="13" spans="1:131" s="235" customFormat="1" ht="26.25" customHeight="1" x14ac:dyDescent="0.2">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t="s">
        <v>559</v>
      </c>
      <c r="BT13" s="775"/>
      <c r="BU13" s="775"/>
      <c r="BV13" s="775"/>
      <c r="BW13" s="775"/>
      <c r="BX13" s="775"/>
      <c r="BY13" s="775"/>
      <c r="BZ13" s="775"/>
      <c r="CA13" s="775"/>
      <c r="CB13" s="775"/>
      <c r="CC13" s="775"/>
      <c r="CD13" s="775"/>
      <c r="CE13" s="775"/>
      <c r="CF13" s="775"/>
      <c r="CG13" s="776"/>
      <c r="CH13" s="777">
        <v>-101</v>
      </c>
      <c r="CI13" s="778"/>
      <c r="CJ13" s="778"/>
      <c r="CK13" s="778"/>
      <c r="CL13" s="779"/>
      <c r="CM13" s="777">
        <v>180</v>
      </c>
      <c r="CN13" s="778"/>
      <c r="CO13" s="778"/>
      <c r="CP13" s="778"/>
      <c r="CQ13" s="779"/>
      <c r="CR13" s="777">
        <v>10</v>
      </c>
      <c r="CS13" s="778"/>
      <c r="CT13" s="778"/>
      <c r="CU13" s="778"/>
      <c r="CV13" s="779"/>
      <c r="CW13" s="777" t="s">
        <v>488</v>
      </c>
      <c r="CX13" s="778"/>
      <c r="CY13" s="778"/>
      <c r="CZ13" s="778"/>
      <c r="DA13" s="779"/>
      <c r="DB13" s="777" t="s">
        <v>488</v>
      </c>
      <c r="DC13" s="778"/>
      <c r="DD13" s="778"/>
      <c r="DE13" s="778"/>
      <c r="DF13" s="779"/>
      <c r="DG13" s="777" t="s">
        <v>488</v>
      </c>
      <c r="DH13" s="778"/>
      <c r="DI13" s="778"/>
      <c r="DJ13" s="778"/>
      <c r="DK13" s="779"/>
      <c r="DL13" s="777" t="s">
        <v>488</v>
      </c>
      <c r="DM13" s="778"/>
      <c r="DN13" s="778"/>
      <c r="DO13" s="778"/>
      <c r="DP13" s="779"/>
      <c r="DQ13" s="777" t="s">
        <v>488</v>
      </c>
      <c r="DR13" s="778"/>
      <c r="DS13" s="778"/>
      <c r="DT13" s="778"/>
      <c r="DU13" s="779"/>
      <c r="DV13" s="774"/>
      <c r="DW13" s="775"/>
      <c r="DX13" s="775"/>
      <c r="DY13" s="775"/>
      <c r="DZ13" s="780"/>
      <c r="EA13" s="234"/>
    </row>
    <row r="14" spans="1:131" s="235" customFormat="1" ht="26.25" customHeight="1" x14ac:dyDescent="0.2">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2">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2">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2">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2">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2">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2">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5">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2">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374</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5">
      <c r="A23" s="240" t="s">
        <v>375</v>
      </c>
      <c r="B23" s="790" t="s">
        <v>376</v>
      </c>
      <c r="C23" s="791"/>
      <c r="D23" s="791"/>
      <c r="E23" s="791"/>
      <c r="F23" s="791"/>
      <c r="G23" s="791"/>
      <c r="H23" s="791"/>
      <c r="I23" s="791"/>
      <c r="J23" s="791"/>
      <c r="K23" s="791"/>
      <c r="L23" s="791"/>
      <c r="M23" s="791"/>
      <c r="N23" s="791"/>
      <c r="O23" s="791"/>
      <c r="P23" s="792"/>
      <c r="Q23" s="793">
        <v>51331</v>
      </c>
      <c r="R23" s="794"/>
      <c r="S23" s="794"/>
      <c r="T23" s="794"/>
      <c r="U23" s="794"/>
      <c r="V23" s="794">
        <v>45253</v>
      </c>
      <c r="W23" s="794"/>
      <c r="X23" s="794"/>
      <c r="Y23" s="794"/>
      <c r="Z23" s="794"/>
      <c r="AA23" s="794">
        <v>6078</v>
      </c>
      <c r="AB23" s="794"/>
      <c r="AC23" s="794"/>
      <c r="AD23" s="794"/>
      <c r="AE23" s="795"/>
      <c r="AF23" s="796">
        <v>4743</v>
      </c>
      <c r="AG23" s="794"/>
      <c r="AH23" s="794"/>
      <c r="AI23" s="794"/>
      <c r="AJ23" s="797"/>
      <c r="AK23" s="798"/>
      <c r="AL23" s="799"/>
      <c r="AM23" s="799"/>
      <c r="AN23" s="799"/>
      <c r="AO23" s="799"/>
      <c r="AP23" s="794">
        <v>33974</v>
      </c>
      <c r="AQ23" s="794"/>
      <c r="AR23" s="794"/>
      <c r="AS23" s="794"/>
      <c r="AT23" s="794"/>
      <c r="AU23" s="810"/>
      <c r="AV23" s="810"/>
      <c r="AW23" s="810"/>
      <c r="AX23" s="810"/>
      <c r="AY23" s="811"/>
      <c r="AZ23" s="812" t="s">
        <v>122</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2">
      <c r="A24" s="809" t="s">
        <v>377</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5" t="s">
        <v>382</v>
      </c>
      <c r="AG26" s="816"/>
      <c r="AH26" s="816"/>
      <c r="AI26" s="816"/>
      <c r="AJ26" s="817"/>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2">
      <c r="A28" s="242">
        <v>1</v>
      </c>
      <c r="B28" s="749" t="s">
        <v>387</v>
      </c>
      <c r="C28" s="750"/>
      <c r="D28" s="750"/>
      <c r="E28" s="750"/>
      <c r="F28" s="750"/>
      <c r="G28" s="750"/>
      <c r="H28" s="750"/>
      <c r="I28" s="750"/>
      <c r="J28" s="750"/>
      <c r="K28" s="750"/>
      <c r="L28" s="750"/>
      <c r="M28" s="750"/>
      <c r="N28" s="750"/>
      <c r="O28" s="750"/>
      <c r="P28" s="751"/>
      <c r="Q28" s="823">
        <v>6879</v>
      </c>
      <c r="R28" s="824"/>
      <c r="S28" s="824"/>
      <c r="T28" s="824"/>
      <c r="U28" s="824"/>
      <c r="V28" s="824">
        <v>6542</v>
      </c>
      <c r="W28" s="824"/>
      <c r="X28" s="824"/>
      <c r="Y28" s="824"/>
      <c r="Z28" s="824"/>
      <c r="AA28" s="824">
        <v>337</v>
      </c>
      <c r="AB28" s="824"/>
      <c r="AC28" s="824"/>
      <c r="AD28" s="824"/>
      <c r="AE28" s="825"/>
      <c r="AF28" s="826">
        <v>337</v>
      </c>
      <c r="AG28" s="824"/>
      <c r="AH28" s="824"/>
      <c r="AI28" s="824"/>
      <c r="AJ28" s="827"/>
      <c r="AK28" s="828">
        <v>520</v>
      </c>
      <c r="AL28" s="829"/>
      <c r="AM28" s="829"/>
      <c r="AN28" s="829"/>
      <c r="AO28" s="829"/>
      <c r="AP28" s="829" t="s">
        <v>570</v>
      </c>
      <c r="AQ28" s="829"/>
      <c r="AR28" s="829"/>
      <c r="AS28" s="829"/>
      <c r="AT28" s="829"/>
      <c r="AU28" s="829" t="s">
        <v>570</v>
      </c>
      <c r="AV28" s="829"/>
      <c r="AW28" s="829"/>
      <c r="AX28" s="829"/>
      <c r="AY28" s="829"/>
      <c r="AZ28" s="830" t="s">
        <v>551</v>
      </c>
      <c r="BA28" s="830"/>
      <c r="BB28" s="830"/>
      <c r="BC28" s="830"/>
      <c r="BD28" s="830"/>
      <c r="BE28" s="821"/>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2">
      <c r="A29" s="242">
        <v>2</v>
      </c>
      <c r="B29" s="781" t="s">
        <v>388</v>
      </c>
      <c r="C29" s="782"/>
      <c r="D29" s="782"/>
      <c r="E29" s="782"/>
      <c r="F29" s="782"/>
      <c r="G29" s="782"/>
      <c r="H29" s="782"/>
      <c r="I29" s="782"/>
      <c r="J29" s="782"/>
      <c r="K29" s="782"/>
      <c r="L29" s="782"/>
      <c r="M29" s="782"/>
      <c r="N29" s="782"/>
      <c r="O29" s="782"/>
      <c r="P29" s="783"/>
      <c r="Q29" s="784">
        <v>372</v>
      </c>
      <c r="R29" s="785"/>
      <c r="S29" s="785"/>
      <c r="T29" s="785"/>
      <c r="U29" s="785"/>
      <c r="V29" s="785">
        <v>263</v>
      </c>
      <c r="W29" s="785"/>
      <c r="X29" s="785"/>
      <c r="Y29" s="785"/>
      <c r="Z29" s="785"/>
      <c r="AA29" s="785">
        <v>110</v>
      </c>
      <c r="AB29" s="785"/>
      <c r="AC29" s="785"/>
      <c r="AD29" s="785"/>
      <c r="AE29" s="786"/>
      <c r="AF29" s="787">
        <v>110</v>
      </c>
      <c r="AG29" s="788"/>
      <c r="AH29" s="788"/>
      <c r="AI29" s="788"/>
      <c r="AJ29" s="789"/>
      <c r="AK29" s="836">
        <v>72</v>
      </c>
      <c r="AL29" s="831"/>
      <c r="AM29" s="831"/>
      <c r="AN29" s="831"/>
      <c r="AO29" s="831"/>
      <c r="AP29" s="831">
        <v>112</v>
      </c>
      <c r="AQ29" s="831"/>
      <c r="AR29" s="831"/>
      <c r="AS29" s="831"/>
      <c r="AT29" s="831"/>
      <c r="AU29" s="831">
        <v>24</v>
      </c>
      <c r="AV29" s="831"/>
      <c r="AW29" s="831"/>
      <c r="AX29" s="831"/>
      <c r="AY29" s="831"/>
      <c r="AZ29" s="832" t="s">
        <v>551</v>
      </c>
      <c r="BA29" s="832"/>
      <c r="BB29" s="832"/>
      <c r="BC29" s="832"/>
      <c r="BD29" s="832"/>
      <c r="BE29" s="834"/>
      <c r="BF29" s="834"/>
      <c r="BG29" s="834"/>
      <c r="BH29" s="834"/>
      <c r="BI29" s="835"/>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2">
      <c r="A30" s="242">
        <v>3</v>
      </c>
      <c r="B30" s="781" t="s">
        <v>389</v>
      </c>
      <c r="C30" s="782"/>
      <c r="D30" s="782"/>
      <c r="E30" s="782"/>
      <c r="F30" s="782"/>
      <c r="G30" s="782"/>
      <c r="H30" s="782"/>
      <c r="I30" s="782"/>
      <c r="J30" s="782"/>
      <c r="K30" s="782"/>
      <c r="L30" s="782"/>
      <c r="M30" s="782"/>
      <c r="N30" s="782"/>
      <c r="O30" s="782"/>
      <c r="P30" s="783"/>
      <c r="Q30" s="784">
        <v>9362</v>
      </c>
      <c r="R30" s="785"/>
      <c r="S30" s="785"/>
      <c r="T30" s="785"/>
      <c r="U30" s="785"/>
      <c r="V30" s="785">
        <v>8762</v>
      </c>
      <c r="W30" s="785"/>
      <c r="X30" s="785"/>
      <c r="Y30" s="785"/>
      <c r="Z30" s="785"/>
      <c r="AA30" s="785">
        <v>601</v>
      </c>
      <c r="AB30" s="785"/>
      <c r="AC30" s="785"/>
      <c r="AD30" s="785"/>
      <c r="AE30" s="786"/>
      <c r="AF30" s="787">
        <v>601</v>
      </c>
      <c r="AG30" s="788"/>
      <c r="AH30" s="788"/>
      <c r="AI30" s="788"/>
      <c r="AJ30" s="789"/>
      <c r="AK30" s="836">
        <v>1439</v>
      </c>
      <c r="AL30" s="831"/>
      <c r="AM30" s="831"/>
      <c r="AN30" s="831"/>
      <c r="AO30" s="831"/>
      <c r="AP30" s="831" t="s">
        <v>551</v>
      </c>
      <c r="AQ30" s="831"/>
      <c r="AR30" s="831"/>
      <c r="AS30" s="831"/>
      <c r="AT30" s="831"/>
      <c r="AU30" s="831" t="s">
        <v>551</v>
      </c>
      <c r="AV30" s="831"/>
      <c r="AW30" s="831"/>
      <c r="AX30" s="831"/>
      <c r="AY30" s="831"/>
      <c r="AZ30" s="832" t="s">
        <v>551</v>
      </c>
      <c r="BA30" s="832"/>
      <c r="BB30" s="832"/>
      <c r="BC30" s="832"/>
      <c r="BD30" s="832"/>
      <c r="BE30" s="833" t="s">
        <v>552</v>
      </c>
      <c r="BF30" s="834"/>
      <c r="BG30" s="834"/>
      <c r="BH30" s="834"/>
      <c r="BI30" s="835"/>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2">
      <c r="A31" s="242">
        <v>4</v>
      </c>
      <c r="B31" s="781" t="s">
        <v>390</v>
      </c>
      <c r="C31" s="782"/>
      <c r="D31" s="782"/>
      <c r="E31" s="782"/>
      <c r="F31" s="782"/>
      <c r="G31" s="782"/>
      <c r="H31" s="782"/>
      <c r="I31" s="782"/>
      <c r="J31" s="782"/>
      <c r="K31" s="782"/>
      <c r="L31" s="782"/>
      <c r="M31" s="782"/>
      <c r="N31" s="782"/>
      <c r="O31" s="782"/>
      <c r="P31" s="783"/>
      <c r="Q31" s="784">
        <v>1293</v>
      </c>
      <c r="R31" s="785"/>
      <c r="S31" s="785"/>
      <c r="T31" s="785"/>
      <c r="U31" s="785"/>
      <c r="V31" s="785">
        <v>1263</v>
      </c>
      <c r="W31" s="785"/>
      <c r="X31" s="785"/>
      <c r="Y31" s="785"/>
      <c r="Z31" s="785"/>
      <c r="AA31" s="785">
        <v>30</v>
      </c>
      <c r="AB31" s="785"/>
      <c r="AC31" s="785"/>
      <c r="AD31" s="785"/>
      <c r="AE31" s="786"/>
      <c r="AF31" s="787">
        <v>30</v>
      </c>
      <c r="AG31" s="788"/>
      <c r="AH31" s="788"/>
      <c r="AI31" s="788"/>
      <c r="AJ31" s="789"/>
      <c r="AK31" s="836">
        <v>269</v>
      </c>
      <c r="AL31" s="831"/>
      <c r="AM31" s="831"/>
      <c r="AN31" s="831"/>
      <c r="AO31" s="831"/>
      <c r="AP31" s="831" t="s">
        <v>551</v>
      </c>
      <c r="AQ31" s="831"/>
      <c r="AR31" s="831"/>
      <c r="AS31" s="831"/>
      <c r="AT31" s="831"/>
      <c r="AU31" s="831" t="s">
        <v>551</v>
      </c>
      <c r="AV31" s="831"/>
      <c r="AW31" s="831"/>
      <c r="AX31" s="831"/>
      <c r="AY31" s="831"/>
      <c r="AZ31" s="832" t="s">
        <v>551</v>
      </c>
      <c r="BA31" s="832"/>
      <c r="BB31" s="832"/>
      <c r="BC31" s="832"/>
      <c r="BD31" s="832"/>
      <c r="BE31" s="834"/>
      <c r="BF31" s="834"/>
      <c r="BG31" s="834"/>
      <c r="BH31" s="834"/>
      <c r="BI31" s="835"/>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2">
      <c r="A32" s="242">
        <v>5</v>
      </c>
      <c r="B32" s="781" t="s">
        <v>391</v>
      </c>
      <c r="C32" s="782"/>
      <c r="D32" s="782"/>
      <c r="E32" s="782"/>
      <c r="F32" s="782"/>
      <c r="G32" s="782"/>
      <c r="H32" s="782"/>
      <c r="I32" s="782"/>
      <c r="J32" s="782"/>
      <c r="K32" s="782"/>
      <c r="L32" s="782"/>
      <c r="M32" s="782"/>
      <c r="N32" s="782"/>
      <c r="O32" s="782"/>
      <c r="P32" s="783"/>
      <c r="Q32" s="784">
        <v>143</v>
      </c>
      <c r="R32" s="785"/>
      <c r="S32" s="785"/>
      <c r="T32" s="785"/>
      <c r="U32" s="785"/>
      <c r="V32" s="785">
        <v>17</v>
      </c>
      <c r="W32" s="785"/>
      <c r="X32" s="785"/>
      <c r="Y32" s="785"/>
      <c r="Z32" s="785"/>
      <c r="AA32" s="785">
        <v>125</v>
      </c>
      <c r="AB32" s="785"/>
      <c r="AC32" s="785"/>
      <c r="AD32" s="785"/>
      <c r="AE32" s="786"/>
      <c r="AF32" s="787">
        <v>125</v>
      </c>
      <c r="AG32" s="788"/>
      <c r="AH32" s="788"/>
      <c r="AI32" s="788"/>
      <c r="AJ32" s="789"/>
      <c r="AK32" s="836" t="s">
        <v>551</v>
      </c>
      <c r="AL32" s="831"/>
      <c r="AM32" s="831"/>
      <c r="AN32" s="831"/>
      <c r="AO32" s="831"/>
      <c r="AP32" s="831" t="s">
        <v>551</v>
      </c>
      <c r="AQ32" s="831"/>
      <c r="AR32" s="831"/>
      <c r="AS32" s="831"/>
      <c r="AT32" s="831"/>
      <c r="AU32" s="831" t="s">
        <v>551</v>
      </c>
      <c r="AV32" s="831"/>
      <c r="AW32" s="831"/>
      <c r="AX32" s="831"/>
      <c r="AY32" s="831"/>
      <c r="AZ32" s="832" t="s">
        <v>551</v>
      </c>
      <c r="BA32" s="832"/>
      <c r="BB32" s="832"/>
      <c r="BC32" s="832"/>
      <c r="BD32" s="832"/>
      <c r="BE32" s="834"/>
      <c r="BF32" s="834"/>
      <c r="BG32" s="834"/>
      <c r="BH32" s="834"/>
      <c r="BI32" s="835"/>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2">
      <c r="A33" s="242">
        <v>6</v>
      </c>
      <c r="B33" s="781" t="s">
        <v>392</v>
      </c>
      <c r="C33" s="782"/>
      <c r="D33" s="782"/>
      <c r="E33" s="782"/>
      <c r="F33" s="782"/>
      <c r="G33" s="782"/>
      <c r="H33" s="782"/>
      <c r="I33" s="782"/>
      <c r="J33" s="782"/>
      <c r="K33" s="782"/>
      <c r="L33" s="782"/>
      <c r="M33" s="782"/>
      <c r="N33" s="782"/>
      <c r="O33" s="782"/>
      <c r="P33" s="783"/>
      <c r="Q33" s="784">
        <v>2313</v>
      </c>
      <c r="R33" s="785"/>
      <c r="S33" s="785"/>
      <c r="T33" s="785"/>
      <c r="U33" s="785"/>
      <c r="V33" s="785">
        <v>2232</v>
      </c>
      <c r="W33" s="785"/>
      <c r="X33" s="785"/>
      <c r="Y33" s="785"/>
      <c r="Z33" s="785"/>
      <c r="AA33" s="785">
        <v>81</v>
      </c>
      <c r="AB33" s="785"/>
      <c r="AC33" s="785"/>
      <c r="AD33" s="785"/>
      <c r="AE33" s="786"/>
      <c r="AF33" s="787">
        <v>596</v>
      </c>
      <c r="AG33" s="788"/>
      <c r="AH33" s="788"/>
      <c r="AI33" s="788"/>
      <c r="AJ33" s="789"/>
      <c r="AK33" s="836">
        <v>348</v>
      </c>
      <c r="AL33" s="831"/>
      <c r="AM33" s="831"/>
      <c r="AN33" s="831"/>
      <c r="AO33" s="831"/>
      <c r="AP33" s="831">
        <v>3302</v>
      </c>
      <c r="AQ33" s="831"/>
      <c r="AR33" s="831"/>
      <c r="AS33" s="831"/>
      <c r="AT33" s="831"/>
      <c r="AU33" s="831">
        <v>736</v>
      </c>
      <c r="AV33" s="831"/>
      <c r="AW33" s="831"/>
      <c r="AX33" s="831"/>
      <c r="AY33" s="831"/>
      <c r="AZ33" s="832" t="s">
        <v>551</v>
      </c>
      <c r="BA33" s="832"/>
      <c r="BB33" s="832"/>
      <c r="BC33" s="832"/>
      <c r="BD33" s="832"/>
      <c r="BE33" s="834" t="s">
        <v>393</v>
      </c>
      <c r="BF33" s="834"/>
      <c r="BG33" s="834"/>
      <c r="BH33" s="834"/>
      <c r="BI33" s="835"/>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2">
      <c r="A34" s="242">
        <v>7</v>
      </c>
      <c r="B34" s="781" t="s">
        <v>394</v>
      </c>
      <c r="C34" s="782"/>
      <c r="D34" s="782"/>
      <c r="E34" s="782"/>
      <c r="F34" s="782"/>
      <c r="G34" s="782"/>
      <c r="H34" s="782"/>
      <c r="I34" s="782"/>
      <c r="J34" s="782"/>
      <c r="K34" s="782"/>
      <c r="L34" s="782"/>
      <c r="M34" s="782"/>
      <c r="N34" s="782"/>
      <c r="O34" s="782"/>
      <c r="P34" s="783"/>
      <c r="Q34" s="784">
        <v>9515</v>
      </c>
      <c r="R34" s="785"/>
      <c r="S34" s="785"/>
      <c r="T34" s="785"/>
      <c r="U34" s="785"/>
      <c r="V34" s="785">
        <v>9830</v>
      </c>
      <c r="W34" s="785"/>
      <c r="X34" s="785"/>
      <c r="Y34" s="785"/>
      <c r="Z34" s="785"/>
      <c r="AA34" s="785">
        <v>-315</v>
      </c>
      <c r="AB34" s="785"/>
      <c r="AC34" s="785"/>
      <c r="AD34" s="785"/>
      <c r="AE34" s="786"/>
      <c r="AF34" s="787">
        <v>3033</v>
      </c>
      <c r="AG34" s="788"/>
      <c r="AH34" s="788"/>
      <c r="AI34" s="788"/>
      <c r="AJ34" s="789"/>
      <c r="AK34" s="836">
        <v>1406</v>
      </c>
      <c r="AL34" s="831"/>
      <c r="AM34" s="831"/>
      <c r="AN34" s="831"/>
      <c r="AO34" s="831"/>
      <c r="AP34" s="831">
        <v>4315</v>
      </c>
      <c r="AQ34" s="831"/>
      <c r="AR34" s="831"/>
      <c r="AS34" s="831"/>
      <c r="AT34" s="831"/>
      <c r="AU34" s="831">
        <v>3568</v>
      </c>
      <c r="AV34" s="831"/>
      <c r="AW34" s="831"/>
      <c r="AX34" s="831"/>
      <c r="AY34" s="831"/>
      <c r="AZ34" s="832" t="s">
        <v>551</v>
      </c>
      <c r="BA34" s="832"/>
      <c r="BB34" s="832"/>
      <c r="BC34" s="832"/>
      <c r="BD34" s="832"/>
      <c r="BE34" s="834" t="s">
        <v>393</v>
      </c>
      <c r="BF34" s="834"/>
      <c r="BG34" s="834"/>
      <c r="BH34" s="834"/>
      <c r="BI34" s="835"/>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2">
      <c r="A35" s="242">
        <v>8</v>
      </c>
      <c r="B35" s="781" t="s">
        <v>395</v>
      </c>
      <c r="C35" s="782"/>
      <c r="D35" s="782"/>
      <c r="E35" s="782"/>
      <c r="F35" s="782"/>
      <c r="G35" s="782"/>
      <c r="H35" s="782"/>
      <c r="I35" s="782"/>
      <c r="J35" s="782"/>
      <c r="K35" s="782"/>
      <c r="L35" s="782"/>
      <c r="M35" s="782"/>
      <c r="N35" s="782"/>
      <c r="O35" s="782"/>
      <c r="P35" s="783"/>
      <c r="Q35" s="784">
        <v>3007</v>
      </c>
      <c r="R35" s="785"/>
      <c r="S35" s="785"/>
      <c r="T35" s="785"/>
      <c r="U35" s="785"/>
      <c r="V35" s="785">
        <v>2949</v>
      </c>
      <c r="W35" s="785"/>
      <c r="X35" s="785"/>
      <c r="Y35" s="785"/>
      <c r="Z35" s="785"/>
      <c r="AA35" s="785">
        <v>58</v>
      </c>
      <c r="AB35" s="785"/>
      <c r="AC35" s="785"/>
      <c r="AD35" s="785"/>
      <c r="AE35" s="786"/>
      <c r="AF35" s="787">
        <v>898</v>
      </c>
      <c r="AG35" s="788"/>
      <c r="AH35" s="788"/>
      <c r="AI35" s="788"/>
      <c r="AJ35" s="789"/>
      <c r="AK35" s="836">
        <v>1367</v>
      </c>
      <c r="AL35" s="831"/>
      <c r="AM35" s="831"/>
      <c r="AN35" s="831"/>
      <c r="AO35" s="831"/>
      <c r="AP35" s="831">
        <v>14197</v>
      </c>
      <c r="AQ35" s="831"/>
      <c r="AR35" s="831"/>
      <c r="AS35" s="831"/>
      <c r="AT35" s="831"/>
      <c r="AU35" s="831">
        <v>10566</v>
      </c>
      <c r="AV35" s="831"/>
      <c r="AW35" s="831"/>
      <c r="AX35" s="831"/>
      <c r="AY35" s="831"/>
      <c r="AZ35" s="832" t="s">
        <v>551</v>
      </c>
      <c r="BA35" s="832"/>
      <c r="BB35" s="832"/>
      <c r="BC35" s="832"/>
      <c r="BD35" s="832"/>
      <c r="BE35" s="834" t="s">
        <v>393</v>
      </c>
      <c r="BF35" s="834"/>
      <c r="BG35" s="834"/>
      <c r="BH35" s="834"/>
      <c r="BI35" s="835"/>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2">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6"/>
      <c r="AL36" s="831"/>
      <c r="AM36" s="831"/>
      <c r="AN36" s="831"/>
      <c r="AO36" s="831"/>
      <c r="AP36" s="831"/>
      <c r="AQ36" s="831"/>
      <c r="AR36" s="831"/>
      <c r="AS36" s="831"/>
      <c r="AT36" s="831"/>
      <c r="AU36" s="831"/>
      <c r="AV36" s="831"/>
      <c r="AW36" s="831"/>
      <c r="AX36" s="831"/>
      <c r="AY36" s="831"/>
      <c r="AZ36" s="832"/>
      <c r="BA36" s="832"/>
      <c r="BB36" s="832"/>
      <c r="BC36" s="832"/>
      <c r="BD36" s="832"/>
      <c r="BE36" s="834"/>
      <c r="BF36" s="834"/>
      <c r="BG36" s="834"/>
      <c r="BH36" s="834"/>
      <c r="BI36" s="835"/>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2">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6"/>
      <c r="AL37" s="831"/>
      <c r="AM37" s="831"/>
      <c r="AN37" s="831"/>
      <c r="AO37" s="831"/>
      <c r="AP37" s="831"/>
      <c r="AQ37" s="831"/>
      <c r="AR37" s="831"/>
      <c r="AS37" s="831"/>
      <c r="AT37" s="831"/>
      <c r="AU37" s="831"/>
      <c r="AV37" s="831"/>
      <c r="AW37" s="831"/>
      <c r="AX37" s="831"/>
      <c r="AY37" s="831"/>
      <c r="AZ37" s="832"/>
      <c r="BA37" s="832"/>
      <c r="BB37" s="832"/>
      <c r="BC37" s="832"/>
      <c r="BD37" s="832"/>
      <c r="BE37" s="834"/>
      <c r="BF37" s="834"/>
      <c r="BG37" s="834"/>
      <c r="BH37" s="834"/>
      <c r="BI37" s="835"/>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2">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6"/>
      <c r="AL38" s="831"/>
      <c r="AM38" s="831"/>
      <c r="AN38" s="831"/>
      <c r="AO38" s="831"/>
      <c r="AP38" s="831"/>
      <c r="AQ38" s="831"/>
      <c r="AR38" s="831"/>
      <c r="AS38" s="831"/>
      <c r="AT38" s="831"/>
      <c r="AU38" s="831"/>
      <c r="AV38" s="831"/>
      <c r="AW38" s="831"/>
      <c r="AX38" s="831"/>
      <c r="AY38" s="831"/>
      <c r="AZ38" s="832"/>
      <c r="BA38" s="832"/>
      <c r="BB38" s="832"/>
      <c r="BC38" s="832"/>
      <c r="BD38" s="832"/>
      <c r="BE38" s="834"/>
      <c r="BF38" s="834"/>
      <c r="BG38" s="834"/>
      <c r="BH38" s="834"/>
      <c r="BI38" s="835"/>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2">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6"/>
      <c r="AL39" s="831"/>
      <c r="AM39" s="831"/>
      <c r="AN39" s="831"/>
      <c r="AO39" s="831"/>
      <c r="AP39" s="831"/>
      <c r="AQ39" s="831"/>
      <c r="AR39" s="831"/>
      <c r="AS39" s="831"/>
      <c r="AT39" s="831"/>
      <c r="AU39" s="831"/>
      <c r="AV39" s="831"/>
      <c r="AW39" s="831"/>
      <c r="AX39" s="831"/>
      <c r="AY39" s="831"/>
      <c r="AZ39" s="832"/>
      <c r="BA39" s="832"/>
      <c r="BB39" s="832"/>
      <c r="BC39" s="832"/>
      <c r="BD39" s="832"/>
      <c r="BE39" s="834"/>
      <c r="BF39" s="834"/>
      <c r="BG39" s="834"/>
      <c r="BH39" s="834"/>
      <c r="BI39" s="835"/>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2">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6"/>
      <c r="AL40" s="831"/>
      <c r="AM40" s="831"/>
      <c r="AN40" s="831"/>
      <c r="AO40" s="831"/>
      <c r="AP40" s="831"/>
      <c r="AQ40" s="831"/>
      <c r="AR40" s="831"/>
      <c r="AS40" s="831"/>
      <c r="AT40" s="831"/>
      <c r="AU40" s="831"/>
      <c r="AV40" s="831"/>
      <c r="AW40" s="831"/>
      <c r="AX40" s="831"/>
      <c r="AY40" s="831"/>
      <c r="AZ40" s="832"/>
      <c r="BA40" s="832"/>
      <c r="BB40" s="832"/>
      <c r="BC40" s="832"/>
      <c r="BD40" s="832"/>
      <c r="BE40" s="834"/>
      <c r="BF40" s="834"/>
      <c r="BG40" s="834"/>
      <c r="BH40" s="834"/>
      <c r="BI40" s="835"/>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2">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6"/>
      <c r="AL41" s="831"/>
      <c r="AM41" s="831"/>
      <c r="AN41" s="831"/>
      <c r="AO41" s="831"/>
      <c r="AP41" s="831"/>
      <c r="AQ41" s="831"/>
      <c r="AR41" s="831"/>
      <c r="AS41" s="831"/>
      <c r="AT41" s="831"/>
      <c r="AU41" s="831"/>
      <c r="AV41" s="831"/>
      <c r="AW41" s="831"/>
      <c r="AX41" s="831"/>
      <c r="AY41" s="831"/>
      <c r="AZ41" s="832"/>
      <c r="BA41" s="832"/>
      <c r="BB41" s="832"/>
      <c r="BC41" s="832"/>
      <c r="BD41" s="832"/>
      <c r="BE41" s="834"/>
      <c r="BF41" s="834"/>
      <c r="BG41" s="834"/>
      <c r="BH41" s="834"/>
      <c r="BI41" s="835"/>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2">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6"/>
      <c r="AL42" s="831"/>
      <c r="AM42" s="831"/>
      <c r="AN42" s="831"/>
      <c r="AO42" s="831"/>
      <c r="AP42" s="831"/>
      <c r="AQ42" s="831"/>
      <c r="AR42" s="831"/>
      <c r="AS42" s="831"/>
      <c r="AT42" s="831"/>
      <c r="AU42" s="831"/>
      <c r="AV42" s="831"/>
      <c r="AW42" s="831"/>
      <c r="AX42" s="831"/>
      <c r="AY42" s="831"/>
      <c r="AZ42" s="832"/>
      <c r="BA42" s="832"/>
      <c r="BB42" s="832"/>
      <c r="BC42" s="832"/>
      <c r="BD42" s="832"/>
      <c r="BE42" s="834"/>
      <c r="BF42" s="834"/>
      <c r="BG42" s="834"/>
      <c r="BH42" s="834"/>
      <c r="BI42" s="835"/>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2">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6"/>
      <c r="AL43" s="831"/>
      <c r="AM43" s="831"/>
      <c r="AN43" s="831"/>
      <c r="AO43" s="831"/>
      <c r="AP43" s="831"/>
      <c r="AQ43" s="831"/>
      <c r="AR43" s="831"/>
      <c r="AS43" s="831"/>
      <c r="AT43" s="831"/>
      <c r="AU43" s="831"/>
      <c r="AV43" s="831"/>
      <c r="AW43" s="831"/>
      <c r="AX43" s="831"/>
      <c r="AY43" s="831"/>
      <c r="AZ43" s="832"/>
      <c r="BA43" s="832"/>
      <c r="BB43" s="832"/>
      <c r="BC43" s="832"/>
      <c r="BD43" s="832"/>
      <c r="BE43" s="834"/>
      <c r="BF43" s="834"/>
      <c r="BG43" s="834"/>
      <c r="BH43" s="834"/>
      <c r="BI43" s="835"/>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2">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6"/>
      <c r="AL44" s="831"/>
      <c r="AM44" s="831"/>
      <c r="AN44" s="831"/>
      <c r="AO44" s="831"/>
      <c r="AP44" s="831"/>
      <c r="AQ44" s="831"/>
      <c r="AR44" s="831"/>
      <c r="AS44" s="831"/>
      <c r="AT44" s="831"/>
      <c r="AU44" s="831"/>
      <c r="AV44" s="831"/>
      <c r="AW44" s="831"/>
      <c r="AX44" s="831"/>
      <c r="AY44" s="831"/>
      <c r="AZ44" s="832"/>
      <c r="BA44" s="832"/>
      <c r="BB44" s="832"/>
      <c r="BC44" s="832"/>
      <c r="BD44" s="832"/>
      <c r="BE44" s="834"/>
      <c r="BF44" s="834"/>
      <c r="BG44" s="834"/>
      <c r="BH44" s="834"/>
      <c r="BI44" s="835"/>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2">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6"/>
      <c r="AL45" s="831"/>
      <c r="AM45" s="831"/>
      <c r="AN45" s="831"/>
      <c r="AO45" s="831"/>
      <c r="AP45" s="831"/>
      <c r="AQ45" s="831"/>
      <c r="AR45" s="831"/>
      <c r="AS45" s="831"/>
      <c r="AT45" s="831"/>
      <c r="AU45" s="831"/>
      <c r="AV45" s="831"/>
      <c r="AW45" s="831"/>
      <c r="AX45" s="831"/>
      <c r="AY45" s="831"/>
      <c r="AZ45" s="832"/>
      <c r="BA45" s="832"/>
      <c r="BB45" s="832"/>
      <c r="BC45" s="832"/>
      <c r="BD45" s="832"/>
      <c r="BE45" s="834"/>
      <c r="BF45" s="834"/>
      <c r="BG45" s="834"/>
      <c r="BH45" s="834"/>
      <c r="BI45" s="835"/>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2">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6"/>
      <c r="AL46" s="831"/>
      <c r="AM46" s="831"/>
      <c r="AN46" s="831"/>
      <c r="AO46" s="831"/>
      <c r="AP46" s="831"/>
      <c r="AQ46" s="831"/>
      <c r="AR46" s="831"/>
      <c r="AS46" s="831"/>
      <c r="AT46" s="831"/>
      <c r="AU46" s="831"/>
      <c r="AV46" s="831"/>
      <c r="AW46" s="831"/>
      <c r="AX46" s="831"/>
      <c r="AY46" s="831"/>
      <c r="AZ46" s="832"/>
      <c r="BA46" s="832"/>
      <c r="BB46" s="832"/>
      <c r="BC46" s="832"/>
      <c r="BD46" s="832"/>
      <c r="BE46" s="834"/>
      <c r="BF46" s="834"/>
      <c r="BG46" s="834"/>
      <c r="BH46" s="834"/>
      <c r="BI46" s="835"/>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2">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6"/>
      <c r="AL47" s="831"/>
      <c r="AM47" s="831"/>
      <c r="AN47" s="831"/>
      <c r="AO47" s="831"/>
      <c r="AP47" s="831"/>
      <c r="AQ47" s="831"/>
      <c r="AR47" s="831"/>
      <c r="AS47" s="831"/>
      <c r="AT47" s="831"/>
      <c r="AU47" s="831"/>
      <c r="AV47" s="831"/>
      <c r="AW47" s="831"/>
      <c r="AX47" s="831"/>
      <c r="AY47" s="831"/>
      <c r="AZ47" s="832"/>
      <c r="BA47" s="832"/>
      <c r="BB47" s="832"/>
      <c r="BC47" s="832"/>
      <c r="BD47" s="832"/>
      <c r="BE47" s="834"/>
      <c r="BF47" s="834"/>
      <c r="BG47" s="834"/>
      <c r="BH47" s="834"/>
      <c r="BI47" s="835"/>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2">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6"/>
      <c r="AL48" s="831"/>
      <c r="AM48" s="831"/>
      <c r="AN48" s="831"/>
      <c r="AO48" s="831"/>
      <c r="AP48" s="831"/>
      <c r="AQ48" s="831"/>
      <c r="AR48" s="831"/>
      <c r="AS48" s="831"/>
      <c r="AT48" s="831"/>
      <c r="AU48" s="831"/>
      <c r="AV48" s="831"/>
      <c r="AW48" s="831"/>
      <c r="AX48" s="831"/>
      <c r="AY48" s="831"/>
      <c r="AZ48" s="832"/>
      <c r="BA48" s="832"/>
      <c r="BB48" s="832"/>
      <c r="BC48" s="832"/>
      <c r="BD48" s="832"/>
      <c r="BE48" s="834"/>
      <c r="BF48" s="834"/>
      <c r="BG48" s="834"/>
      <c r="BH48" s="834"/>
      <c r="BI48" s="835"/>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2">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6"/>
      <c r="AL49" s="831"/>
      <c r="AM49" s="831"/>
      <c r="AN49" s="831"/>
      <c r="AO49" s="831"/>
      <c r="AP49" s="831"/>
      <c r="AQ49" s="831"/>
      <c r="AR49" s="831"/>
      <c r="AS49" s="831"/>
      <c r="AT49" s="831"/>
      <c r="AU49" s="831"/>
      <c r="AV49" s="831"/>
      <c r="AW49" s="831"/>
      <c r="AX49" s="831"/>
      <c r="AY49" s="831"/>
      <c r="AZ49" s="832"/>
      <c r="BA49" s="832"/>
      <c r="BB49" s="832"/>
      <c r="BC49" s="832"/>
      <c r="BD49" s="832"/>
      <c r="BE49" s="834"/>
      <c r="BF49" s="834"/>
      <c r="BG49" s="834"/>
      <c r="BH49" s="834"/>
      <c r="BI49" s="835"/>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2">
      <c r="A50" s="238">
        <v>23</v>
      </c>
      <c r="B50" s="781"/>
      <c r="C50" s="782"/>
      <c r="D50" s="782"/>
      <c r="E50" s="782"/>
      <c r="F50" s="782"/>
      <c r="G50" s="782"/>
      <c r="H50" s="782"/>
      <c r="I50" s="782"/>
      <c r="J50" s="782"/>
      <c r="K50" s="782"/>
      <c r="L50" s="782"/>
      <c r="M50" s="782"/>
      <c r="N50" s="782"/>
      <c r="O50" s="782"/>
      <c r="P50" s="783"/>
      <c r="Q50" s="837"/>
      <c r="R50" s="838"/>
      <c r="S50" s="838"/>
      <c r="T50" s="838"/>
      <c r="U50" s="838"/>
      <c r="V50" s="838"/>
      <c r="W50" s="838"/>
      <c r="X50" s="838"/>
      <c r="Y50" s="838"/>
      <c r="Z50" s="838"/>
      <c r="AA50" s="838"/>
      <c r="AB50" s="838"/>
      <c r="AC50" s="838"/>
      <c r="AD50" s="838"/>
      <c r="AE50" s="839"/>
      <c r="AF50" s="787"/>
      <c r="AG50" s="788"/>
      <c r="AH50" s="788"/>
      <c r="AI50" s="788"/>
      <c r="AJ50" s="789"/>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2">
      <c r="A51" s="238">
        <v>24</v>
      </c>
      <c r="B51" s="781"/>
      <c r="C51" s="782"/>
      <c r="D51" s="782"/>
      <c r="E51" s="782"/>
      <c r="F51" s="782"/>
      <c r="G51" s="782"/>
      <c r="H51" s="782"/>
      <c r="I51" s="782"/>
      <c r="J51" s="782"/>
      <c r="K51" s="782"/>
      <c r="L51" s="782"/>
      <c r="M51" s="782"/>
      <c r="N51" s="782"/>
      <c r="O51" s="782"/>
      <c r="P51" s="783"/>
      <c r="Q51" s="837"/>
      <c r="R51" s="838"/>
      <c r="S51" s="838"/>
      <c r="T51" s="838"/>
      <c r="U51" s="838"/>
      <c r="V51" s="838"/>
      <c r="W51" s="838"/>
      <c r="X51" s="838"/>
      <c r="Y51" s="838"/>
      <c r="Z51" s="838"/>
      <c r="AA51" s="838"/>
      <c r="AB51" s="838"/>
      <c r="AC51" s="838"/>
      <c r="AD51" s="838"/>
      <c r="AE51" s="839"/>
      <c r="AF51" s="787"/>
      <c r="AG51" s="788"/>
      <c r="AH51" s="788"/>
      <c r="AI51" s="788"/>
      <c r="AJ51" s="789"/>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2">
      <c r="A52" s="238">
        <v>25</v>
      </c>
      <c r="B52" s="781"/>
      <c r="C52" s="782"/>
      <c r="D52" s="782"/>
      <c r="E52" s="782"/>
      <c r="F52" s="782"/>
      <c r="G52" s="782"/>
      <c r="H52" s="782"/>
      <c r="I52" s="782"/>
      <c r="J52" s="782"/>
      <c r="K52" s="782"/>
      <c r="L52" s="782"/>
      <c r="M52" s="782"/>
      <c r="N52" s="782"/>
      <c r="O52" s="782"/>
      <c r="P52" s="783"/>
      <c r="Q52" s="837"/>
      <c r="R52" s="838"/>
      <c r="S52" s="838"/>
      <c r="T52" s="838"/>
      <c r="U52" s="838"/>
      <c r="V52" s="838"/>
      <c r="W52" s="838"/>
      <c r="X52" s="838"/>
      <c r="Y52" s="838"/>
      <c r="Z52" s="838"/>
      <c r="AA52" s="838"/>
      <c r="AB52" s="838"/>
      <c r="AC52" s="838"/>
      <c r="AD52" s="838"/>
      <c r="AE52" s="839"/>
      <c r="AF52" s="787"/>
      <c r="AG52" s="788"/>
      <c r="AH52" s="788"/>
      <c r="AI52" s="788"/>
      <c r="AJ52" s="789"/>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2">
      <c r="A53" s="238">
        <v>26</v>
      </c>
      <c r="B53" s="781"/>
      <c r="C53" s="782"/>
      <c r="D53" s="782"/>
      <c r="E53" s="782"/>
      <c r="F53" s="782"/>
      <c r="G53" s="782"/>
      <c r="H53" s="782"/>
      <c r="I53" s="782"/>
      <c r="J53" s="782"/>
      <c r="K53" s="782"/>
      <c r="L53" s="782"/>
      <c r="M53" s="782"/>
      <c r="N53" s="782"/>
      <c r="O53" s="782"/>
      <c r="P53" s="783"/>
      <c r="Q53" s="837"/>
      <c r="R53" s="838"/>
      <c r="S53" s="838"/>
      <c r="T53" s="838"/>
      <c r="U53" s="838"/>
      <c r="V53" s="838"/>
      <c r="W53" s="838"/>
      <c r="X53" s="838"/>
      <c r="Y53" s="838"/>
      <c r="Z53" s="838"/>
      <c r="AA53" s="838"/>
      <c r="AB53" s="838"/>
      <c r="AC53" s="838"/>
      <c r="AD53" s="838"/>
      <c r="AE53" s="839"/>
      <c r="AF53" s="787"/>
      <c r="AG53" s="788"/>
      <c r="AH53" s="788"/>
      <c r="AI53" s="788"/>
      <c r="AJ53" s="789"/>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2">
      <c r="A54" s="238">
        <v>27</v>
      </c>
      <c r="B54" s="781"/>
      <c r="C54" s="782"/>
      <c r="D54" s="782"/>
      <c r="E54" s="782"/>
      <c r="F54" s="782"/>
      <c r="G54" s="782"/>
      <c r="H54" s="782"/>
      <c r="I54" s="782"/>
      <c r="J54" s="782"/>
      <c r="K54" s="782"/>
      <c r="L54" s="782"/>
      <c r="M54" s="782"/>
      <c r="N54" s="782"/>
      <c r="O54" s="782"/>
      <c r="P54" s="783"/>
      <c r="Q54" s="837"/>
      <c r="R54" s="838"/>
      <c r="S54" s="838"/>
      <c r="T54" s="838"/>
      <c r="U54" s="838"/>
      <c r="V54" s="838"/>
      <c r="W54" s="838"/>
      <c r="X54" s="838"/>
      <c r="Y54" s="838"/>
      <c r="Z54" s="838"/>
      <c r="AA54" s="838"/>
      <c r="AB54" s="838"/>
      <c r="AC54" s="838"/>
      <c r="AD54" s="838"/>
      <c r="AE54" s="839"/>
      <c r="AF54" s="787"/>
      <c r="AG54" s="788"/>
      <c r="AH54" s="788"/>
      <c r="AI54" s="788"/>
      <c r="AJ54" s="789"/>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2">
      <c r="A55" s="238">
        <v>28</v>
      </c>
      <c r="B55" s="781"/>
      <c r="C55" s="782"/>
      <c r="D55" s="782"/>
      <c r="E55" s="782"/>
      <c r="F55" s="782"/>
      <c r="G55" s="782"/>
      <c r="H55" s="782"/>
      <c r="I55" s="782"/>
      <c r="J55" s="782"/>
      <c r="K55" s="782"/>
      <c r="L55" s="782"/>
      <c r="M55" s="782"/>
      <c r="N55" s="782"/>
      <c r="O55" s="782"/>
      <c r="P55" s="783"/>
      <c r="Q55" s="837"/>
      <c r="R55" s="838"/>
      <c r="S55" s="838"/>
      <c r="T55" s="838"/>
      <c r="U55" s="838"/>
      <c r="V55" s="838"/>
      <c r="W55" s="838"/>
      <c r="X55" s="838"/>
      <c r="Y55" s="838"/>
      <c r="Z55" s="838"/>
      <c r="AA55" s="838"/>
      <c r="AB55" s="838"/>
      <c r="AC55" s="838"/>
      <c r="AD55" s="838"/>
      <c r="AE55" s="839"/>
      <c r="AF55" s="787"/>
      <c r="AG55" s="788"/>
      <c r="AH55" s="788"/>
      <c r="AI55" s="788"/>
      <c r="AJ55" s="789"/>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2">
      <c r="A56" s="238">
        <v>29</v>
      </c>
      <c r="B56" s="781"/>
      <c r="C56" s="782"/>
      <c r="D56" s="782"/>
      <c r="E56" s="782"/>
      <c r="F56" s="782"/>
      <c r="G56" s="782"/>
      <c r="H56" s="782"/>
      <c r="I56" s="782"/>
      <c r="J56" s="782"/>
      <c r="K56" s="782"/>
      <c r="L56" s="782"/>
      <c r="M56" s="782"/>
      <c r="N56" s="782"/>
      <c r="O56" s="782"/>
      <c r="P56" s="783"/>
      <c r="Q56" s="837"/>
      <c r="R56" s="838"/>
      <c r="S56" s="838"/>
      <c r="T56" s="838"/>
      <c r="U56" s="838"/>
      <c r="V56" s="838"/>
      <c r="W56" s="838"/>
      <c r="X56" s="838"/>
      <c r="Y56" s="838"/>
      <c r="Z56" s="838"/>
      <c r="AA56" s="838"/>
      <c r="AB56" s="838"/>
      <c r="AC56" s="838"/>
      <c r="AD56" s="838"/>
      <c r="AE56" s="839"/>
      <c r="AF56" s="787"/>
      <c r="AG56" s="788"/>
      <c r="AH56" s="788"/>
      <c r="AI56" s="788"/>
      <c r="AJ56" s="789"/>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2">
      <c r="A57" s="238">
        <v>30</v>
      </c>
      <c r="B57" s="781"/>
      <c r="C57" s="782"/>
      <c r="D57" s="782"/>
      <c r="E57" s="782"/>
      <c r="F57" s="782"/>
      <c r="G57" s="782"/>
      <c r="H57" s="782"/>
      <c r="I57" s="782"/>
      <c r="J57" s="782"/>
      <c r="K57" s="782"/>
      <c r="L57" s="782"/>
      <c r="M57" s="782"/>
      <c r="N57" s="782"/>
      <c r="O57" s="782"/>
      <c r="P57" s="783"/>
      <c r="Q57" s="837"/>
      <c r="R57" s="838"/>
      <c r="S57" s="838"/>
      <c r="T57" s="838"/>
      <c r="U57" s="838"/>
      <c r="V57" s="838"/>
      <c r="W57" s="838"/>
      <c r="X57" s="838"/>
      <c r="Y57" s="838"/>
      <c r="Z57" s="838"/>
      <c r="AA57" s="838"/>
      <c r="AB57" s="838"/>
      <c r="AC57" s="838"/>
      <c r="AD57" s="838"/>
      <c r="AE57" s="839"/>
      <c r="AF57" s="787"/>
      <c r="AG57" s="788"/>
      <c r="AH57" s="788"/>
      <c r="AI57" s="788"/>
      <c r="AJ57" s="789"/>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2">
      <c r="A58" s="238">
        <v>31</v>
      </c>
      <c r="B58" s="781"/>
      <c r="C58" s="782"/>
      <c r="D58" s="782"/>
      <c r="E58" s="782"/>
      <c r="F58" s="782"/>
      <c r="G58" s="782"/>
      <c r="H58" s="782"/>
      <c r="I58" s="782"/>
      <c r="J58" s="782"/>
      <c r="K58" s="782"/>
      <c r="L58" s="782"/>
      <c r="M58" s="782"/>
      <c r="N58" s="782"/>
      <c r="O58" s="782"/>
      <c r="P58" s="783"/>
      <c r="Q58" s="837"/>
      <c r="R58" s="838"/>
      <c r="S58" s="838"/>
      <c r="T58" s="838"/>
      <c r="U58" s="838"/>
      <c r="V58" s="838"/>
      <c r="W58" s="838"/>
      <c r="X58" s="838"/>
      <c r="Y58" s="838"/>
      <c r="Z58" s="838"/>
      <c r="AA58" s="838"/>
      <c r="AB58" s="838"/>
      <c r="AC58" s="838"/>
      <c r="AD58" s="838"/>
      <c r="AE58" s="839"/>
      <c r="AF58" s="787"/>
      <c r="AG58" s="788"/>
      <c r="AH58" s="788"/>
      <c r="AI58" s="788"/>
      <c r="AJ58" s="789"/>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2">
      <c r="A59" s="238">
        <v>32</v>
      </c>
      <c r="B59" s="781"/>
      <c r="C59" s="782"/>
      <c r="D59" s="782"/>
      <c r="E59" s="782"/>
      <c r="F59" s="782"/>
      <c r="G59" s="782"/>
      <c r="H59" s="782"/>
      <c r="I59" s="782"/>
      <c r="J59" s="782"/>
      <c r="K59" s="782"/>
      <c r="L59" s="782"/>
      <c r="M59" s="782"/>
      <c r="N59" s="782"/>
      <c r="O59" s="782"/>
      <c r="P59" s="783"/>
      <c r="Q59" s="837"/>
      <c r="R59" s="838"/>
      <c r="S59" s="838"/>
      <c r="T59" s="838"/>
      <c r="U59" s="838"/>
      <c r="V59" s="838"/>
      <c r="W59" s="838"/>
      <c r="X59" s="838"/>
      <c r="Y59" s="838"/>
      <c r="Z59" s="838"/>
      <c r="AA59" s="838"/>
      <c r="AB59" s="838"/>
      <c r="AC59" s="838"/>
      <c r="AD59" s="838"/>
      <c r="AE59" s="839"/>
      <c r="AF59" s="787"/>
      <c r="AG59" s="788"/>
      <c r="AH59" s="788"/>
      <c r="AI59" s="788"/>
      <c r="AJ59" s="789"/>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2">
      <c r="A60" s="238">
        <v>33</v>
      </c>
      <c r="B60" s="781"/>
      <c r="C60" s="782"/>
      <c r="D60" s="782"/>
      <c r="E60" s="782"/>
      <c r="F60" s="782"/>
      <c r="G60" s="782"/>
      <c r="H60" s="782"/>
      <c r="I60" s="782"/>
      <c r="J60" s="782"/>
      <c r="K60" s="782"/>
      <c r="L60" s="782"/>
      <c r="M60" s="782"/>
      <c r="N60" s="782"/>
      <c r="O60" s="782"/>
      <c r="P60" s="783"/>
      <c r="Q60" s="837"/>
      <c r="R60" s="838"/>
      <c r="S60" s="838"/>
      <c r="T60" s="838"/>
      <c r="U60" s="838"/>
      <c r="V60" s="838"/>
      <c r="W60" s="838"/>
      <c r="X60" s="838"/>
      <c r="Y60" s="838"/>
      <c r="Z60" s="838"/>
      <c r="AA60" s="838"/>
      <c r="AB60" s="838"/>
      <c r="AC60" s="838"/>
      <c r="AD60" s="838"/>
      <c r="AE60" s="839"/>
      <c r="AF60" s="787"/>
      <c r="AG60" s="788"/>
      <c r="AH60" s="788"/>
      <c r="AI60" s="788"/>
      <c r="AJ60" s="789"/>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5">
      <c r="A61" s="238">
        <v>34</v>
      </c>
      <c r="B61" s="781"/>
      <c r="C61" s="782"/>
      <c r="D61" s="782"/>
      <c r="E61" s="782"/>
      <c r="F61" s="782"/>
      <c r="G61" s="782"/>
      <c r="H61" s="782"/>
      <c r="I61" s="782"/>
      <c r="J61" s="782"/>
      <c r="K61" s="782"/>
      <c r="L61" s="782"/>
      <c r="M61" s="782"/>
      <c r="N61" s="782"/>
      <c r="O61" s="782"/>
      <c r="P61" s="783"/>
      <c r="Q61" s="837"/>
      <c r="R61" s="838"/>
      <c r="S61" s="838"/>
      <c r="T61" s="838"/>
      <c r="U61" s="838"/>
      <c r="V61" s="838"/>
      <c r="W61" s="838"/>
      <c r="X61" s="838"/>
      <c r="Y61" s="838"/>
      <c r="Z61" s="838"/>
      <c r="AA61" s="838"/>
      <c r="AB61" s="838"/>
      <c r="AC61" s="838"/>
      <c r="AD61" s="838"/>
      <c r="AE61" s="839"/>
      <c r="AF61" s="787"/>
      <c r="AG61" s="788"/>
      <c r="AH61" s="788"/>
      <c r="AI61" s="788"/>
      <c r="AJ61" s="789"/>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2">
      <c r="A62" s="238">
        <v>35</v>
      </c>
      <c r="B62" s="781"/>
      <c r="C62" s="782"/>
      <c r="D62" s="782"/>
      <c r="E62" s="782"/>
      <c r="F62" s="782"/>
      <c r="G62" s="782"/>
      <c r="H62" s="782"/>
      <c r="I62" s="782"/>
      <c r="J62" s="782"/>
      <c r="K62" s="782"/>
      <c r="L62" s="782"/>
      <c r="M62" s="782"/>
      <c r="N62" s="782"/>
      <c r="O62" s="782"/>
      <c r="P62" s="783"/>
      <c r="Q62" s="837"/>
      <c r="R62" s="838"/>
      <c r="S62" s="838"/>
      <c r="T62" s="838"/>
      <c r="U62" s="838"/>
      <c r="V62" s="838"/>
      <c r="W62" s="838"/>
      <c r="X62" s="838"/>
      <c r="Y62" s="838"/>
      <c r="Z62" s="838"/>
      <c r="AA62" s="838"/>
      <c r="AB62" s="838"/>
      <c r="AC62" s="838"/>
      <c r="AD62" s="838"/>
      <c r="AE62" s="839"/>
      <c r="AF62" s="787"/>
      <c r="AG62" s="788"/>
      <c r="AH62" s="788"/>
      <c r="AI62" s="788"/>
      <c r="AJ62" s="789"/>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396</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5">
      <c r="A63" s="240" t="s">
        <v>375</v>
      </c>
      <c r="B63" s="790" t="s">
        <v>397</v>
      </c>
      <c r="C63" s="791"/>
      <c r="D63" s="791"/>
      <c r="E63" s="791"/>
      <c r="F63" s="791"/>
      <c r="G63" s="791"/>
      <c r="H63" s="791"/>
      <c r="I63" s="791"/>
      <c r="J63" s="791"/>
      <c r="K63" s="791"/>
      <c r="L63" s="791"/>
      <c r="M63" s="791"/>
      <c r="N63" s="791"/>
      <c r="O63" s="791"/>
      <c r="P63" s="792"/>
      <c r="Q63" s="842"/>
      <c r="R63" s="843"/>
      <c r="S63" s="843"/>
      <c r="T63" s="843"/>
      <c r="U63" s="843"/>
      <c r="V63" s="843"/>
      <c r="W63" s="843"/>
      <c r="X63" s="843"/>
      <c r="Y63" s="843"/>
      <c r="Z63" s="843"/>
      <c r="AA63" s="843"/>
      <c r="AB63" s="843"/>
      <c r="AC63" s="843"/>
      <c r="AD63" s="843"/>
      <c r="AE63" s="844"/>
      <c r="AF63" s="845">
        <v>5730</v>
      </c>
      <c r="AG63" s="846"/>
      <c r="AH63" s="846"/>
      <c r="AI63" s="846"/>
      <c r="AJ63" s="847"/>
      <c r="AK63" s="848"/>
      <c r="AL63" s="843"/>
      <c r="AM63" s="843"/>
      <c r="AN63" s="843"/>
      <c r="AO63" s="843"/>
      <c r="AP63" s="846">
        <v>21926</v>
      </c>
      <c r="AQ63" s="846"/>
      <c r="AR63" s="846"/>
      <c r="AS63" s="846"/>
      <c r="AT63" s="846"/>
      <c r="AU63" s="846">
        <v>14894</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6" t="s">
        <v>382</v>
      </c>
      <c r="AG66" s="816"/>
      <c r="AH66" s="816"/>
      <c r="AI66" s="816"/>
      <c r="AJ66" s="857"/>
      <c r="AK66" s="733" t="s">
        <v>383</v>
      </c>
      <c r="AL66" s="728"/>
      <c r="AM66" s="728"/>
      <c r="AN66" s="728"/>
      <c r="AO66" s="729"/>
      <c r="AP66" s="733" t="s">
        <v>384</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9"/>
      <c r="AH67" s="819"/>
      <c r="AI67" s="819"/>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2">
      <c r="A68" s="236">
        <v>1</v>
      </c>
      <c r="B68" s="871" t="s">
        <v>561</v>
      </c>
      <c r="C68" s="872"/>
      <c r="D68" s="872"/>
      <c r="E68" s="872"/>
      <c r="F68" s="872"/>
      <c r="G68" s="872"/>
      <c r="H68" s="872"/>
      <c r="I68" s="872"/>
      <c r="J68" s="872"/>
      <c r="K68" s="872"/>
      <c r="L68" s="872"/>
      <c r="M68" s="872"/>
      <c r="N68" s="872"/>
      <c r="O68" s="872"/>
      <c r="P68" s="873"/>
      <c r="Q68" s="874">
        <v>63</v>
      </c>
      <c r="R68" s="868"/>
      <c r="S68" s="868"/>
      <c r="T68" s="868"/>
      <c r="U68" s="868"/>
      <c r="V68" s="868">
        <v>57</v>
      </c>
      <c r="W68" s="868"/>
      <c r="X68" s="868"/>
      <c r="Y68" s="868"/>
      <c r="Z68" s="868"/>
      <c r="AA68" s="868">
        <v>6</v>
      </c>
      <c r="AB68" s="868"/>
      <c r="AC68" s="868"/>
      <c r="AD68" s="868"/>
      <c r="AE68" s="868"/>
      <c r="AF68" s="868">
        <v>6</v>
      </c>
      <c r="AG68" s="868"/>
      <c r="AH68" s="868"/>
      <c r="AI68" s="868"/>
      <c r="AJ68" s="868"/>
      <c r="AK68" s="868" t="s">
        <v>560</v>
      </c>
      <c r="AL68" s="868"/>
      <c r="AM68" s="868"/>
      <c r="AN68" s="868"/>
      <c r="AO68" s="868"/>
      <c r="AP68" s="868" t="s">
        <v>560</v>
      </c>
      <c r="AQ68" s="868"/>
      <c r="AR68" s="868"/>
      <c r="AS68" s="868"/>
      <c r="AT68" s="868"/>
      <c r="AU68" s="868" t="s">
        <v>560</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2">
      <c r="A69" s="238">
        <v>2</v>
      </c>
      <c r="B69" s="875" t="s">
        <v>562</v>
      </c>
      <c r="C69" s="876"/>
      <c r="D69" s="876"/>
      <c r="E69" s="876"/>
      <c r="F69" s="876"/>
      <c r="G69" s="876"/>
      <c r="H69" s="876"/>
      <c r="I69" s="876"/>
      <c r="J69" s="876"/>
      <c r="K69" s="876"/>
      <c r="L69" s="876"/>
      <c r="M69" s="876"/>
      <c r="N69" s="876"/>
      <c r="O69" s="876"/>
      <c r="P69" s="877"/>
      <c r="Q69" s="878">
        <v>264</v>
      </c>
      <c r="R69" s="831"/>
      <c r="S69" s="831"/>
      <c r="T69" s="831"/>
      <c r="U69" s="831"/>
      <c r="V69" s="831">
        <v>227</v>
      </c>
      <c r="W69" s="831"/>
      <c r="X69" s="831"/>
      <c r="Y69" s="831"/>
      <c r="Z69" s="831"/>
      <c r="AA69" s="831">
        <v>37</v>
      </c>
      <c r="AB69" s="831"/>
      <c r="AC69" s="831"/>
      <c r="AD69" s="831"/>
      <c r="AE69" s="831"/>
      <c r="AF69" s="831">
        <v>37</v>
      </c>
      <c r="AG69" s="831"/>
      <c r="AH69" s="831"/>
      <c r="AI69" s="831"/>
      <c r="AJ69" s="831"/>
      <c r="AK69" s="831" t="s">
        <v>560</v>
      </c>
      <c r="AL69" s="831"/>
      <c r="AM69" s="831"/>
      <c r="AN69" s="831"/>
      <c r="AO69" s="831"/>
      <c r="AP69" s="831" t="s">
        <v>560</v>
      </c>
      <c r="AQ69" s="831"/>
      <c r="AR69" s="831"/>
      <c r="AS69" s="831"/>
      <c r="AT69" s="831"/>
      <c r="AU69" s="831" t="s">
        <v>560</v>
      </c>
      <c r="AV69" s="831"/>
      <c r="AW69" s="831"/>
      <c r="AX69" s="831"/>
      <c r="AY69" s="831"/>
      <c r="AZ69" s="834"/>
      <c r="BA69" s="834"/>
      <c r="BB69" s="834"/>
      <c r="BC69" s="834"/>
      <c r="BD69" s="835"/>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2">
      <c r="A70" s="238">
        <v>3</v>
      </c>
      <c r="B70" s="875" t="s">
        <v>563</v>
      </c>
      <c r="C70" s="876"/>
      <c r="D70" s="876"/>
      <c r="E70" s="876"/>
      <c r="F70" s="876"/>
      <c r="G70" s="876"/>
      <c r="H70" s="876"/>
      <c r="I70" s="876"/>
      <c r="J70" s="876"/>
      <c r="K70" s="876"/>
      <c r="L70" s="876"/>
      <c r="M70" s="876"/>
      <c r="N70" s="876"/>
      <c r="O70" s="876"/>
      <c r="P70" s="877"/>
      <c r="Q70" s="878">
        <v>295194</v>
      </c>
      <c r="R70" s="831"/>
      <c r="S70" s="831"/>
      <c r="T70" s="831"/>
      <c r="U70" s="831"/>
      <c r="V70" s="831">
        <v>282398</v>
      </c>
      <c r="W70" s="831"/>
      <c r="X70" s="831"/>
      <c r="Y70" s="831"/>
      <c r="Z70" s="831"/>
      <c r="AA70" s="831">
        <v>12796</v>
      </c>
      <c r="AB70" s="831"/>
      <c r="AC70" s="831"/>
      <c r="AD70" s="831"/>
      <c r="AE70" s="831"/>
      <c r="AF70" s="831">
        <v>12796</v>
      </c>
      <c r="AG70" s="831"/>
      <c r="AH70" s="831"/>
      <c r="AI70" s="831"/>
      <c r="AJ70" s="831"/>
      <c r="AK70" s="831" t="s">
        <v>560</v>
      </c>
      <c r="AL70" s="831"/>
      <c r="AM70" s="831"/>
      <c r="AN70" s="831"/>
      <c r="AO70" s="831"/>
      <c r="AP70" s="831" t="s">
        <v>560</v>
      </c>
      <c r="AQ70" s="831"/>
      <c r="AR70" s="831"/>
      <c r="AS70" s="831"/>
      <c r="AT70" s="831"/>
      <c r="AU70" s="831" t="s">
        <v>560</v>
      </c>
      <c r="AV70" s="831"/>
      <c r="AW70" s="831"/>
      <c r="AX70" s="831"/>
      <c r="AY70" s="831"/>
      <c r="AZ70" s="834"/>
      <c r="BA70" s="834"/>
      <c r="BB70" s="834"/>
      <c r="BC70" s="834"/>
      <c r="BD70" s="835"/>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2">
      <c r="A71" s="238">
        <v>4</v>
      </c>
      <c r="B71" s="875"/>
      <c r="C71" s="876"/>
      <c r="D71" s="876"/>
      <c r="E71" s="876"/>
      <c r="F71" s="876"/>
      <c r="G71" s="876"/>
      <c r="H71" s="876"/>
      <c r="I71" s="876"/>
      <c r="J71" s="876"/>
      <c r="K71" s="876"/>
      <c r="L71" s="876"/>
      <c r="M71" s="876"/>
      <c r="N71" s="876"/>
      <c r="O71" s="876"/>
      <c r="P71" s="877"/>
      <c r="Q71" s="878"/>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1"/>
      <c r="AY71" s="831"/>
      <c r="AZ71" s="834"/>
      <c r="BA71" s="834"/>
      <c r="BB71" s="834"/>
      <c r="BC71" s="834"/>
      <c r="BD71" s="835"/>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2">
      <c r="A72" s="238">
        <v>5</v>
      </c>
      <c r="B72" s="875"/>
      <c r="C72" s="876"/>
      <c r="D72" s="876"/>
      <c r="E72" s="876"/>
      <c r="F72" s="876"/>
      <c r="G72" s="876"/>
      <c r="H72" s="876"/>
      <c r="I72" s="876"/>
      <c r="J72" s="876"/>
      <c r="K72" s="876"/>
      <c r="L72" s="876"/>
      <c r="M72" s="876"/>
      <c r="N72" s="876"/>
      <c r="O72" s="876"/>
      <c r="P72" s="877"/>
      <c r="Q72" s="878"/>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1"/>
      <c r="AY72" s="831"/>
      <c r="AZ72" s="834"/>
      <c r="BA72" s="834"/>
      <c r="BB72" s="834"/>
      <c r="BC72" s="834"/>
      <c r="BD72" s="835"/>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2">
      <c r="A73" s="238">
        <v>6</v>
      </c>
      <c r="B73" s="875"/>
      <c r="C73" s="876"/>
      <c r="D73" s="876"/>
      <c r="E73" s="876"/>
      <c r="F73" s="876"/>
      <c r="G73" s="876"/>
      <c r="H73" s="876"/>
      <c r="I73" s="876"/>
      <c r="J73" s="876"/>
      <c r="K73" s="876"/>
      <c r="L73" s="876"/>
      <c r="M73" s="876"/>
      <c r="N73" s="876"/>
      <c r="O73" s="876"/>
      <c r="P73" s="877"/>
      <c r="Q73" s="878"/>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4"/>
      <c r="BA73" s="834"/>
      <c r="BB73" s="834"/>
      <c r="BC73" s="834"/>
      <c r="BD73" s="835"/>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2">
      <c r="A74" s="238">
        <v>7</v>
      </c>
      <c r="B74" s="875"/>
      <c r="C74" s="876"/>
      <c r="D74" s="876"/>
      <c r="E74" s="876"/>
      <c r="F74" s="876"/>
      <c r="G74" s="876"/>
      <c r="H74" s="876"/>
      <c r="I74" s="876"/>
      <c r="J74" s="876"/>
      <c r="K74" s="876"/>
      <c r="L74" s="876"/>
      <c r="M74" s="876"/>
      <c r="N74" s="876"/>
      <c r="O74" s="876"/>
      <c r="P74" s="877"/>
      <c r="Q74" s="878"/>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4"/>
      <c r="BA74" s="834"/>
      <c r="BB74" s="834"/>
      <c r="BC74" s="834"/>
      <c r="BD74" s="835"/>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2">
      <c r="A75" s="238">
        <v>8</v>
      </c>
      <c r="B75" s="875"/>
      <c r="C75" s="876"/>
      <c r="D75" s="876"/>
      <c r="E75" s="876"/>
      <c r="F75" s="876"/>
      <c r="G75" s="876"/>
      <c r="H75" s="876"/>
      <c r="I75" s="876"/>
      <c r="J75" s="876"/>
      <c r="K75" s="876"/>
      <c r="L75" s="876"/>
      <c r="M75" s="876"/>
      <c r="N75" s="876"/>
      <c r="O75" s="876"/>
      <c r="P75" s="877"/>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834"/>
      <c r="BA75" s="834"/>
      <c r="BB75" s="834"/>
      <c r="BC75" s="834"/>
      <c r="BD75" s="835"/>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2">
      <c r="A76" s="238">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2">
      <c r="A77" s="238">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78"/>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4"/>
      <c r="BA78" s="834"/>
      <c r="BB78" s="834"/>
      <c r="BC78" s="834"/>
      <c r="BD78" s="835"/>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78"/>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4"/>
      <c r="BA79" s="834"/>
      <c r="BB79" s="834"/>
      <c r="BC79" s="834"/>
      <c r="BD79" s="835"/>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78"/>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4"/>
      <c r="BA80" s="834"/>
      <c r="BB80" s="834"/>
      <c r="BC80" s="834"/>
      <c r="BD80" s="835"/>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78"/>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4"/>
      <c r="BA81" s="834"/>
      <c r="BB81" s="834"/>
      <c r="BC81" s="834"/>
      <c r="BD81" s="835"/>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78"/>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4"/>
      <c r="BA82" s="834"/>
      <c r="BB82" s="834"/>
      <c r="BC82" s="834"/>
      <c r="BD82" s="835"/>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78"/>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4"/>
      <c r="BA83" s="834"/>
      <c r="BB83" s="834"/>
      <c r="BC83" s="834"/>
      <c r="BD83" s="835"/>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78"/>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4"/>
      <c r="BA84" s="834"/>
      <c r="BB84" s="834"/>
      <c r="BC84" s="834"/>
      <c r="BD84" s="835"/>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78"/>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4"/>
      <c r="BA85" s="834"/>
      <c r="BB85" s="834"/>
      <c r="BC85" s="834"/>
      <c r="BD85" s="835"/>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78"/>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4"/>
      <c r="BA86" s="834"/>
      <c r="BB86" s="834"/>
      <c r="BC86" s="834"/>
      <c r="BD86" s="835"/>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5">
      <c r="A88" s="240" t="s">
        <v>375</v>
      </c>
      <c r="B88" s="790" t="s">
        <v>401</v>
      </c>
      <c r="C88" s="791"/>
      <c r="D88" s="791"/>
      <c r="E88" s="791"/>
      <c r="F88" s="791"/>
      <c r="G88" s="791"/>
      <c r="H88" s="791"/>
      <c r="I88" s="791"/>
      <c r="J88" s="791"/>
      <c r="K88" s="791"/>
      <c r="L88" s="791"/>
      <c r="M88" s="791"/>
      <c r="N88" s="791"/>
      <c r="O88" s="791"/>
      <c r="P88" s="792"/>
      <c r="Q88" s="842"/>
      <c r="R88" s="843"/>
      <c r="S88" s="843"/>
      <c r="T88" s="843"/>
      <c r="U88" s="843"/>
      <c r="V88" s="843"/>
      <c r="W88" s="843"/>
      <c r="X88" s="843"/>
      <c r="Y88" s="843"/>
      <c r="Z88" s="843"/>
      <c r="AA88" s="843"/>
      <c r="AB88" s="843"/>
      <c r="AC88" s="843"/>
      <c r="AD88" s="843"/>
      <c r="AE88" s="843"/>
      <c r="AF88" s="846">
        <v>12839</v>
      </c>
      <c r="AG88" s="846"/>
      <c r="AH88" s="846"/>
      <c r="AI88" s="846"/>
      <c r="AJ88" s="846"/>
      <c r="AK88" s="843"/>
      <c r="AL88" s="843"/>
      <c r="AM88" s="843"/>
      <c r="AN88" s="843"/>
      <c r="AO88" s="843"/>
      <c r="AP88" s="846" t="s">
        <v>574</v>
      </c>
      <c r="AQ88" s="846"/>
      <c r="AR88" s="846"/>
      <c r="AS88" s="846"/>
      <c r="AT88" s="846"/>
      <c r="AU88" s="846" t="s">
        <v>574</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90" t="s">
        <v>402</v>
      </c>
      <c r="BS102" s="791"/>
      <c r="BT102" s="791"/>
      <c r="BU102" s="791"/>
      <c r="BV102" s="791"/>
      <c r="BW102" s="791"/>
      <c r="BX102" s="791"/>
      <c r="BY102" s="791"/>
      <c r="BZ102" s="791"/>
      <c r="CA102" s="791"/>
      <c r="CB102" s="791"/>
      <c r="CC102" s="791"/>
      <c r="CD102" s="791"/>
      <c r="CE102" s="791"/>
      <c r="CF102" s="791"/>
      <c r="CG102" s="792"/>
      <c r="CH102" s="889"/>
      <c r="CI102" s="890"/>
      <c r="CJ102" s="890"/>
      <c r="CK102" s="890"/>
      <c r="CL102" s="891"/>
      <c r="CM102" s="889"/>
      <c r="CN102" s="890"/>
      <c r="CO102" s="890"/>
      <c r="CP102" s="890"/>
      <c r="CQ102" s="891"/>
      <c r="CR102" s="892">
        <v>184</v>
      </c>
      <c r="CS102" s="854"/>
      <c r="CT102" s="854"/>
      <c r="CU102" s="854"/>
      <c r="CV102" s="893"/>
      <c r="CW102" s="892">
        <v>16</v>
      </c>
      <c r="CX102" s="854"/>
      <c r="CY102" s="854"/>
      <c r="CZ102" s="854"/>
      <c r="DA102" s="893"/>
      <c r="DB102" s="892" t="s">
        <v>571</v>
      </c>
      <c r="DC102" s="854"/>
      <c r="DD102" s="854"/>
      <c r="DE102" s="854"/>
      <c r="DF102" s="893"/>
      <c r="DG102" s="892" t="s">
        <v>571</v>
      </c>
      <c r="DH102" s="854"/>
      <c r="DI102" s="854"/>
      <c r="DJ102" s="854"/>
      <c r="DK102" s="893"/>
      <c r="DL102" s="892" t="s">
        <v>571</v>
      </c>
      <c r="DM102" s="854"/>
      <c r="DN102" s="854"/>
      <c r="DO102" s="854"/>
      <c r="DP102" s="893"/>
      <c r="DQ102" s="892" t="s">
        <v>571</v>
      </c>
      <c r="DR102" s="854"/>
      <c r="DS102" s="854"/>
      <c r="DT102" s="854"/>
      <c r="DU102" s="893"/>
      <c r="DV102" s="790"/>
      <c r="DW102" s="791"/>
      <c r="DX102" s="791"/>
      <c r="DY102" s="791"/>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407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409</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410</v>
      </c>
      <c r="AB109" s="895"/>
      <c r="AC109" s="895"/>
      <c r="AD109" s="895"/>
      <c r="AE109" s="896"/>
      <c r="AF109" s="894" t="s">
        <v>411</v>
      </c>
      <c r="AG109" s="895"/>
      <c r="AH109" s="895"/>
      <c r="AI109" s="895"/>
      <c r="AJ109" s="896"/>
      <c r="AK109" s="894" t="s">
        <v>294</v>
      </c>
      <c r="AL109" s="895"/>
      <c r="AM109" s="895"/>
      <c r="AN109" s="895"/>
      <c r="AO109" s="896"/>
      <c r="AP109" s="894" t="s">
        <v>412</v>
      </c>
      <c r="AQ109" s="895"/>
      <c r="AR109" s="895"/>
      <c r="AS109" s="895"/>
      <c r="AT109" s="897"/>
      <c r="AU109" s="914" t="s">
        <v>409</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410</v>
      </c>
      <c r="BR109" s="895"/>
      <c r="BS109" s="895"/>
      <c r="BT109" s="895"/>
      <c r="BU109" s="896"/>
      <c r="BV109" s="894" t="s">
        <v>411</v>
      </c>
      <c r="BW109" s="895"/>
      <c r="BX109" s="895"/>
      <c r="BY109" s="895"/>
      <c r="BZ109" s="896"/>
      <c r="CA109" s="894" t="s">
        <v>294</v>
      </c>
      <c r="CB109" s="895"/>
      <c r="CC109" s="895"/>
      <c r="CD109" s="895"/>
      <c r="CE109" s="896"/>
      <c r="CF109" s="915" t="s">
        <v>412</v>
      </c>
      <c r="CG109" s="915"/>
      <c r="CH109" s="915"/>
      <c r="CI109" s="915"/>
      <c r="CJ109" s="915"/>
      <c r="CK109" s="894" t="s">
        <v>413</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410</v>
      </c>
      <c r="DH109" s="895"/>
      <c r="DI109" s="895"/>
      <c r="DJ109" s="895"/>
      <c r="DK109" s="896"/>
      <c r="DL109" s="894" t="s">
        <v>411</v>
      </c>
      <c r="DM109" s="895"/>
      <c r="DN109" s="895"/>
      <c r="DO109" s="895"/>
      <c r="DP109" s="896"/>
      <c r="DQ109" s="894" t="s">
        <v>294</v>
      </c>
      <c r="DR109" s="895"/>
      <c r="DS109" s="895"/>
      <c r="DT109" s="895"/>
      <c r="DU109" s="896"/>
      <c r="DV109" s="894" t="s">
        <v>412</v>
      </c>
      <c r="DW109" s="895"/>
      <c r="DX109" s="895"/>
      <c r="DY109" s="895"/>
      <c r="DZ109" s="897"/>
    </row>
    <row r="110" spans="1:131" s="230" customFormat="1" ht="26.25" customHeight="1" x14ac:dyDescent="0.2">
      <c r="A110" s="898" t="s">
        <v>414</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3825625</v>
      </c>
      <c r="AB110" s="902"/>
      <c r="AC110" s="902"/>
      <c r="AD110" s="902"/>
      <c r="AE110" s="903"/>
      <c r="AF110" s="904">
        <v>3902416</v>
      </c>
      <c r="AG110" s="902"/>
      <c r="AH110" s="902"/>
      <c r="AI110" s="902"/>
      <c r="AJ110" s="903"/>
      <c r="AK110" s="904">
        <v>3962358</v>
      </c>
      <c r="AL110" s="902"/>
      <c r="AM110" s="902"/>
      <c r="AN110" s="902"/>
      <c r="AO110" s="903"/>
      <c r="AP110" s="905">
        <v>19.600000000000001</v>
      </c>
      <c r="AQ110" s="906"/>
      <c r="AR110" s="906"/>
      <c r="AS110" s="906"/>
      <c r="AT110" s="907"/>
      <c r="AU110" s="908" t="s">
        <v>69</v>
      </c>
      <c r="AV110" s="909"/>
      <c r="AW110" s="909"/>
      <c r="AX110" s="909"/>
      <c r="AY110" s="909"/>
      <c r="AZ110" s="931" t="s">
        <v>415</v>
      </c>
      <c r="BA110" s="899"/>
      <c r="BB110" s="899"/>
      <c r="BC110" s="899"/>
      <c r="BD110" s="899"/>
      <c r="BE110" s="899"/>
      <c r="BF110" s="899"/>
      <c r="BG110" s="899"/>
      <c r="BH110" s="899"/>
      <c r="BI110" s="899"/>
      <c r="BJ110" s="899"/>
      <c r="BK110" s="899"/>
      <c r="BL110" s="899"/>
      <c r="BM110" s="899"/>
      <c r="BN110" s="899"/>
      <c r="BO110" s="899"/>
      <c r="BP110" s="900"/>
      <c r="BQ110" s="932">
        <v>33999863</v>
      </c>
      <c r="BR110" s="933"/>
      <c r="BS110" s="933"/>
      <c r="BT110" s="933"/>
      <c r="BU110" s="933"/>
      <c r="BV110" s="933">
        <v>33769591</v>
      </c>
      <c r="BW110" s="933"/>
      <c r="BX110" s="933"/>
      <c r="BY110" s="933"/>
      <c r="BZ110" s="933"/>
      <c r="CA110" s="933">
        <v>33973880</v>
      </c>
      <c r="CB110" s="933"/>
      <c r="CC110" s="933"/>
      <c r="CD110" s="933"/>
      <c r="CE110" s="933"/>
      <c r="CF110" s="946">
        <v>168.3</v>
      </c>
      <c r="CG110" s="947"/>
      <c r="CH110" s="947"/>
      <c r="CI110" s="947"/>
      <c r="CJ110" s="947"/>
      <c r="CK110" s="948" t="s">
        <v>416</v>
      </c>
      <c r="CL110" s="949"/>
      <c r="CM110" s="931" t="s">
        <v>417</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2">
      <c r="A111" s="936" t="s">
        <v>418</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419</v>
      </c>
      <c r="BA111" s="925"/>
      <c r="BB111" s="925"/>
      <c r="BC111" s="925"/>
      <c r="BD111" s="925"/>
      <c r="BE111" s="925"/>
      <c r="BF111" s="925"/>
      <c r="BG111" s="925"/>
      <c r="BH111" s="925"/>
      <c r="BI111" s="925"/>
      <c r="BJ111" s="925"/>
      <c r="BK111" s="925"/>
      <c r="BL111" s="925"/>
      <c r="BM111" s="925"/>
      <c r="BN111" s="925"/>
      <c r="BO111" s="925"/>
      <c r="BP111" s="926"/>
      <c r="BQ111" s="927">
        <v>696886</v>
      </c>
      <c r="BR111" s="928"/>
      <c r="BS111" s="928"/>
      <c r="BT111" s="928"/>
      <c r="BU111" s="928"/>
      <c r="BV111" s="928">
        <v>582526</v>
      </c>
      <c r="BW111" s="928"/>
      <c r="BX111" s="928"/>
      <c r="BY111" s="928"/>
      <c r="BZ111" s="928"/>
      <c r="CA111" s="928" t="s">
        <v>122</v>
      </c>
      <c r="CB111" s="928"/>
      <c r="CC111" s="928"/>
      <c r="CD111" s="928"/>
      <c r="CE111" s="928"/>
      <c r="CF111" s="922" t="s">
        <v>122</v>
      </c>
      <c r="CG111" s="923"/>
      <c r="CH111" s="923"/>
      <c r="CI111" s="923"/>
      <c r="CJ111" s="923"/>
      <c r="CK111" s="950"/>
      <c r="CL111" s="951"/>
      <c r="CM111" s="924" t="s">
        <v>420</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2">
      <c r="A112" s="954" t="s">
        <v>421</v>
      </c>
      <c r="B112" s="955"/>
      <c r="C112" s="925" t="s">
        <v>422</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423</v>
      </c>
      <c r="BA112" s="925"/>
      <c r="BB112" s="925"/>
      <c r="BC112" s="925"/>
      <c r="BD112" s="925"/>
      <c r="BE112" s="925"/>
      <c r="BF112" s="925"/>
      <c r="BG112" s="925"/>
      <c r="BH112" s="925"/>
      <c r="BI112" s="925"/>
      <c r="BJ112" s="925"/>
      <c r="BK112" s="925"/>
      <c r="BL112" s="925"/>
      <c r="BM112" s="925"/>
      <c r="BN112" s="925"/>
      <c r="BO112" s="925"/>
      <c r="BP112" s="926"/>
      <c r="BQ112" s="927">
        <v>16382201</v>
      </c>
      <c r="BR112" s="928"/>
      <c r="BS112" s="928"/>
      <c r="BT112" s="928"/>
      <c r="BU112" s="928"/>
      <c r="BV112" s="928">
        <v>15408458</v>
      </c>
      <c r="BW112" s="928"/>
      <c r="BX112" s="928"/>
      <c r="BY112" s="928"/>
      <c r="BZ112" s="928"/>
      <c r="CA112" s="928">
        <v>14894399</v>
      </c>
      <c r="CB112" s="928"/>
      <c r="CC112" s="928"/>
      <c r="CD112" s="928"/>
      <c r="CE112" s="928"/>
      <c r="CF112" s="922">
        <v>73.8</v>
      </c>
      <c r="CG112" s="923"/>
      <c r="CH112" s="923"/>
      <c r="CI112" s="923"/>
      <c r="CJ112" s="923"/>
      <c r="CK112" s="950"/>
      <c r="CL112" s="951"/>
      <c r="CM112" s="924" t="s">
        <v>424</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2">
      <c r="A113" s="956"/>
      <c r="B113" s="957"/>
      <c r="C113" s="925" t="s">
        <v>425</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2047049</v>
      </c>
      <c r="AB113" s="940"/>
      <c r="AC113" s="940"/>
      <c r="AD113" s="940"/>
      <c r="AE113" s="941"/>
      <c r="AF113" s="942">
        <v>2004881</v>
      </c>
      <c r="AG113" s="940"/>
      <c r="AH113" s="940"/>
      <c r="AI113" s="940"/>
      <c r="AJ113" s="941"/>
      <c r="AK113" s="942">
        <v>1894624</v>
      </c>
      <c r="AL113" s="940"/>
      <c r="AM113" s="940"/>
      <c r="AN113" s="940"/>
      <c r="AO113" s="941"/>
      <c r="AP113" s="943">
        <v>9.4</v>
      </c>
      <c r="AQ113" s="944"/>
      <c r="AR113" s="944"/>
      <c r="AS113" s="944"/>
      <c r="AT113" s="945"/>
      <c r="AU113" s="910"/>
      <c r="AV113" s="911"/>
      <c r="AW113" s="911"/>
      <c r="AX113" s="911"/>
      <c r="AY113" s="911"/>
      <c r="AZ113" s="924" t="s">
        <v>426</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2">
      <c r="A114" s="956"/>
      <c r="B114" s="957"/>
      <c r="C114" s="925" t="s">
        <v>428</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429</v>
      </c>
      <c r="BA114" s="925"/>
      <c r="BB114" s="925"/>
      <c r="BC114" s="925"/>
      <c r="BD114" s="925"/>
      <c r="BE114" s="925"/>
      <c r="BF114" s="925"/>
      <c r="BG114" s="925"/>
      <c r="BH114" s="925"/>
      <c r="BI114" s="925"/>
      <c r="BJ114" s="925"/>
      <c r="BK114" s="925"/>
      <c r="BL114" s="925"/>
      <c r="BM114" s="925"/>
      <c r="BN114" s="925"/>
      <c r="BO114" s="925"/>
      <c r="BP114" s="926"/>
      <c r="BQ114" s="927">
        <v>5707513</v>
      </c>
      <c r="BR114" s="928"/>
      <c r="BS114" s="928"/>
      <c r="BT114" s="928"/>
      <c r="BU114" s="928"/>
      <c r="BV114" s="928">
        <v>5684105</v>
      </c>
      <c r="BW114" s="928"/>
      <c r="BX114" s="928"/>
      <c r="BY114" s="928"/>
      <c r="BZ114" s="928"/>
      <c r="CA114" s="928">
        <v>5822680</v>
      </c>
      <c r="CB114" s="928"/>
      <c r="CC114" s="928"/>
      <c r="CD114" s="928"/>
      <c r="CE114" s="928"/>
      <c r="CF114" s="922">
        <v>28.8</v>
      </c>
      <c r="CG114" s="923"/>
      <c r="CH114" s="923"/>
      <c r="CI114" s="923"/>
      <c r="CJ114" s="923"/>
      <c r="CK114" s="950"/>
      <c r="CL114" s="951"/>
      <c r="CM114" s="924" t="s">
        <v>430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2">
      <c r="A115" s="956"/>
      <c r="B115" s="957"/>
      <c r="C115" s="925" t="s">
        <v>431</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362</v>
      </c>
      <c r="AB115" s="940"/>
      <c r="AC115" s="940"/>
      <c r="AD115" s="940"/>
      <c r="AE115" s="941"/>
      <c r="AF115" s="942">
        <v>313</v>
      </c>
      <c r="AG115" s="940"/>
      <c r="AH115" s="940"/>
      <c r="AI115" s="940"/>
      <c r="AJ115" s="941"/>
      <c r="AK115" s="942">
        <v>298</v>
      </c>
      <c r="AL115" s="940"/>
      <c r="AM115" s="940"/>
      <c r="AN115" s="940"/>
      <c r="AO115" s="941"/>
      <c r="AP115" s="943">
        <v>0</v>
      </c>
      <c r="AQ115" s="944"/>
      <c r="AR115" s="944"/>
      <c r="AS115" s="944"/>
      <c r="AT115" s="945"/>
      <c r="AU115" s="910"/>
      <c r="AV115" s="911"/>
      <c r="AW115" s="911"/>
      <c r="AX115" s="911"/>
      <c r="AY115" s="911"/>
      <c r="AZ115" s="924" t="s">
        <v>432</v>
      </c>
      <c r="BA115" s="925"/>
      <c r="BB115" s="925"/>
      <c r="BC115" s="925"/>
      <c r="BD115" s="925"/>
      <c r="BE115" s="925"/>
      <c r="BF115" s="925"/>
      <c r="BG115" s="925"/>
      <c r="BH115" s="925"/>
      <c r="BI115" s="925"/>
      <c r="BJ115" s="925"/>
      <c r="BK115" s="925"/>
      <c r="BL115" s="925"/>
      <c r="BM115" s="925"/>
      <c r="BN115" s="925"/>
      <c r="BO115" s="925"/>
      <c r="BP115" s="926"/>
      <c r="BQ115" s="927">
        <v>2238</v>
      </c>
      <c r="BR115" s="928"/>
      <c r="BS115" s="928"/>
      <c r="BT115" s="928"/>
      <c r="BU115" s="928"/>
      <c r="BV115" s="928">
        <v>43383</v>
      </c>
      <c r="BW115" s="928"/>
      <c r="BX115" s="928"/>
      <c r="BY115" s="928"/>
      <c r="BZ115" s="928"/>
      <c r="CA115" s="928" t="s">
        <v>122</v>
      </c>
      <c r="CB115" s="928"/>
      <c r="CC115" s="928"/>
      <c r="CD115" s="928"/>
      <c r="CE115" s="928"/>
      <c r="CF115" s="922" t="s">
        <v>122</v>
      </c>
      <c r="CG115" s="923"/>
      <c r="CH115" s="923"/>
      <c r="CI115" s="923"/>
      <c r="CJ115" s="923"/>
      <c r="CK115" s="950"/>
      <c r="CL115" s="951"/>
      <c r="CM115" s="924" t="s">
        <v>433</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696886</v>
      </c>
      <c r="DH115" s="961"/>
      <c r="DI115" s="961"/>
      <c r="DJ115" s="961"/>
      <c r="DK115" s="962"/>
      <c r="DL115" s="963">
        <v>582526</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2">
      <c r="A116" s="958"/>
      <c r="B116" s="959"/>
      <c r="C116" s="967" t="s">
        <v>434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435</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436</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437</v>
      </c>
      <c r="Z117" s="896"/>
      <c r="AA117" s="980">
        <v>5873036</v>
      </c>
      <c r="AB117" s="981"/>
      <c r="AC117" s="981"/>
      <c r="AD117" s="981"/>
      <c r="AE117" s="982"/>
      <c r="AF117" s="983">
        <v>5907610</v>
      </c>
      <c r="AG117" s="981"/>
      <c r="AH117" s="981"/>
      <c r="AI117" s="981"/>
      <c r="AJ117" s="982"/>
      <c r="AK117" s="983">
        <v>5857280</v>
      </c>
      <c r="AL117" s="981"/>
      <c r="AM117" s="981"/>
      <c r="AN117" s="981"/>
      <c r="AO117" s="982"/>
      <c r="AP117" s="984"/>
      <c r="AQ117" s="985"/>
      <c r="AR117" s="985"/>
      <c r="AS117" s="985"/>
      <c r="AT117" s="986"/>
      <c r="AU117" s="910"/>
      <c r="AV117" s="911"/>
      <c r="AW117" s="911"/>
      <c r="AX117" s="911"/>
      <c r="AY117" s="911"/>
      <c r="AZ117" s="976" t="s">
        <v>438</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439</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2">
      <c r="A118" s="914" t="s">
        <v>413</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410</v>
      </c>
      <c r="AB118" s="895"/>
      <c r="AC118" s="895"/>
      <c r="AD118" s="895"/>
      <c r="AE118" s="896"/>
      <c r="AF118" s="894" t="s">
        <v>411</v>
      </c>
      <c r="AG118" s="895"/>
      <c r="AH118" s="895"/>
      <c r="AI118" s="895"/>
      <c r="AJ118" s="896"/>
      <c r="AK118" s="894" t="s">
        <v>294</v>
      </c>
      <c r="AL118" s="895"/>
      <c r="AM118" s="895"/>
      <c r="AN118" s="895"/>
      <c r="AO118" s="896"/>
      <c r="AP118" s="972" t="s">
        <v>412</v>
      </c>
      <c r="AQ118" s="973"/>
      <c r="AR118" s="973"/>
      <c r="AS118" s="973"/>
      <c r="AT118" s="974"/>
      <c r="AU118" s="910"/>
      <c r="AV118" s="911"/>
      <c r="AW118" s="911"/>
      <c r="AX118" s="911"/>
      <c r="AY118" s="911"/>
      <c r="AZ118" s="975" t="s">
        <v>440</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2">
      <c r="A119" s="1058" t="s">
        <v>416</v>
      </c>
      <c r="B119" s="949"/>
      <c r="C119" s="931" t="s">
        <v>417</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442</v>
      </c>
      <c r="BP119" s="1007"/>
      <c r="BQ119" s="1001">
        <v>56788701</v>
      </c>
      <c r="BR119" s="1002"/>
      <c r="BS119" s="1002"/>
      <c r="BT119" s="1002"/>
      <c r="BU119" s="1002"/>
      <c r="BV119" s="1002">
        <v>55488063</v>
      </c>
      <c r="BW119" s="1002"/>
      <c r="BX119" s="1002"/>
      <c r="BY119" s="1002"/>
      <c r="BZ119" s="1002"/>
      <c r="CA119" s="1002">
        <v>54690959</v>
      </c>
      <c r="CB119" s="1002"/>
      <c r="CC119" s="1002"/>
      <c r="CD119" s="1002"/>
      <c r="CE119" s="1002"/>
      <c r="CF119" s="1003"/>
      <c r="CG119" s="1004"/>
      <c r="CH119" s="1004"/>
      <c r="CI119" s="1004"/>
      <c r="CJ119" s="1005"/>
      <c r="CK119" s="952"/>
      <c r="CL119" s="953"/>
      <c r="CM119" s="975" t="s">
        <v>443</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2">
      <c r="A120" s="1059"/>
      <c r="B120" s="951"/>
      <c r="C120" s="924" t="s">
        <v>420</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444</v>
      </c>
      <c r="AV120" s="994"/>
      <c r="AW120" s="994"/>
      <c r="AX120" s="994"/>
      <c r="AY120" s="995"/>
      <c r="AZ120" s="931" t="s">
        <v>445</v>
      </c>
      <c r="BA120" s="899"/>
      <c r="BB120" s="899"/>
      <c r="BC120" s="899"/>
      <c r="BD120" s="899"/>
      <c r="BE120" s="899"/>
      <c r="BF120" s="899"/>
      <c r="BG120" s="899"/>
      <c r="BH120" s="899"/>
      <c r="BI120" s="899"/>
      <c r="BJ120" s="899"/>
      <c r="BK120" s="899"/>
      <c r="BL120" s="899"/>
      <c r="BM120" s="899"/>
      <c r="BN120" s="899"/>
      <c r="BO120" s="899"/>
      <c r="BP120" s="900"/>
      <c r="BQ120" s="932">
        <v>16896647</v>
      </c>
      <c r="BR120" s="933"/>
      <c r="BS120" s="933"/>
      <c r="BT120" s="933"/>
      <c r="BU120" s="933"/>
      <c r="BV120" s="933">
        <v>18423318</v>
      </c>
      <c r="BW120" s="933"/>
      <c r="BX120" s="933"/>
      <c r="BY120" s="933"/>
      <c r="BZ120" s="933"/>
      <c r="CA120" s="933">
        <v>18919418</v>
      </c>
      <c r="CB120" s="933"/>
      <c r="CC120" s="933"/>
      <c r="CD120" s="933"/>
      <c r="CE120" s="933"/>
      <c r="CF120" s="946">
        <v>93.7</v>
      </c>
      <c r="CG120" s="947"/>
      <c r="CH120" s="947"/>
      <c r="CI120" s="947"/>
      <c r="CJ120" s="947"/>
      <c r="CK120" s="1008" t="s">
        <v>446</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v>12381657</v>
      </c>
      <c r="DH120" s="933"/>
      <c r="DI120" s="933"/>
      <c r="DJ120" s="933"/>
      <c r="DK120" s="933"/>
      <c r="DL120" s="933">
        <v>10490018</v>
      </c>
      <c r="DM120" s="933"/>
      <c r="DN120" s="933"/>
      <c r="DO120" s="933"/>
      <c r="DP120" s="933"/>
      <c r="DQ120" s="933">
        <v>10566389</v>
      </c>
      <c r="DR120" s="933"/>
      <c r="DS120" s="933"/>
      <c r="DT120" s="933"/>
      <c r="DU120" s="933"/>
      <c r="DV120" s="934">
        <v>52.3</v>
      </c>
      <c r="DW120" s="934"/>
      <c r="DX120" s="934"/>
      <c r="DY120" s="934"/>
      <c r="DZ120" s="935"/>
    </row>
    <row r="121" spans="1:130" s="230" customFormat="1" ht="26.25" customHeight="1" x14ac:dyDescent="0.2">
      <c r="A121" s="1059"/>
      <c r="B121" s="951"/>
      <c r="C121" s="976" t="s">
        <v>447</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v>98</v>
      </c>
      <c r="AB121" s="961"/>
      <c r="AC121" s="961"/>
      <c r="AD121" s="961"/>
      <c r="AE121" s="962"/>
      <c r="AF121" s="963">
        <v>98</v>
      </c>
      <c r="AG121" s="961"/>
      <c r="AH121" s="961"/>
      <c r="AI121" s="961"/>
      <c r="AJ121" s="962"/>
      <c r="AK121" s="963">
        <v>98</v>
      </c>
      <c r="AL121" s="961"/>
      <c r="AM121" s="961"/>
      <c r="AN121" s="961"/>
      <c r="AO121" s="962"/>
      <c r="AP121" s="964">
        <v>0</v>
      </c>
      <c r="AQ121" s="965"/>
      <c r="AR121" s="965"/>
      <c r="AS121" s="965"/>
      <c r="AT121" s="966"/>
      <c r="AU121" s="996"/>
      <c r="AV121" s="997"/>
      <c r="AW121" s="997"/>
      <c r="AX121" s="997"/>
      <c r="AY121" s="998"/>
      <c r="AZ121" s="924" t="s">
        <v>448</v>
      </c>
      <c r="BA121" s="925"/>
      <c r="BB121" s="925"/>
      <c r="BC121" s="925"/>
      <c r="BD121" s="925"/>
      <c r="BE121" s="925"/>
      <c r="BF121" s="925"/>
      <c r="BG121" s="925"/>
      <c r="BH121" s="925"/>
      <c r="BI121" s="925"/>
      <c r="BJ121" s="925"/>
      <c r="BK121" s="925"/>
      <c r="BL121" s="925"/>
      <c r="BM121" s="925"/>
      <c r="BN121" s="925"/>
      <c r="BO121" s="925"/>
      <c r="BP121" s="926"/>
      <c r="BQ121" s="927">
        <v>5170849</v>
      </c>
      <c r="BR121" s="928"/>
      <c r="BS121" s="928"/>
      <c r="BT121" s="928"/>
      <c r="BU121" s="928"/>
      <c r="BV121" s="928">
        <v>4870740</v>
      </c>
      <c r="BW121" s="928"/>
      <c r="BX121" s="928"/>
      <c r="BY121" s="928"/>
      <c r="BZ121" s="928"/>
      <c r="CA121" s="928">
        <v>5023502</v>
      </c>
      <c r="CB121" s="928"/>
      <c r="CC121" s="928"/>
      <c r="CD121" s="928"/>
      <c r="CE121" s="928"/>
      <c r="CF121" s="922">
        <v>24.9</v>
      </c>
      <c r="CG121" s="923"/>
      <c r="CH121" s="923"/>
      <c r="CI121" s="923"/>
      <c r="CJ121" s="923"/>
      <c r="CK121" s="1011"/>
      <c r="CL121" s="1012"/>
      <c r="CM121" s="1012"/>
      <c r="CN121" s="1012"/>
      <c r="CO121" s="1013"/>
      <c r="CP121" s="1021" t="s">
        <v>394</v>
      </c>
      <c r="CQ121" s="1022"/>
      <c r="CR121" s="1022"/>
      <c r="CS121" s="1022"/>
      <c r="CT121" s="1022"/>
      <c r="CU121" s="1022"/>
      <c r="CV121" s="1022"/>
      <c r="CW121" s="1022"/>
      <c r="CX121" s="1022"/>
      <c r="CY121" s="1022"/>
      <c r="CZ121" s="1022"/>
      <c r="DA121" s="1022"/>
      <c r="DB121" s="1022"/>
      <c r="DC121" s="1022"/>
      <c r="DD121" s="1022"/>
      <c r="DE121" s="1022"/>
      <c r="DF121" s="1023"/>
      <c r="DG121" s="927">
        <v>3696190</v>
      </c>
      <c r="DH121" s="928"/>
      <c r="DI121" s="928"/>
      <c r="DJ121" s="928"/>
      <c r="DK121" s="928"/>
      <c r="DL121" s="928">
        <v>4051978</v>
      </c>
      <c r="DM121" s="928"/>
      <c r="DN121" s="928"/>
      <c r="DO121" s="928"/>
      <c r="DP121" s="928"/>
      <c r="DQ121" s="928">
        <v>3567553</v>
      </c>
      <c r="DR121" s="928"/>
      <c r="DS121" s="928"/>
      <c r="DT121" s="928"/>
      <c r="DU121" s="928"/>
      <c r="DV121" s="929">
        <v>17.7</v>
      </c>
      <c r="DW121" s="929"/>
      <c r="DX121" s="929"/>
      <c r="DY121" s="929"/>
      <c r="DZ121" s="930"/>
    </row>
    <row r="122" spans="1:130" s="230" customFormat="1" ht="26.25" customHeight="1" x14ac:dyDescent="0.2">
      <c r="A122" s="1059"/>
      <c r="B122" s="951"/>
      <c r="C122" s="924" t="s">
        <v>430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449</v>
      </c>
      <c r="BA122" s="967"/>
      <c r="BB122" s="967"/>
      <c r="BC122" s="967"/>
      <c r="BD122" s="967"/>
      <c r="BE122" s="967"/>
      <c r="BF122" s="967"/>
      <c r="BG122" s="967"/>
      <c r="BH122" s="967"/>
      <c r="BI122" s="967"/>
      <c r="BJ122" s="967"/>
      <c r="BK122" s="967"/>
      <c r="BL122" s="967"/>
      <c r="BM122" s="967"/>
      <c r="BN122" s="967"/>
      <c r="BO122" s="967"/>
      <c r="BP122" s="968"/>
      <c r="BQ122" s="1001">
        <v>39536991</v>
      </c>
      <c r="BR122" s="1002"/>
      <c r="BS122" s="1002"/>
      <c r="BT122" s="1002"/>
      <c r="BU122" s="1002"/>
      <c r="BV122" s="1002">
        <v>38811218</v>
      </c>
      <c r="BW122" s="1002"/>
      <c r="BX122" s="1002"/>
      <c r="BY122" s="1002"/>
      <c r="BZ122" s="1002"/>
      <c r="CA122" s="1002">
        <v>37742242</v>
      </c>
      <c r="CB122" s="1002"/>
      <c r="CC122" s="1002"/>
      <c r="CD122" s="1002"/>
      <c r="CE122" s="1002"/>
      <c r="CF122" s="1019">
        <v>187</v>
      </c>
      <c r="CG122" s="1020"/>
      <c r="CH122" s="1020"/>
      <c r="CI122" s="1020"/>
      <c r="CJ122" s="1020"/>
      <c r="CK122" s="1011"/>
      <c r="CL122" s="1012"/>
      <c r="CM122" s="1012"/>
      <c r="CN122" s="1012"/>
      <c r="CO122" s="1013"/>
      <c r="CP122" s="1021" t="s">
        <v>392</v>
      </c>
      <c r="CQ122" s="1022"/>
      <c r="CR122" s="1022"/>
      <c r="CS122" s="1022"/>
      <c r="CT122" s="1022"/>
      <c r="CU122" s="1022"/>
      <c r="CV122" s="1022"/>
      <c r="CW122" s="1022"/>
      <c r="CX122" s="1022"/>
      <c r="CY122" s="1022"/>
      <c r="CZ122" s="1022"/>
      <c r="DA122" s="1022"/>
      <c r="DB122" s="1022"/>
      <c r="DC122" s="1022"/>
      <c r="DD122" s="1022"/>
      <c r="DE122" s="1022"/>
      <c r="DF122" s="1023"/>
      <c r="DG122" s="927">
        <v>285961</v>
      </c>
      <c r="DH122" s="928"/>
      <c r="DI122" s="928"/>
      <c r="DJ122" s="928"/>
      <c r="DK122" s="928"/>
      <c r="DL122" s="928">
        <v>845204</v>
      </c>
      <c r="DM122" s="928"/>
      <c r="DN122" s="928"/>
      <c r="DO122" s="928"/>
      <c r="DP122" s="928"/>
      <c r="DQ122" s="928">
        <v>736252</v>
      </c>
      <c r="DR122" s="928"/>
      <c r="DS122" s="928"/>
      <c r="DT122" s="928"/>
      <c r="DU122" s="928"/>
      <c r="DV122" s="929">
        <v>3.6</v>
      </c>
      <c r="DW122" s="929"/>
      <c r="DX122" s="929"/>
      <c r="DY122" s="929"/>
      <c r="DZ122" s="930"/>
    </row>
    <row r="123" spans="1:130" s="230" customFormat="1" ht="26.25" customHeight="1" x14ac:dyDescent="0.2">
      <c r="A123" s="1059"/>
      <c r="B123" s="951"/>
      <c r="C123" s="924" t="s">
        <v>436</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450</v>
      </c>
      <c r="BP123" s="1007"/>
      <c r="BQ123" s="1065">
        <v>61604487</v>
      </c>
      <c r="BR123" s="1066"/>
      <c r="BS123" s="1066"/>
      <c r="BT123" s="1066"/>
      <c r="BU123" s="1066"/>
      <c r="BV123" s="1066">
        <v>62105276</v>
      </c>
      <c r="BW123" s="1066"/>
      <c r="BX123" s="1066"/>
      <c r="BY123" s="1066"/>
      <c r="BZ123" s="1066"/>
      <c r="CA123" s="1066">
        <v>61685162</v>
      </c>
      <c r="CB123" s="1066"/>
      <c r="CC123" s="1066"/>
      <c r="CD123" s="1066"/>
      <c r="CE123" s="1066"/>
      <c r="CF123" s="1003"/>
      <c r="CG123" s="1004"/>
      <c r="CH123" s="1004"/>
      <c r="CI123" s="1004"/>
      <c r="CJ123" s="1005"/>
      <c r="CK123" s="1011"/>
      <c r="CL123" s="1012"/>
      <c r="CM123" s="1012"/>
      <c r="CN123" s="1012"/>
      <c r="CO123" s="1013"/>
      <c r="CP123" s="1021" t="s">
        <v>388</v>
      </c>
      <c r="CQ123" s="1022"/>
      <c r="CR123" s="1022"/>
      <c r="CS123" s="1022"/>
      <c r="CT123" s="1022"/>
      <c r="CU123" s="1022"/>
      <c r="CV123" s="1022"/>
      <c r="CW123" s="1022"/>
      <c r="CX123" s="1022"/>
      <c r="CY123" s="1022"/>
      <c r="CZ123" s="1022"/>
      <c r="DA123" s="1022"/>
      <c r="DB123" s="1022"/>
      <c r="DC123" s="1022"/>
      <c r="DD123" s="1022"/>
      <c r="DE123" s="1022"/>
      <c r="DF123" s="1023"/>
      <c r="DG123" s="960">
        <v>18393</v>
      </c>
      <c r="DH123" s="961"/>
      <c r="DI123" s="961"/>
      <c r="DJ123" s="961"/>
      <c r="DK123" s="962"/>
      <c r="DL123" s="963">
        <v>21258</v>
      </c>
      <c r="DM123" s="961"/>
      <c r="DN123" s="961"/>
      <c r="DO123" s="961"/>
      <c r="DP123" s="962"/>
      <c r="DQ123" s="963">
        <v>24205</v>
      </c>
      <c r="DR123" s="961"/>
      <c r="DS123" s="961"/>
      <c r="DT123" s="961"/>
      <c r="DU123" s="962"/>
      <c r="DV123" s="964">
        <v>0.1</v>
      </c>
      <c r="DW123" s="965"/>
      <c r="DX123" s="965"/>
      <c r="DY123" s="965"/>
      <c r="DZ123" s="966"/>
    </row>
    <row r="124" spans="1:130" s="230" customFormat="1" ht="26.25" customHeight="1" thickBot="1" x14ac:dyDescent="0.25">
      <c r="A124" s="1059"/>
      <c r="B124" s="951"/>
      <c r="C124" s="924" t="s">
        <v>439</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452</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2">
      <c r="A125" s="1059"/>
      <c r="B125" s="951"/>
      <c r="C125" s="924" t="s">
        <v>441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453</v>
      </c>
      <c r="CL125" s="1009"/>
      <c r="CM125" s="1009"/>
      <c r="CN125" s="1009"/>
      <c r="CO125" s="1010"/>
      <c r="CP125" s="931" t="s">
        <v>454</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5">
      <c r="A126" s="1059"/>
      <c r="B126" s="951"/>
      <c r="C126" s="924" t="s">
        <v>443</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455</v>
      </c>
      <c r="CQ126" s="925"/>
      <c r="CR126" s="925"/>
      <c r="CS126" s="925"/>
      <c r="CT126" s="925"/>
      <c r="CU126" s="925"/>
      <c r="CV126" s="925"/>
      <c r="CW126" s="925"/>
      <c r="CX126" s="925"/>
      <c r="CY126" s="925"/>
      <c r="CZ126" s="925"/>
      <c r="DA126" s="925"/>
      <c r="DB126" s="925"/>
      <c r="DC126" s="925"/>
      <c r="DD126" s="925"/>
      <c r="DE126" s="925"/>
      <c r="DF126" s="926"/>
      <c r="DG126" s="927">
        <v>2238</v>
      </c>
      <c r="DH126" s="928"/>
      <c r="DI126" s="928"/>
      <c r="DJ126" s="928"/>
      <c r="DK126" s="928"/>
      <c r="DL126" s="928">
        <v>43383</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2">
      <c r="A127" s="1060"/>
      <c r="B127" s="953"/>
      <c r="C127" s="975" t="s">
        <v>456</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264</v>
      </c>
      <c r="AB127" s="961"/>
      <c r="AC127" s="961"/>
      <c r="AD127" s="961"/>
      <c r="AE127" s="962"/>
      <c r="AF127" s="963">
        <v>215</v>
      </c>
      <c r="AG127" s="961"/>
      <c r="AH127" s="961"/>
      <c r="AI127" s="961"/>
      <c r="AJ127" s="962"/>
      <c r="AK127" s="963">
        <v>200</v>
      </c>
      <c r="AL127" s="961"/>
      <c r="AM127" s="961"/>
      <c r="AN127" s="961"/>
      <c r="AO127" s="962"/>
      <c r="AP127" s="964">
        <v>0</v>
      </c>
      <c r="AQ127" s="965"/>
      <c r="AR127" s="965"/>
      <c r="AS127" s="965"/>
      <c r="AT127" s="966"/>
      <c r="AU127" s="232"/>
      <c r="AV127" s="232"/>
      <c r="AW127" s="232"/>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461</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5">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v>462776</v>
      </c>
      <c r="AB128" s="1048"/>
      <c r="AC128" s="1048"/>
      <c r="AD128" s="1048"/>
      <c r="AE128" s="1049"/>
      <c r="AF128" s="1050">
        <v>374555</v>
      </c>
      <c r="AG128" s="1048"/>
      <c r="AH128" s="1048"/>
      <c r="AI128" s="1048"/>
      <c r="AJ128" s="1049"/>
      <c r="AK128" s="1050">
        <v>401523</v>
      </c>
      <c r="AL128" s="1048"/>
      <c r="AM128" s="1048"/>
      <c r="AN128" s="1048"/>
      <c r="AO128" s="1049"/>
      <c r="AP128" s="1051"/>
      <c r="AQ128" s="1052"/>
      <c r="AR128" s="1052"/>
      <c r="AS128" s="1052"/>
      <c r="AT128" s="1053"/>
      <c r="AU128" s="232"/>
      <c r="AV128" s="232"/>
      <c r="AW128" s="232"/>
      <c r="AX128" s="898" t="s">
        <v>464</v>
      </c>
      <c r="AY128" s="899"/>
      <c r="AZ128" s="899"/>
      <c r="BA128" s="899"/>
      <c r="BB128" s="899"/>
      <c r="BC128" s="899"/>
      <c r="BD128" s="899"/>
      <c r="BE128" s="900"/>
      <c r="BF128" s="1054" t="s">
        <v>122</v>
      </c>
      <c r="BG128" s="1055"/>
      <c r="BH128" s="1055"/>
      <c r="BI128" s="1055"/>
      <c r="BJ128" s="1055"/>
      <c r="BK128" s="1055"/>
      <c r="BL128" s="1056"/>
      <c r="BM128" s="1054">
        <v>12.14</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465</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466</v>
      </c>
      <c r="X129" s="1073"/>
      <c r="Y129" s="1073"/>
      <c r="Z129" s="1074"/>
      <c r="AA129" s="960">
        <v>24821927</v>
      </c>
      <c r="AB129" s="961"/>
      <c r="AC129" s="961"/>
      <c r="AD129" s="961"/>
      <c r="AE129" s="962"/>
      <c r="AF129" s="963">
        <v>23920855</v>
      </c>
      <c r="AG129" s="961"/>
      <c r="AH129" s="961"/>
      <c r="AI129" s="961"/>
      <c r="AJ129" s="962"/>
      <c r="AK129" s="963">
        <v>24215367</v>
      </c>
      <c r="AL129" s="961"/>
      <c r="AM129" s="961"/>
      <c r="AN129" s="961"/>
      <c r="AO129" s="962"/>
      <c r="AP129" s="1075"/>
      <c r="AQ129" s="1076"/>
      <c r="AR129" s="1076"/>
      <c r="AS129" s="1076"/>
      <c r="AT129" s="1077"/>
      <c r="AU129" s="233"/>
      <c r="AV129" s="233"/>
      <c r="AW129" s="233"/>
      <c r="AX129" s="1067" t="s">
        <v>467</v>
      </c>
      <c r="AY129" s="925"/>
      <c r="AZ129" s="925"/>
      <c r="BA129" s="925"/>
      <c r="BB129" s="925"/>
      <c r="BC129" s="925"/>
      <c r="BD129" s="925"/>
      <c r="BE129" s="926"/>
      <c r="BF129" s="1068" t="s">
        <v>122</v>
      </c>
      <c r="BG129" s="1069"/>
      <c r="BH129" s="1069"/>
      <c r="BI129" s="1069"/>
      <c r="BJ129" s="1069"/>
      <c r="BK129" s="1069"/>
      <c r="BL129" s="1070"/>
      <c r="BM129" s="1068">
        <v>17.14</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468</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469</v>
      </c>
      <c r="X130" s="1073"/>
      <c r="Y130" s="1073"/>
      <c r="Z130" s="1074"/>
      <c r="AA130" s="960">
        <v>4131636</v>
      </c>
      <c r="AB130" s="961"/>
      <c r="AC130" s="961"/>
      <c r="AD130" s="961"/>
      <c r="AE130" s="962"/>
      <c r="AF130" s="963">
        <v>4047657</v>
      </c>
      <c r="AG130" s="961"/>
      <c r="AH130" s="961"/>
      <c r="AI130" s="961"/>
      <c r="AJ130" s="962"/>
      <c r="AK130" s="963">
        <v>4030045</v>
      </c>
      <c r="AL130" s="961"/>
      <c r="AM130" s="961"/>
      <c r="AN130" s="961"/>
      <c r="AO130" s="962"/>
      <c r="AP130" s="1075"/>
      <c r="AQ130" s="1076"/>
      <c r="AR130" s="1076"/>
      <c r="AS130" s="1076"/>
      <c r="AT130" s="1077"/>
      <c r="AU130" s="233"/>
      <c r="AV130" s="233"/>
      <c r="AW130" s="233"/>
      <c r="AX130" s="1067" t="s">
        <v>470</v>
      </c>
      <c r="AY130" s="925"/>
      <c r="AZ130" s="925"/>
      <c r="BA130" s="925"/>
      <c r="BB130" s="925"/>
      <c r="BC130" s="925"/>
      <c r="BD130" s="925"/>
      <c r="BE130" s="926"/>
      <c r="BF130" s="1103">
        <v>6.9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471</v>
      </c>
      <c r="X131" s="1110"/>
      <c r="Y131" s="1110"/>
      <c r="Z131" s="1111"/>
      <c r="AA131" s="1006">
        <v>20690291</v>
      </c>
      <c r="AB131" s="988"/>
      <c r="AC131" s="988"/>
      <c r="AD131" s="988"/>
      <c r="AE131" s="989"/>
      <c r="AF131" s="987">
        <v>19873198</v>
      </c>
      <c r="AG131" s="988"/>
      <c r="AH131" s="988"/>
      <c r="AI131" s="988"/>
      <c r="AJ131" s="989"/>
      <c r="AK131" s="987">
        <v>20185322</v>
      </c>
      <c r="AL131" s="988"/>
      <c r="AM131" s="988"/>
      <c r="AN131" s="988"/>
      <c r="AO131" s="989"/>
      <c r="AP131" s="1112"/>
      <c r="AQ131" s="1113"/>
      <c r="AR131" s="1113"/>
      <c r="AS131" s="1113"/>
      <c r="AT131" s="1114"/>
      <c r="AU131" s="233"/>
      <c r="AV131" s="233"/>
      <c r="AW131" s="233"/>
      <c r="AX131" s="1085" t="s">
        <v>472</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473</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474</v>
      </c>
      <c r="W132" s="1096"/>
      <c r="X132" s="1096"/>
      <c r="Y132" s="1096"/>
      <c r="Z132" s="1097"/>
      <c r="AA132" s="1098">
        <v>6.1798260840000001</v>
      </c>
      <c r="AB132" s="1099"/>
      <c r="AC132" s="1099"/>
      <c r="AD132" s="1099"/>
      <c r="AE132" s="1100"/>
      <c r="AF132" s="1101">
        <v>7.4743783060000002</v>
      </c>
      <c r="AG132" s="1099"/>
      <c r="AH132" s="1099"/>
      <c r="AI132" s="1099"/>
      <c r="AJ132" s="1100"/>
      <c r="AK132" s="1101">
        <v>7.0631124930000002</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475</v>
      </c>
      <c r="W133" s="1079"/>
      <c r="X133" s="1079"/>
      <c r="Y133" s="1079"/>
      <c r="Z133" s="1080"/>
      <c r="AA133" s="1081">
        <v>6.6</v>
      </c>
      <c r="AB133" s="1082"/>
      <c r="AC133" s="1082"/>
      <c r="AD133" s="1082"/>
      <c r="AE133" s="1083"/>
      <c r="AF133" s="1081">
        <v>6.7</v>
      </c>
      <c r="AG133" s="1082"/>
      <c r="AH133" s="1082"/>
      <c r="AI133" s="1082"/>
      <c r="AJ133" s="1083"/>
      <c r="AK133" s="1081">
        <v>6.9</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pJfILw+CjoLDGZTGTfkLGTl46hRqrBn6rzFlWKD6G47anfxyWdyJtEQplR9sF85NlXP37p6fj2dBKAguIMUpQ==" saltValue="N5JembWZeUjaJ/fafr1S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JfMxAlNc44w1cTENpSOSkHvpANsFZjVKp7ELsS9goxv4fj4J7SG5PgWon0Lm40fLGMXzmv57sdztOb2loSYjg==" saltValue="DNBXOkoftx5b2Hk9/PL3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51r+JFCkYFN1Q55D52W2DLAwhsuyOZNaArUwcB0R7jfWgh8iB9hVY6pnmNrUUsQTBp1Z13nCHcEL8poNIbe9w==" saltValue="uSxnNA35jDvf8n58ASOt7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484</v>
      </c>
      <c r="AL9" s="1119"/>
      <c r="AM9" s="1119"/>
      <c r="AN9" s="1120"/>
      <c r="AO9" s="281">
        <v>7068706</v>
      </c>
      <c r="AP9" s="281">
        <v>94841</v>
      </c>
      <c r="AQ9" s="282">
        <v>73824</v>
      </c>
      <c r="AR9" s="283">
        <v>28.5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485</v>
      </c>
      <c r="AL10" s="1119"/>
      <c r="AM10" s="1119"/>
      <c r="AN10" s="1120"/>
      <c r="AO10" s="284">
        <v>370</v>
      </c>
      <c r="AP10" s="284">
        <v>5</v>
      </c>
      <c r="AQ10" s="285">
        <v>6244</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486</v>
      </c>
      <c r="AL11" s="1119"/>
      <c r="AM11" s="1119"/>
      <c r="AN11" s="1120"/>
      <c r="AO11" s="284">
        <v>141351</v>
      </c>
      <c r="AP11" s="284">
        <v>1897</v>
      </c>
      <c r="AQ11" s="285">
        <v>1048</v>
      </c>
      <c r="AR11" s="286">
        <v>81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487</v>
      </c>
      <c r="AL12" s="1119"/>
      <c r="AM12" s="1119"/>
      <c r="AN12" s="1120"/>
      <c r="AO12" s="284" t="s">
        <v>488</v>
      </c>
      <c r="AP12" s="284" t="s">
        <v>488</v>
      </c>
      <c r="AQ12" s="285">
        <v>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489</v>
      </c>
      <c r="AL13" s="1119"/>
      <c r="AM13" s="1119"/>
      <c r="AN13" s="1120"/>
      <c r="AO13" s="284">
        <v>201039</v>
      </c>
      <c r="AP13" s="284">
        <v>2697</v>
      </c>
      <c r="AQ13" s="285">
        <v>2350</v>
      </c>
      <c r="AR13" s="286">
        <v>14.8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490</v>
      </c>
      <c r="AL14" s="1119"/>
      <c r="AM14" s="1119"/>
      <c r="AN14" s="1120"/>
      <c r="AO14" s="284">
        <v>279717</v>
      </c>
      <c r="AP14" s="284">
        <v>3753</v>
      </c>
      <c r="AQ14" s="285">
        <v>1698</v>
      </c>
      <c r="AR14" s="286">
        <v>121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491</v>
      </c>
      <c r="AL15" s="1122"/>
      <c r="AM15" s="1122"/>
      <c r="AN15" s="1123"/>
      <c r="AO15" s="284">
        <v>-222702</v>
      </c>
      <c r="AP15" s="284">
        <v>-2988</v>
      </c>
      <c r="AQ15" s="285">
        <v>-3564</v>
      </c>
      <c r="AR15" s="286">
        <v>-16.2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7468481</v>
      </c>
      <c r="AP16" s="284">
        <v>100205</v>
      </c>
      <c r="AQ16" s="285">
        <v>81608</v>
      </c>
      <c r="AR16" s="286">
        <v>22.8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496</v>
      </c>
      <c r="AL21" s="1125"/>
      <c r="AM21" s="1125"/>
      <c r="AN21" s="1126"/>
      <c r="AO21" s="297">
        <v>10.25</v>
      </c>
      <c r="AP21" s="298">
        <v>7.59</v>
      </c>
      <c r="AQ21" s="299">
        <v>2.66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497</v>
      </c>
      <c r="AL22" s="1125"/>
      <c r="AM22" s="1125"/>
      <c r="AN22" s="1126"/>
      <c r="AO22" s="302">
        <v>98.3</v>
      </c>
      <c r="AP22" s="303">
        <v>98.2</v>
      </c>
      <c r="AQ22" s="304">
        <v>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501</v>
      </c>
      <c r="AL32" s="1133"/>
      <c r="AM32" s="1133"/>
      <c r="AN32" s="1134"/>
      <c r="AO32" s="312">
        <v>3962358</v>
      </c>
      <c r="AP32" s="312">
        <v>53163</v>
      </c>
      <c r="AQ32" s="313">
        <v>42992</v>
      </c>
      <c r="AR32" s="314">
        <v>23.7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502</v>
      </c>
      <c r="AL33" s="1133"/>
      <c r="AM33" s="1133"/>
      <c r="AN33" s="1134"/>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503</v>
      </c>
      <c r="AL34" s="1133"/>
      <c r="AM34" s="1133"/>
      <c r="AN34" s="1134"/>
      <c r="AO34" s="312" t="s">
        <v>488</v>
      </c>
      <c r="AP34" s="312" t="s">
        <v>488</v>
      </c>
      <c r="AQ34" s="313">
        <v>43</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504</v>
      </c>
      <c r="AL35" s="1133"/>
      <c r="AM35" s="1133"/>
      <c r="AN35" s="1134"/>
      <c r="AO35" s="312">
        <v>1894624</v>
      </c>
      <c r="AP35" s="312">
        <v>25420</v>
      </c>
      <c r="AQ35" s="313">
        <v>11969</v>
      </c>
      <c r="AR35" s="314">
        <v>112.4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505</v>
      </c>
      <c r="AL36" s="1133"/>
      <c r="AM36" s="1133"/>
      <c r="AN36" s="1134"/>
      <c r="AO36" s="312" t="s">
        <v>488</v>
      </c>
      <c r="AP36" s="312" t="s">
        <v>488</v>
      </c>
      <c r="AQ36" s="313">
        <v>2138</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506</v>
      </c>
      <c r="AL37" s="1133"/>
      <c r="AM37" s="1133"/>
      <c r="AN37" s="1134"/>
      <c r="AO37" s="312">
        <v>298</v>
      </c>
      <c r="AP37" s="312">
        <v>4</v>
      </c>
      <c r="AQ37" s="313">
        <v>592</v>
      </c>
      <c r="AR37" s="314">
        <v>-99.3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507</v>
      </c>
      <c r="AL38" s="1136"/>
      <c r="AM38" s="1136"/>
      <c r="AN38" s="1137"/>
      <c r="AO38" s="315" t="s">
        <v>488</v>
      </c>
      <c r="AP38" s="315" t="s">
        <v>488</v>
      </c>
      <c r="AQ38" s="316">
        <v>2</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508</v>
      </c>
      <c r="AL39" s="1136"/>
      <c r="AM39" s="1136"/>
      <c r="AN39" s="1137"/>
      <c r="AO39" s="312">
        <v>-401523</v>
      </c>
      <c r="AP39" s="312">
        <v>-5387</v>
      </c>
      <c r="AQ39" s="313">
        <v>-5777</v>
      </c>
      <c r="AR39" s="314">
        <v>-6.8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509</v>
      </c>
      <c r="AL40" s="1133"/>
      <c r="AM40" s="1133"/>
      <c r="AN40" s="1134"/>
      <c r="AO40" s="312">
        <v>-4030045</v>
      </c>
      <c r="AP40" s="312">
        <v>-54071</v>
      </c>
      <c r="AQ40" s="313">
        <v>-36457</v>
      </c>
      <c r="AR40" s="314">
        <v>48.3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1425712</v>
      </c>
      <c r="AP41" s="312">
        <v>19129</v>
      </c>
      <c r="AQ41" s="313">
        <v>15502</v>
      </c>
      <c r="AR41" s="314">
        <v>23.4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479</v>
      </c>
      <c r="AN49" s="1129" t="s">
        <v>512</v>
      </c>
      <c r="AO49" s="1130"/>
      <c r="AP49" s="1130"/>
      <c r="AQ49" s="1130"/>
      <c r="AR49" s="113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7864802</v>
      </c>
      <c r="AN51" s="334">
        <v>100439</v>
      </c>
      <c r="AO51" s="335">
        <v>56.5</v>
      </c>
      <c r="AP51" s="336">
        <v>62383</v>
      </c>
      <c r="AQ51" s="337">
        <v>14.1</v>
      </c>
      <c r="AR51" s="338">
        <v>42.4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3866731</v>
      </c>
      <c r="AN52" s="342">
        <v>49381</v>
      </c>
      <c r="AO52" s="343">
        <v>69.8</v>
      </c>
      <c r="AP52" s="344">
        <v>35325</v>
      </c>
      <c r="AQ52" s="345">
        <v>7.6</v>
      </c>
      <c r="AR52" s="346">
        <v>62.2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6400234</v>
      </c>
      <c r="AN53" s="334">
        <v>82776</v>
      </c>
      <c r="AO53" s="335">
        <v>-17.600000000000001</v>
      </c>
      <c r="AP53" s="336">
        <v>63812</v>
      </c>
      <c r="AQ53" s="337">
        <v>2.2999999999999998</v>
      </c>
      <c r="AR53" s="338">
        <v>-19.899999999999999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2859378</v>
      </c>
      <c r="AN54" s="342">
        <v>36981</v>
      </c>
      <c r="AO54" s="343">
        <v>-25.1</v>
      </c>
      <c r="AP54" s="344">
        <v>33848</v>
      </c>
      <c r="AQ54" s="345">
        <v>-4.2</v>
      </c>
      <c r="AR54" s="346">
        <v>-20.9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7883162</v>
      </c>
      <c r="AN55" s="334">
        <v>103253</v>
      </c>
      <c r="AO55" s="335">
        <v>24.7</v>
      </c>
      <c r="AP55" s="336">
        <v>54225</v>
      </c>
      <c r="AQ55" s="337">
        <v>-15</v>
      </c>
      <c r="AR55" s="338">
        <v>39.700000000000003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3693293</v>
      </c>
      <c r="AN56" s="342">
        <v>48374</v>
      </c>
      <c r="AO56" s="343">
        <v>30.8</v>
      </c>
      <c r="AP56" s="344">
        <v>27337</v>
      </c>
      <c r="AQ56" s="345">
        <v>-19.2</v>
      </c>
      <c r="AR56" s="346">
        <v>50</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7772285</v>
      </c>
      <c r="AN57" s="334">
        <v>103079</v>
      </c>
      <c r="AO57" s="335">
        <v>-0.2</v>
      </c>
      <c r="AP57" s="336">
        <v>54016</v>
      </c>
      <c r="AQ57" s="337">
        <v>-0.4</v>
      </c>
      <c r="AR57" s="338">
        <v>0.2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2709220</v>
      </c>
      <c r="AN58" s="342">
        <v>35931</v>
      </c>
      <c r="AO58" s="343">
        <v>-25.7</v>
      </c>
      <c r="AP58" s="344">
        <v>28078</v>
      </c>
      <c r="AQ58" s="345">
        <v>2.7</v>
      </c>
      <c r="AR58" s="346">
        <v>-28.4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10452550</v>
      </c>
      <c r="AN59" s="334">
        <v>140242</v>
      </c>
      <c r="AO59" s="335">
        <v>36.1</v>
      </c>
      <c r="AP59" s="336">
        <v>52786</v>
      </c>
      <c r="AQ59" s="337">
        <v>-2.2999999999999998</v>
      </c>
      <c r="AR59" s="338">
        <v>38.4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3532887</v>
      </c>
      <c r="AN60" s="342">
        <v>47401</v>
      </c>
      <c r="AO60" s="343">
        <v>31.9</v>
      </c>
      <c r="AP60" s="344">
        <v>28742</v>
      </c>
      <c r="AQ60" s="345">
        <v>2.4</v>
      </c>
      <c r="AR60" s="346">
        <v>29.5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8074607</v>
      </c>
      <c r="AN61" s="349">
        <v>105958</v>
      </c>
      <c r="AO61" s="350">
        <v>19.899999999999999</v>
      </c>
      <c r="AP61" s="351">
        <v>57444</v>
      </c>
      <c r="AQ61" s="352">
        <v>-0.3</v>
      </c>
      <c r="AR61" s="338">
        <v>20.2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3332302</v>
      </c>
      <c r="AN62" s="342">
        <v>43614</v>
      </c>
      <c r="AO62" s="343">
        <v>16.3</v>
      </c>
      <c r="AP62" s="344">
        <v>30666</v>
      </c>
      <c r="AQ62" s="345">
        <v>-2.1</v>
      </c>
      <c r="AR62" s="346">
        <v>18.399999999999999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y/4zp/EfZmxWkPC7ztbOvlItKJuULGe1ZfR2dfDjF4+XM1T3a51mr1MYECquYDITDwGtTrveO54mH/6cs8+JQ==" saltValue="YDvTDc/GlnQeRZFw+WXu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tzmXkoi5s1LpGlMdwpFUx+JCBDJL+sNV2iL1ShHPBfitWLX18ATZxBAUafHXS4BcfLjtt/Sgw/yaK2/cc/+04Q==" saltValue="mLiHaYdMBbYJdzE+MJvZ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OJZOjbDqozVrAWGsYX4knuFSVA2mHb7u/1BkJtbvURCsHkMwtpr0sx8XI4KyQJO/I+QxHkVCHWy3UMr7C/6sKQ==" saltValue="60BXd1mCG0AQABmS5KUx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1" t="s">
        <v>3</v>
      </c>
      <c r="D47" s="1141"/>
      <c r="E47" s="1142"/>
      <c r="F47" s="11">
        <v>16.53</v>
      </c>
      <c r="G47" s="12">
        <v>17.77</v>
      </c>
      <c r="H47" s="12">
        <v>20.8</v>
      </c>
      <c r="I47" s="12">
        <v>27.88</v>
      </c>
      <c r="J47" s="13">
        <v>26.78</v>
      </c>
    </row>
    <row r="48" spans="2:10" ht="57.75" customHeight="1" x14ac:dyDescent="0.2">
      <c r="B48" s="14"/>
      <c r="C48" s="1143" t="s">
        <v>4</v>
      </c>
      <c r="D48" s="1143"/>
      <c r="E48" s="1144"/>
      <c r="F48" s="15">
        <v>17.84</v>
      </c>
      <c r="G48" s="16">
        <v>18.670000000000002</v>
      </c>
      <c r="H48" s="16">
        <v>22.24</v>
      </c>
      <c r="I48" s="16">
        <v>22.15</v>
      </c>
      <c r="J48" s="17">
        <v>19.59</v>
      </c>
    </row>
    <row r="49" spans="2:10" ht="57.75" customHeight="1" thickBot="1" x14ac:dyDescent="0.25">
      <c r="B49" s="18"/>
      <c r="C49" s="1145" t="s">
        <v>5</v>
      </c>
      <c r="D49" s="1145"/>
      <c r="E49" s="1146"/>
      <c r="F49" s="19" t="s">
        <v>531</v>
      </c>
      <c r="G49" s="20" t="s">
        <v>532</v>
      </c>
      <c r="H49" s="20" t="s">
        <v>533</v>
      </c>
      <c r="I49" s="20" t="s">
        <v>534</v>
      </c>
      <c r="J49" s="21" t="s">
        <v>535</v>
      </c>
    </row>
    <row r="50" spans="2:10" ht="13.2" x14ac:dyDescent="0.2"/>
  </sheetData>
  <sheetProtection algorithmName="SHA-512" hashValue="c5qvt+7jAZEOIdAshL8l2CzMFjZGfco5ZY13LdM8L3LclQaDEhGHEXUXqDofmedQYjDlJizL22EqwQRtaBQKtg==" saltValue="YzIZqVV+QMVGm2gTo1l6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2025-03-18T02:47:21Z</cp:lastPrinted>
  <dcterms:created xsi:type="dcterms:W3CDTF">2025-02-19T02:42:35Z</dcterms:created>
  <dcterms:modified xsi:type="dcterms:W3CDTF">2025-09-26T09:39:21Z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2025-09-26T09:39:21Z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e3ba8355-482c-45ce-8935-683a7f8c6bda</vt:lpwstr>
  </property>
  <property fmtid="{D5CDD505-2E9C-101B-9397-08002B2CF9AE}" pid="8" name="MSIP_Label_defa4170-0d19-0005-0004-bc88714345d2_ContentBits">
    <vt:lpwstr>0</vt:lpwstr>
  </property>
</Properties>
</file>