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4608A97A-F7C6-4064-989E-99C1E7E2AA00}" xr6:coauthVersionLast="47" xr6:coauthVersionMax="47" xr10:uidLastSave="{00000000-0000-0000-0000-000000000000}"/>
  <bookViews>
    <workbookView xWindow="-28920" yWindow="-120" windowWidth="29040" windowHeight="15720" tabRatio="767"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BW34" i="10"/>
  <c r="BW35" i="10" s="1"/>
  <c r="C34" i="10"/>
  <c r="C35" i="10" s="1"/>
  <c r="BW36" i="10" l="1"/>
  <c r="BW37" i="10" s="1"/>
  <c r="BW38" i="10" s="1"/>
  <c r="BW39" i="10" s="1"/>
  <c r="BW40" i="10" s="1"/>
  <c r="BW41" i="10" s="1"/>
  <c r="BW42" i="10" s="1"/>
  <c r="BW43" i="10" s="1"/>
  <c r="CO34"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<sst xmlns="http://schemas.openxmlformats.org/spreadsheetml/2006/main" count="1108" uniqueCount="578">
  <si>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</si>
  <si>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</si>
  <si>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</si>
  <si>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</si>
  <si>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</si>
  <si>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</si>
  <si>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</si>
  <si>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</si>
  <si>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</si>
  <si>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</si>
  <si>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</si>
  <si>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</si>
  <si>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</si>
  <si>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</si>
  <si>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</si>
  <si>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</si>
  <si>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</si>
  <si>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</si>
  <si>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</si>
  <si>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</si>
  <si>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</si>
  <si>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</si>
  <si>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</si>
  <si>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</si>
  <si>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</si>
  <si>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</si>
  <si>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</si>
  <si>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</si>
  <si>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</si>
  <si>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</si>
  <si>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</si>
  <si>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</si>
  <si>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</si>
  <si>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</si>
  <si>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</si>
  <si>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</si>
  <si>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</si>
  <si>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</si>
  <si>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</si>
  <si>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</si>
  <si>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</si>
  <si>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</si>
  <si>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</si>
  <si>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</si>
  <si>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</si>
  <si>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</si>
  <si>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</si>
  <si>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</si>
  <si>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</si>
  <si>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</si>
  <si>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</si>
  <si>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</si>
  <si>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</si>
  <si>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</si>
  <si>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</si>
  <si>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</si>
  <si>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</si>
  <si>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</si>
  <si>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</si>
  <si>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</si>
  <si>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</si>
  <si>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</si>
  <si>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</si>
  <si>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</si>
  <si>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</si>
  <si>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</si>
  <si>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</si>
  <si>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</si>
  <si>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</si>
  <si>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</si>
  <si>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</si>
  <si>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</si>
  <si>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</si>
  <si>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</si>
  <si>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</si>
  <si>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</si>
  <si>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</si>
  <si>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</si>
  <si>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</si>
  <si>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</si>
  <si>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</si>
  <si>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</si>
  <si>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</si>
  <si>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</si>
  <si>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</si>
  <si>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</si>
  <si>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</si>
  <si>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</si>
  <si>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</si>
  <si>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</si>
  <si>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</si>
  <si>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</si>
  <si>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</si>
  <si>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</si>
  <si>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</si>
  <si>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</si>
  <si>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</si>
  <si>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</si>
  <si>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</si>
  <si>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</si>
  <si>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</si>
  <si>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</si>
  <si>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</si>
  <si>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</si>
  <si>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</si>
  <si>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</si>
  <si>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</si>
  <si>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</si>
  <si>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</si>
  <si>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</si>
  <si>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</si>
  <si>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</si>
  <si>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</si>
  <si>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</si>
  <si>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</si>
  <si>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</si>
  <si>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</si>
  <si>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</si>
  <si>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</si>
  <si>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</si>
  <si>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</si>
  <si>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</si>
  <si>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</si>
  <si>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</si>
  <si>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</si>
  <si>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</si>
  <si>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</si>
  <si>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</si>
  <si>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</si>
  <si>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</si>
  <si>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</si>
  <si>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</si>
  <si>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</si>
  <si>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</si>
  <si>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</si>
  <si>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</si>
  <si>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</si>
  <si>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</si>
  <si>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</si>
  <si>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</si>
  <si>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</si>
  <si>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</si>
  <si>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</si>
  <si>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</si>
  <si>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</si>
  <si>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</si>
  <si>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</si>
  <si>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</si>
  <si>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</si>
  <si>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</si>
  <si>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</si>
  <si>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</si>
  <si>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</si>
  <si>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</si>
  <si>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</si>
  <si>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</si>
  <si>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</si>
  <si>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</si>
  <si>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</si>
  <si>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</si>
  <si>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</si>
  <si>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</si>
  <si>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</si>
  <si>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</si>
  <si>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</si>
  <si>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</si>
  <si>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</si>
  <si>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</si>
  <si>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</si>
  <si>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</si>
  <si>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</si>
  <si>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</si>
  <si>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</si>
  <si>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</si>
  <si>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</si>
  <si>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</si>
  <si>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</si>
  <si>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</si>
  <si>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</si>
  <si>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</si>
  <si>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</si>
  <si>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</si>
  <si>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</si>
  <si>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</si>
  <si>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</si>
  <si>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</si>
  <si>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</si>
  <si>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</si>
  <si>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</si>
  <si>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</si>
  <si>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</si>
  <si>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</si>
  <si>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</si>
  <si>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</si>
  <si>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</si>
  <si>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</si>
  <si>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</si>
  <si>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</si>
  <si>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</si>
  <si>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</si>
  <si>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</si>
  <si>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</si>
  <si>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</si>
  <si>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</si>
  <si>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</si>
  <si>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</si>
  <si>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</si>
  <si>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</si>
  <si>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</si>
  <si>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</si>
  <si>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</si>
  <si>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</si>
  <si>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</si>
  <si>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</si>
  <si>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</si>
  <si>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</si>
  <si>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</si>
  <si>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</si>
  <si>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</si>
  <si>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</si>
  <si>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</si>
  <si>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</si>
  <si>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</si>
  <si>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</si>
  <si>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</si>
  <si>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</si>
  <si>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</si>
  <si>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</si>
  <si>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</si>
  <si>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</si>
  <si>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</si>
  <si>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</si>
  <si>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</si>
  <si>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</si>
  <si>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</si>
  <si>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</si>
  <si>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</si>
  <si>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</si>
  <si>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</si>
  <si>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</si>
  <si>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</si>
  <si>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</si>
  <si>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</si>
  <si>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</si>
  <si>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</si>
  <si>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</si>
  <si>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</si>
  <si>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</si>
  <si>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</si>
  <si>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</si>
  <si>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</si>
  <si>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</si>
  <si>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</si>
  <si>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</si>
  <si>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</si>
  <si>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</si>
  <si>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</si>
  <si>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</si>
  <si>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</si>
  <si>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</si>
  <si>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</si>
  <si>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</si>
  <si>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</si>
  <si>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</si>
  <si>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</si>
  <si>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</si>
  <si>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</si>
  <si>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</si>
  <si>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</si>
  <si>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</si>
  <si>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</si>
  <si>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</si>
  <si>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</si>
  <si>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</si>
  <si>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</si>
  <si>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</si>
  <si>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</si>
  <si>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</si>
  <si>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</si>
  <si>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</si>
  <si>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</si>
  <si>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</si>
  <si>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</si>
  <si>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</si>
  <si>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</si>
  <si>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</si>
  <si>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</si>
  <si>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</si>
  <si>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</si>
  <si>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</si>
  <si>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</si>
  <si>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</si>
  <si>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</si>
  <si>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</si>
  <si>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</si>
  <si>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</si>
  <si>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</si>
  <si>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</si>
  <si>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</si>
  <si>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</si>
  <si>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</si>
  <si>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</si>
  <si>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</si>
  <si>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</si>
  <si>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</si>
  <si>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</si>
  <si>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</si>
  <si>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</si>
  <si>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</si>
  <si>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</si>
  <si>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</si>
  <si>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</si>
  <si>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</si>
  <si>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</si>
  <si>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</si>
  <si>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</si>
  <si>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</si>
  <si>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</si>
  <si>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</si>
  <si>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</si>
  <si>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</si>
  <si>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</si>
  <si>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</si>
  <si>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</si>
  <si>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</si>
  <si>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</si>
  <si>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</si>
  <si>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</si>
  <si>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</si>
  <si>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</si>
  <si>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</si>
  <si>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</si>
  <si>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</si>
  <si>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</si>
  <si>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</si>
  <si>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</si>
  <si>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</si>
  <si>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</si>
  <si>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</si>
  <si>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</si>
  <si>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</si>
  <si>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</si>
  <si>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</si>
  <si>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</si>
  <si>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</si>
  <si>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</si>
  <si>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</si>
  <si>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</si>
  <si>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</si>
  <si>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</si>
  <si>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</si>
  <si>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</si>
  <si>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</si>
  <si>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</si>
  <si>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</si>
  <si>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</si>
  <si>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</si>
  <si>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</si>
  <si>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</si>
  <si>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</si>
  <si>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</si>
  <si>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</si>
  <si>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</si>
  <si>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</si>
  <si>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</si>
  <si>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</si>
  <si>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</si>
  <si>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</si>
  <si>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</si>
  <si>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</si>
  <si>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</si>
  <si>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</si>
  <si>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</si>
  <si>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</si>
  <si>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関市中小企業従業員退職金共済事業特別会計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</si>
  <si>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</si>
  <si>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</si>
  <si>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</si>
  <si>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</si>
  <si>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</si>
  <si>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</si>
  <si>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</si>
  <si>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</si>
  <si>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</si>
  <si>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</si>
  <si>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</si>
  <si>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</si>
  <si>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</si>
  <si>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関市国民健康保険特別会計（事業勘定）</t>
    <phoneticPr fontId="5"/>
  </si>
  <si>
    <t>関市国民健康保険特別会計（直診勘定）</t>
    <phoneticPr fontId="5"/>
  </si>
  <si>
    <t>関市介護保険事業特別会計</t>
    <phoneticPr fontId="5"/>
  </si>
  <si>
    <t>関市後期高齢者医療特別会計</t>
    <phoneticPr fontId="5"/>
  </si>
  <si>
    <t>関市水道事業会計</t>
    <phoneticPr fontId="5"/>
  </si>
  <si>
    <t>関市下水道事業会計</t>
    <phoneticPr fontId="5"/>
  </si>
  <si>
    <t>関市公設地方卸売市場事業特別会計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</si>
  <si>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</si>
  <si>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</si>
  <si>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</si>
  <si>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</si>
  <si>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</si>
  <si>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</si>
  <si>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</si>
  <si>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</si>
  <si>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</si>
  <si>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</si>
  <si>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</si>
  <si>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</si>
  <si>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</si>
  <si>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</si>
  <si>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</si>
  <si>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</si>
  <si>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</si>
  <si>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</si>
  <si>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</si>
  <si>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</si>
  <si>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</si>
  <si>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</si>
  <si>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</si>
  <si>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</si>
  <si>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</si>
  <si>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</si>
  <si>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</si>
  <si>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</si>
  <si>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</si>
  <si>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</si>
  <si>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</si>
  <si>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</si>
  <si>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</si>
  <si>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</si>
  <si>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</si>
  <si>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</si>
  <si>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</si>
  <si>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</si>
  <si>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</si>
  <si>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</si>
  <si>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</si>
  <si>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</si>
  <si>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</si>
  <si>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</si>
  <si>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</si>
  <si>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</si>
  <si>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</si>
  <si>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</si>
  <si>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</si>
  <si>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</si>
  <si>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</si>
  <si>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</si>
  <si>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</si>
  <si>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</si>
  <si>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</si>
  <si>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</si>
  <si>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</si>
  <si>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</si>
  <si>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</si>
  <si>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</si>
  <si>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</si>
  <si>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</si>
  <si>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</si>
  <si>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</si>
  <si>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</si>
  <si>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</si>
  <si>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</si>
  <si>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</si>
  <si>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</si>
  <si>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</si>
  <si>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</si>
  <si>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</si>
  <si>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</si>
  <si>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</si>
  <si>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</si>
  <si>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</si>
  <si>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</si>
  <si>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</si>
  <si>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</si>
  <si>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</si>
  <si>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</si>
  <si>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</si>
  <si>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</si>
  <si>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</si>
  <si>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</si>
  <si>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</si>
  <si>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</si>
  <si>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</si>
  <si>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</si>
  <si>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</si>
  <si>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</si>
  <si>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</si>
  <si>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</si>
  <si>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</si>
  <si>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</si>
  <si>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</si>
  <si>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</si>
  <si>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</si>
  <si>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</si>
  <si>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</si>
  <si>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</si>
  <si>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</si>
  <si>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</si>
  <si>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</si>
  <si>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</si>
  <si>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</si>
  <si>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</si>
  <si>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</si>
  <si>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</si>
  <si>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</si>
  <si>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</si>
  <si>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</si>
  <si>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</si>
  <si>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</si>
  <si>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</si>
  <si>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</si>
  <si>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</si>
  <si>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</si>
  <si>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</si>
  <si>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</si>
  <si>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</si>
  <si>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</si>
  <si>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</si>
  <si>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</si>
  <si>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</si>
  <si>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</si>
  <si>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</si>
  <si>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</si>
  <si>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</si>
  <si>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</si>
  <si>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</si>
  <si>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</si>
  <si>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</si>
  <si>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</si>
  <si>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</si>
  <si>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12.79</t>
  </si>
  <si>
    <t>一般会計</t>
  </si>
  <si>
    <t>関市水道事業会計</t>
  </si>
  <si>
    <t>関市下水道事業会計</t>
  </si>
  <si>
    <t>関市介護保険事業特別会計</t>
  </si>
  <si>
    <t>関市後期高齢者医療特別会計</t>
  </si>
  <si>
    <t>関市国民健康保険特別会計（事業勘定）</t>
  </si>
  <si>
    <t>関市国民健康保険特別会計（直診勘定）</t>
  </si>
  <si>
    <t>関市中小企業従業員退職金共済事業特別会計</t>
  </si>
  <si>
    <t>その他会計（赤字）</t>
  </si>
  <si>
    <t>その他会計（黒字）</t>
  </si>
  <si>
    <t>R01</t>
    <phoneticPr fontId="5"/>
  </si>
  <si>
    <t>R02</t>
    <phoneticPr fontId="5"/>
  </si>
  <si>
    <t>R03</t>
    <phoneticPr fontId="5"/>
  </si>
  <si>
    <t>R04</t>
    <phoneticPr fontId="5"/>
  </si>
  <si>
    <t>R05</t>
    <phoneticPr fontId="5"/>
  </si>
  <si>
    <t>基金から3,581百万円繰入</t>
    <rPh sb="0" eb="2">
      <t>キキン</t>
    </rPh>
    <rPh sb="9" eb="12">
      <t>ヒャクマンエン</t>
    </rPh>
    <rPh sb="12" eb="14">
      <t>クリイレ</t>
    </rPh>
    <phoneticPr fontId="2"/>
  </si>
  <si>
    <t>基金から44百万円繰入</t>
  </si>
  <si>
    <t>○</t>
  </si>
  <si>
    <t>関市土地開発公社</t>
    <rPh sb="0" eb="2">
      <t>セキシ</t>
    </rPh>
    <rPh sb="2" eb="8">
      <t>トチカイハツコウシャ</t>
    </rPh>
    <phoneticPr fontId="2"/>
  </si>
  <si>
    <t>法適用企業</t>
  </si>
  <si>
    <t>法非適用企業</t>
  </si>
  <si>
    <t>岐阜県市町村会館組合</t>
    <rPh sb="0" eb="3">
      <t>ギフケン</t>
    </rPh>
    <rPh sb="3" eb="6">
      <t>シチョウソン</t>
    </rPh>
    <rPh sb="6" eb="8">
      <t>カイカン</t>
    </rPh>
    <rPh sb="8" eb="10">
      <t>クミアイ</t>
    </rPh>
    <phoneticPr fontId="2"/>
  </si>
  <si>
    <t>岐北衛生施設利用組合</t>
    <rPh sb="0" eb="4">
      <t>ギホクエイセイ</t>
    </rPh>
    <rPh sb="4" eb="6">
      <t>シセツ</t>
    </rPh>
    <rPh sb="6" eb="10">
      <t>リヨウクミアイ</t>
    </rPh>
    <phoneticPr fontId="2"/>
  </si>
  <si>
    <t>中濃地域広域行政事務組合（一般会計）</t>
    <rPh sb="0" eb="2">
      <t>チュウノウ</t>
    </rPh>
    <rPh sb="2" eb="4">
      <t>チイキ</t>
    </rPh>
    <rPh sb="4" eb="8">
      <t>コウイキギョウセイ</t>
    </rPh>
    <rPh sb="8" eb="10">
      <t>ジム</t>
    </rPh>
    <rPh sb="10" eb="12">
      <t>クミアイ</t>
    </rPh>
    <rPh sb="13" eb="17">
      <t>イッパンカイケイ</t>
    </rPh>
    <phoneticPr fontId="2"/>
  </si>
  <si>
    <t>中濃地域広域行政事務組合（介護保険事業特別会計）</t>
    <rPh sb="0" eb="2">
      <t>チュウノウ</t>
    </rPh>
    <rPh sb="2" eb="4">
      <t>チイキ</t>
    </rPh>
    <rPh sb="4" eb="6">
      <t>コウイキ</t>
    </rPh>
    <rPh sb="6" eb="8">
      <t>ギョウセイ</t>
    </rPh>
    <rPh sb="8" eb="10">
      <t>ジム</t>
    </rPh>
    <rPh sb="10" eb="12">
      <t>クミアイ</t>
    </rPh>
    <rPh sb="13" eb="15">
      <t>カイゴ</t>
    </rPh>
    <rPh sb="15" eb="17">
      <t>ホケン</t>
    </rPh>
    <rPh sb="17" eb="19">
      <t>ジギョウ</t>
    </rPh>
    <rPh sb="19" eb="21">
      <t>トクベツ</t>
    </rPh>
    <rPh sb="21" eb="23">
      <t>カイケイ</t>
    </rPh>
    <phoneticPr fontId="2"/>
  </si>
  <si>
    <t>中濃地域広域行政事務組合（造林事業特別会計）</t>
    <rPh sb="0" eb="2">
      <t>チュウノウ</t>
    </rPh>
    <rPh sb="2" eb="4">
      <t>チイキ</t>
    </rPh>
    <rPh sb="4" eb="8">
      <t>コウイキギョウセイ</t>
    </rPh>
    <rPh sb="8" eb="10">
      <t>ジム</t>
    </rPh>
    <rPh sb="10" eb="12">
      <t>クミアイ</t>
    </rPh>
    <rPh sb="13" eb="15">
      <t>ゾウリン</t>
    </rPh>
    <rPh sb="15" eb="17">
      <t>ジギョウ</t>
    </rPh>
    <rPh sb="17" eb="19">
      <t>トクベツ</t>
    </rPh>
    <rPh sb="19" eb="21">
      <t>カイケイ</t>
    </rPh>
    <phoneticPr fontId="2"/>
  </si>
  <si>
    <t>中濃地域広域行政事務組合（障害者総合支援事業特別会計）</t>
    <rPh sb="0" eb="2">
      <t>チュウノウ</t>
    </rPh>
    <rPh sb="2" eb="4">
      <t>チイキ</t>
    </rPh>
    <rPh sb="4" eb="8">
      <t>コウイキギョウセイ</t>
    </rPh>
    <rPh sb="8" eb="10">
      <t>ジム</t>
    </rPh>
    <rPh sb="10" eb="12">
      <t>クミアイ</t>
    </rPh>
    <rPh sb="13" eb="16">
      <t>ショウガイシャ</t>
    </rPh>
    <rPh sb="16" eb="18">
      <t>ソウゴウ</t>
    </rPh>
    <rPh sb="18" eb="20">
      <t>シエン</t>
    </rPh>
    <rPh sb="20" eb="22">
      <t>ジギョウ</t>
    </rPh>
    <rPh sb="22" eb="24">
      <t>トクベツ</t>
    </rPh>
    <rPh sb="24" eb="26">
      <t>カイケイ</t>
    </rPh>
    <phoneticPr fontId="2"/>
  </si>
  <si>
    <t>中濃消防組合</t>
    <rPh sb="0" eb="6">
      <t>チュウノウショウボウクミアイ</t>
    </rPh>
    <phoneticPr fontId="2"/>
  </si>
  <si>
    <t>岐阜地域児童発達支援センター組合</t>
    <rPh sb="0" eb="2">
      <t>ギフ</t>
    </rPh>
    <rPh sb="2" eb="4">
      <t>チイキ</t>
    </rPh>
    <rPh sb="4" eb="8">
      <t>ジドウハッタツ</t>
    </rPh>
    <rPh sb="8" eb="10">
      <t>シエン</t>
    </rPh>
    <rPh sb="14" eb="16">
      <t>クミアイ</t>
    </rPh>
    <phoneticPr fontId="2"/>
  </si>
  <si>
    <t>後期高齢者医療連合（一般会計分）</t>
    <rPh sb="0" eb="5">
      <t>コウキコウレイシャ</t>
    </rPh>
    <rPh sb="5" eb="7">
      <t>イリョウ</t>
    </rPh>
    <rPh sb="7" eb="9">
      <t>レンゴウ</t>
    </rPh>
    <rPh sb="10" eb="12">
      <t>イッパン</t>
    </rPh>
    <rPh sb="12" eb="14">
      <t>カイケイ</t>
    </rPh>
    <rPh sb="14" eb="15">
      <t>ブン</t>
    </rPh>
    <phoneticPr fontId="2"/>
  </si>
  <si>
    <t>後期高齢者医療連合（特別会計分）</t>
    <rPh sb="0" eb="5">
      <t>コウキコウレイシャ</t>
    </rPh>
    <rPh sb="5" eb="7">
      <t>イリョウ</t>
    </rPh>
    <rPh sb="7" eb="9">
      <t>レンゴウ</t>
    </rPh>
    <rPh sb="10" eb="12">
      <t>トクベツ</t>
    </rPh>
    <rPh sb="12" eb="14">
      <t>カイケイ</t>
    </rPh>
    <rPh sb="14" eb="15">
      <t>ブン</t>
    </rPh>
    <phoneticPr fontId="2"/>
  </si>
  <si>
    <t>関市公共施設等整備基金</t>
    <phoneticPr fontId="5"/>
  </si>
  <si>
    <t>関市学校施設整備基金</t>
    <phoneticPr fontId="2"/>
  </si>
  <si>
    <t>関市地域振興基金</t>
    <phoneticPr fontId="2"/>
  </si>
  <si>
    <t>関市地域福祉基金</t>
    <phoneticPr fontId="2"/>
  </si>
  <si>
    <t>関市職員退職手当基金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</si>
  <si>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</si>
  <si>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</si>
  <si>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</si>
  <si>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</si>
  <si>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</si>
  <si>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市債の発行抑制及び交付税措置が大きい起債の有効活用に加え、基金の積み立てを行った結果、将来負担比率及び実質公債費比率はともに、類似団体平均を下回る数値となっている。</t>
    <rPh sb="1" eb="3">
      <t>シサイ</t>
    </rPh>
    <rPh sb="4" eb="6">
      <t>ハッコウ</t>
    </rPh>
    <rPh sb="6" eb="8">
      <t>ヨクセイ</t>
    </rPh>
    <rPh sb="8" eb="9">
      <t>オヨ</t>
    </rPh>
    <rPh sb="10" eb="13">
      <t>コウフゼイ</t>
    </rPh>
    <rPh sb="13" eb="15">
      <t>ソチ</t>
    </rPh>
    <rPh sb="16" eb="17">
      <t>オオ</t>
    </rPh>
    <rPh sb="19" eb="21">
      <t>キサイ</t>
    </rPh>
    <rPh sb="22" eb="24">
      <t>ユウコウ</t>
    </rPh>
    <rPh sb="24" eb="26">
      <t>カツヨウ</t>
    </rPh>
    <rPh sb="27" eb="28">
      <t>クワ</t>
    </rPh>
    <rPh sb="30" eb="32">
      <t>キキン</t>
    </rPh>
    <rPh sb="33" eb="34">
      <t>ツ</t>
    </rPh>
    <rPh sb="35" eb="36">
      <t>タ</t>
    </rPh>
    <rPh sb="38" eb="39">
      <t>オコナ</t>
    </rPh>
    <rPh sb="41" eb="43">
      <t>ケッカ</t>
    </rPh>
    <rPh sb="44" eb="46">
      <t>ショウライ</t>
    </rPh>
    <rPh sb="46" eb="48">
      <t>フタン</t>
    </rPh>
    <rPh sb="48" eb="50">
      <t>ヒリツ</t>
    </rPh>
    <rPh sb="50" eb="51">
      <t>オヨ</t>
    </rPh>
    <rPh sb="52" eb="54">
      <t>ジッシツ</t>
    </rPh>
    <rPh sb="54" eb="57">
      <t>コウサイヒ</t>
    </rPh>
    <rPh sb="57" eb="59">
      <t>ヒリツ</t>
    </rPh>
    <rPh sb="64" eb="66">
      <t>ルイジ</t>
    </rPh>
    <rPh sb="66" eb="68">
      <t>ダンタイ</t>
    </rPh>
    <rPh sb="68" eb="70">
      <t>ヘイキン</t>
    </rPh>
    <rPh sb="71" eb="73">
      <t>シタマワ</t>
    </rPh>
    <rPh sb="74" eb="76">
      <t>スウチ</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</si>
  <si>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</si>
  <si>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</si>
  <si>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</si>
  <si>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将来負担比率は、市債の発行抑制及び交付税措置が大きい起債の有効活用に加え、基金の積み立てを行った結果、前年度に引き続き0以下の数値となっている。
　有形固定資産減価償却率は、市道の改良・長寿命化をはじめ学校等の公共施設の改修など設備投資を計画的に進めている。令和2年度に固定資産台帳整備開始以降5年度分の部分除却処理を一括して行ったことにより、平成28年度以降で初めて類似団体平均を下回り、令和5年度においても引き続き類似団体平均を下回る状況となっ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</si>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</sst>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0581F4A-5E8D-455F-BD09-3E75C85B13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56EF-4CF2-BCE7-1AD17090E5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62515</c:v>
                </c:pt>
                <c:pt idx="1">
                  <c:v>57376</c:v>
                </c:pt>
                <c:pt idx="2">
                  <c:v>52745</c:v>
                </c:pt>
                <c:pt idx="3">
                  <c:v>69476</c:v>
                </c:pt>
                <c:pt idx="4">
                  <c:v>68468</c:v>
                </c:pt>
              </c:numCache>
            </c:numRef>
          </c:val>
          <c:smooth val="0"/>
          <c:extLst>
            <c:ext xmlns:c16="http://schemas.microsoft.com/office/drawing/2014/chart" uri="{C3380CC4-5D6E-409C-BE32-E72D297353CC}">
              <c16:uniqueId val="{00000001-56EF-4CF2-BCE7-1AD17090E5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14.34</c:v>
                </c:pt>
                <c:pt idx="1">
                  <c:v>18.91</c:v>
                </c:pt>
                <c:pt idx="2">
                  <c:v>18</c:v>
                </c:pt>
                <c:pt idx="3">
                  <c:v>16.78</c:v>
                </c:pt>
                <c:pt idx="4">
                  <c:v>16.45</c:v>
                </c:pt>
              </c:numCache>
            </c:numRef>
          </c:val>
          <c:extLst>
            <c:ext xmlns:c16="http://schemas.microsoft.com/office/drawing/2014/chart" uri="{C3380CC4-5D6E-409C-BE32-E72D297353CC}">
              <c16:uniqueId val="{00000000-6880-44AD-BEE9-3224B9185E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39.47</c:v>
                </c:pt>
                <c:pt idx="1">
                  <c:v>51.26</c:v>
                </c:pt>
                <c:pt idx="2">
                  <c:v>64.59</c:v>
                </c:pt>
                <c:pt idx="3">
                  <c:v>54.15</c:v>
                </c:pt>
                <c:pt idx="4">
                  <c:v>62.26</c:v>
                </c:pt>
              </c:numCache>
            </c:numRef>
          </c:val>
          <c:extLst>
            <c:ext xmlns:c16="http://schemas.microsoft.com/office/drawing/2014/chart" uri="{C3380CC4-5D6E-409C-BE32-E72D297353CC}">
              <c16:uniqueId val="{00000001-6880-44AD-BEE9-3224B9185E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2.93</c:v>
                </c:pt>
                <c:pt idx="1">
                  <c:v>10.79</c:v>
                </c:pt>
                <c:pt idx="2">
                  <c:v>9.75</c:v>
                </c:pt>
                <c:pt idx="3">
                  <c:v>-12.79</c:v>
                </c:pt>
                <c:pt idx="4">
                  <c:v>4.62</c:v>
                </c:pt>
              </c:numCache>
            </c:numRef>
          </c:val>
          <c:smooth val="0"/>
          <c:extLst>
            <c:ext xmlns:c16="http://schemas.microsoft.com/office/drawing/2014/chart" uri="{C3380CC4-5D6E-409C-BE32-E72D297353CC}">
              <c16:uniqueId val="{00000002-6880-44AD-BEE9-3224B9185E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4B3-4B8D-8E45-27AC0AA298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B3-4B8D-8E45-27AC0AA29851}"/>
            </c:ext>
          </c:extLst>
        </c:ser>
        <c:ser>
          <c:idx val="2"/>
          <c:order val="2"/>
          <c:tx>
            <c:strRef>
              <c:f>データシート!$A$29</c:f>
              <c:strCache>
                <c:ptCount val="1"/>
                <c:pt idx="0">
                  <c:v>関市中小企業従業員退職金共済事業特別会計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4B3-4B8D-8E45-27AC0AA29851}"/>
            </c:ext>
          </c:extLst>
        </c:ser>
        <c:ser>
          <c:idx val="3"/>
          <c:order val="3"/>
          <c:tx>
            <c:strRef>
              <c:f>データシート!$A$30</c:f>
              <c:strCache>
                <c:ptCount val="1"/>
                <c:pt idx="0">
                  <c:v>関市国民健康保険特別会計（直診勘定）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0.08</c:v>
                </c:pt>
                <c:pt idx="4">
                  <c:v>#N/A</c:v>
                </c:pt>
                <c:pt idx="5">
                  <c:v>0.09</c:v>
                </c:pt>
                <c:pt idx="6">
                  <c:v>#N/A</c:v>
                </c:pt>
                <c:pt idx="7">
                  <c:v>0.08</c:v>
                </c:pt>
                <c:pt idx="8">
                  <c:v>#N/A</c:v>
                </c:pt>
                <c:pt idx="9">
                  <c:v>0.09</c:v>
                </c:pt>
              </c:numCache>
            </c:numRef>
          </c:val>
          <c:extLst>
            <c:ext xmlns:c16="http://schemas.microsoft.com/office/drawing/2014/chart" uri="{C3380CC4-5D6E-409C-BE32-E72D297353CC}">
              <c16:uniqueId val="{00000003-94B3-4B8D-8E45-27AC0AA29851}"/>
            </c:ext>
          </c:extLst>
        </c:ser>
        <c:ser>
          <c:idx val="4"/>
          <c:order val="4"/>
          <c:tx>
            <c:strRef>
              <c:f>データシート!$A$31</c:f>
              <c:strCache>
                <c:ptCount val="1"/>
                <c:pt idx="0">
                  <c:v>関市国民健康保険特別会計（事業勘定）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0.33</c:v>
                </c:pt>
                <c:pt idx="2">
                  <c:v>#N/A</c:v>
                </c:pt>
                <c:pt idx="3">
                  <c:v>0.13</c:v>
                </c:pt>
                <c:pt idx="4">
                  <c:v>#N/A</c:v>
                </c:pt>
                <c:pt idx="5">
                  <c:v>0.48</c:v>
                </c:pt>
                <c:pt idx="6">
                  <c:v>#N/A</c:v>
                </c:pt>
                <c:pt idx="7">
                  <c:v>0.03</c:v>
                </c:pt>
                <c:pt idx="8">
                  <c:v>#N/A</c:v>
                </c:pt>
                <c:pt idx="9">
                  <c:v>0.13</c:v>
                </c:pt>
              </c:numCache>
            </c:numRef>
          </c:val>
          <c:extLst>
            <c:ext xmlns:c16="http://schemas.microsoft.com/office/drawing/2014/chart" uri="{C3380CC4-5D6E-409C-BE32-E72D297353CC}">
              <c16:uniqueId val="{00000004-94B3-4B8D-8E45-27AC0AA29851}"/>
            </c:ext>
          </c:extLst>
        </c:ser>
        <c:ser>
          <c:idx val="5"/>
          <c:order val="5"/>
          <c:tx>
            <c:strRef>
              <c:f>データシート!$A$32</c:f>
              <c:strCache>
                <c:ptCount val="1"/>
                <c:pt idx="0">
                  <c:v>関市後期高齢者医療特別会計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0.09</c:v>
                </c:pt>
                <c:pt idx="4">
                  <c:v>#N/A</c:v>
                </c:pt>
                <c:pt idx="5">
                  <c:v>0.56999999999999995</c:v>
                </c:pt>
                <c:pt idx="6">
                  <c:v>#N/A</c:v>
                </c:pt>
                <c:pt idx="7">
                  <c:v>0.12</c:v>
                </c:pt>
                <c:pt idx="8">
                  <c:v>#N/A</c:v>
                </c:pt>
                <c:pt idx="9">
                  <c:v>0.15</c:v>
                </c:pt>
              </c:numCache>
            </c:numRef>
          </c:val>
          <c:extLst>
            <c:ext xmlns:c16="http://schemas.microsoft.com/office/drawing/2014/chart" uri="{C3380CC4-5D6E-409C-BE32-E72D297353CC}">
              <c16:uniqueId val="{00000005-94B3-4B8D-8E45-27AC0AA29851}"/>
            </c:ext>
          </c:extLst>
        </c:ser>
        <c:ser>
          <c:idx val="6"/>
          <c:order val="6"/>
          <c:tx>
            <c:strRef>
              <c:f>データシート!$A$33</c:f>
              <c:strCache>
                <c:ptCount val="1"/>
                <c:pt idx="0">
                  <c:v>関市介護保険事業特別会計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1.06</c:v>
                </c:pt>
                <c:pt idx="4">
                  <c:v>#N/A</c:v>
                </c:pt>
                <c:pt idx="5">
                  <c:v>0.78</c:v>
                </c:pt>
                <c:pt idx="6">
                  <c:v>#N/A</c:v>
                </c:pt>
                <c:pt idx="7">
                  <c:v>0.47</c:v>
                </c:pt>
                <c:pt idx="8">
                  <c:v>#N/A</c:v>
                </c:pt>
                <c:pt idx="9">
                  <c:v>0.54</c:v>
                </c:pt>
              </c:numCache>
            </c:numRef>
          </c:val>
          <c:extLst>
            <c:ext xmlns:c16="http://schemas.microsoft.com/office/drawing/2014/chart" uri="{C3380CC4-5D6E-409C-BE32-E72D297353CC}">
              <c16:uniqueId val="{00000006-94B3-4B8D-8E45-27AC0AA29851}"/>
            </c:ext>
          </c:extLst>
        </c:ser>
        <c:ser>
          <c:idx val="7"/>
          <c:order val="7"/>
          <c:tx>
            <c:strRef>
              <c:f>データシート!$A$34</c:f>
              <c:strCache>
                <c:ptCount val="1"/>
                <c:pt idx="0">
                  <c:v>関市下水道事業会計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1.17</c:v>
                </c:pt>
                <c:pt idx="4">
                  <c:v>#N/A</c:v>
                </c:pt>
                <c:pt idx="5">
                  <c:v>2.1</c:v>
                </c:pt>
                <c:pt idx="6">
                  <c:v>#N/A</c:v>
                </c:pt>
                <c:pt idx="7">
                  <c:v>2.62</c:v>
                </c:pt>
                <c:pt idx="8">
                  <c:v>#N/A</c:v>
                </c:pt>
                <c:pt idx="9">
                  <c:v>3.22</c:v>
                </c:pt>
              </c:numCache>
            </c:numRef>
          </c:val>
          <c:extLst>
            <c:ext xmlns:c16="http://schemas.microsoft.com/office/drawing/2014/chart" uri="{C3380CC4-5D6E-409C-BE32-E72D297353CC}">
              <c16:uniqueId val="{00000007-94B3-4B8D-8E45-27AC0AA29851}"/>
            </c:ext>
          </c:extLst>
        </c:ser>
        <c:ser>
          <c:idx val="8"/>
          <c:order val="8"/>
          <c:tx>
            <c:strRef>
              <c:f>データシート!$A$35</c:f>
              <c:strCache>
                <c:ptCount val="1"/>
                <c:pt idx="0">
                  <c:v>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7.68</c:v>
                </c:pt>
                <c:pt idx="2">
                  <c:v>#N/A</c:v>
                </c:pt>
                <c:pt idx="3">
                  <c:v>7.5</c:v>
                </c:pt>
                <c:pt idx="4">
                  <c:v>#N/A</c:v>
                </c:pt>
                <c:pt idx="5">
                  <c:v>6.31</c:v>
                </c:pt>
                <c:pt idx="6">
                  <c:v>#N/A</c:v>
                </c:pt>
                <c:pt idx="7">
                  <c:v>6.59</c:v>
                </c:pt>
                <c:pt idx="8">
                  <c:v>#N/A</c:v>
                </c:pt>
                <c:pt idx="9">
                  <c:v>5.56</c:v>
                </c:pt>
              </c:numCache>
            </c:numRef>
          </c:val>
          <c:extLst>
            <c:ext xmlns:c16="http://schemas.microsoft.com/office/drawing/2014/chart" uri="{C3380CC4-5D6E-409C-BE32-E72D297353CC}">
              <c16:uniqueId val="{00000008-94B3-4B8D-8E45-27AC0AA298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14.33</c:v>
                </c:pt>
                <c:pt idx="2">
                  <c:v>#N/A</c:v>
                </c:pt>
                <c:pt idx="3">
                  <c:v>18.899999999999999</c:v>
                </c:pt>
                <c:pt idx="4">
                  <c:v>#N/A</c:v>
                </c:pt>
                <c:pt idx="5">
                  <c:v>17.989999999999998</c:v>
                </c:pt>
                <c:pt idx="6">
                  <c:v>#N/A</c:v>
                </c:pt>
                <c:pt idx="7">
                  <c:v>16.77</c:v>
                </c:pt>
                <c:pt idx="8">
                  <c:v>#N/A</c:v>
                </c:pt>
                <c:pt idx="9">
                  <c:v>16.440000000000001</c:v>
                </c:pt>
              </c:numCache>
            </c:numRef>
          </c:val>
          <c:extLst>
            <c:ext xmlns:c16="http://schemas.microsoft.com/office/drawing/2014/chart" uri="{C3380CC4-5D6E-409C-BE32-E72D297353CC}">
              <c16:uniqueId val="{00000009-94B3-4B8D-8E45-27AC0AA298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5211</c:v>
                </c:pt>
                <c:pt idx="5">
                  <c:v>5122</c:v>
                </c:pt>
                <c:pt idx="8">
                  <c:v>5231</c:v>
                </c:pt>
                <c:pt idx="11">
                  <c:v>5183</c:v>
                </c:pt>
                <c:pt idx="14">
                  <c:v>5074</c:v>
                </c:pt>
              </c:numCache>
            </c:numRef>
          </c:val>
          <c:extLst>
            <c:ext xmlns:c16="http://schemas.microsoft.com/office/drawing/2014/chart" uri="{C3380CC4-5D6E-409C-BE32-E72D297353CC}">
              <c16:uniqueId val="{00000000-F42B-4C40-A052-CBE90548C3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2B-4C40-A052-CBE90548C3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48</c:v>
                </c:pt>
                <c:pt idx="3">
                  <c:v>48</c:v>
                </c:pt>
                <c:pt idx="6">
                  <c:v>48</c:v>
                </c:pt>
                <c:pt idx="9">
                  <c:v>48</c:v>
                </c:pt>
                <c:pt idx="12">
                  <c:v>89</c:v>
                </c:pt>
              </c:numCache>
            </c:numRef>
          </c:val>
          <c:extLst>
            <c:ext xmlns:c16="http://schemas.microsoft.com/office/drawing/2014/chart" uri="{C3380CC4-5D6E-409C-BE32-E72D297353CC}">
              <c16:uniqueId val="{00000002-F42B-4C40-A052-CBE90548C3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191</c:v>
                </c:pt>
                <c:pt idx="3">
                  <c:v>188</c:v>
                </c:pt>
                <c:pt idx="6">
                  <c:v>175</c:v>
                </c:pt>
                <c:pt idx="9">
                  <c:v>161</c:v>
                </c:pt>
                <c:pt idx="12">
                  <c:v>150</c:v>
                </c:pt>
              </c:numCache>
            </c:numRef>
          </c:val>
          <c:extLst>
            <c:ext xmlns:c16="http://schemas.microsoft.com/office/drawing/2014/chart" uri="{C3380CC4-5D6E-409C-BE32-E72D297353CC}">
              <c16:uniqueId val="{00000003-F42B-4C40-A052-CBE90548C3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1304</c:v>
                </c:pt>
                <c:pt idx="3">
                  <c:v>1331</c:v>
                </c:pt>
                <c:pt idx="6">
                  <c:v>1296</c:v>
                </c:pt>
                <c:pt idx="9">
                  <c:v>1312</c:v>
                </c:pt>
                <c:pt idx="12">
                  <c:v>1260</c:v>
                </c:pt>
              </c:numCache>
            </c:numRef>
          </c:val>
          <c:extLst>
            <c:ext xmlns:c16="http://schemas.microsoft.com/office/drawing/2014/chart" uri="{C3380CC4-5D6E-409C-BE32-E72D297353CC}">
              <c16:uniqueId val="{00000004-F42B-4C40-A052-CBE90548C3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B-4C40-A052-CBE90548C3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2B-4C40-A052-CBE90548C3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3907</c:v>
                </c:pt>
                <c:pt idx="3">
                  <c:v>3906</c:v>
                </c:pt>
                <c:pt idx="6">
                  <c:v>4027</c:v>
                </c:pt>
                <c:pt idx="9">
                  <c:v>4085</c:v>
                </c:pt>
                <c:pt idx="12">
                  <c:v>4056</c:v>
                </c:pt>
              </c:numCache>
            </c:numRef>
          </c:val>
          <c:extLst>
            <c:ext xmlns:c16="http://schemas.microsoft.com/office/drawing/2014/chart" uri="{C3380CC4-5D6E-409C-BE32-E72D297353CC}">
              <c16:uniqueId val="{00000007-F42B-4C40-A052-CBE90548C3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c:v>
                </c:pt>
                <c:pt idx="2">
                  <c:v>#N/A</c:v>
                </c:pt>
                <c:pt idx="3">
                  <c:v>#N/A</c:v>
                </c:pt>
                <c:pt idx="4">
                  <c:v>351</c:v>
                </c:pt>
                <c:pt idx="5">
                  <c:v>#N/A</c:v>
                </c:pt>
                <c:pt idx="6">
                  <c:v>#N/A</c:v>
                </c:pt>
                <c:pt idx="7">
                  <c:v>315</c:v>
                </c:pt>
                <c:pt idx="8">
                  <c:v>#N/A</c:v>
                </c:pt>
                <c:pt idx="9">
                  <c:v>#N/A</c:v>
                </c:pt>
                <c:pt idx="10">
                  <c:v>423</c:v>
                </c:pt>
                <c:pt idx="11">
                  <c:v>#N/A</c:v>
                </c:pt>
                <c:pt idx="12">
                  <c:v>#N/A</c:v>
                </c:pt>
                <c:pt idx="13">
                  <c:v>481</c:v>
                </c:pt>
                <c:pt idx="14">
                  <c:v>#N/A</c:v>
                </c:pt>
              </c:numCache>
            </c:numRef>
          </c:val>
          <c:smooth val="0"/>
          <c:extLst>
            <c:ext xmlns:c16="http://schemas.microsoft.com/office/drawing/2014/chart" uri="{C3380CC4-5D6E-409C-BE32-E72D297353CC}">
              <c16:uniqueId val="{00000008-F42B-4C40-A052-CBE90548C3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39154</c:v>
                </c:pt>
                <c:pt idx="5">
                  <c:v>38115</c:v>
                </c:pt>
                <c:pt idx="8">
                  <c:v>36863</c:v>
                </c:pt>
                <c:pt idx="11">
                  <c:v>35564</c:v>
                </c:pt>
                <c:pt idx="14">
                  <c:v>33743</c:v>
                </c:pt>
              </c:numCache>
            </c:numRef>
          </c:val>
          <c:extLst>
            <c:ext xmlns:c16="http://schemas.microsoft.com/office/drawing/2014/chart" uri="{C3380CC4-5D6E-409C-BE32-E72D297353CC}">
              <c16:uniqueId val="{00000000-57D7-4F62-8AFB-F0CF0A1B90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6061</c:v>
                </c:pt>
                <c:pt idx="5">
                  <c:v>6279</c:v>
                </c:pt>
                <c:pt idx="8">
                  <c:v>5978</c:v>
                </c:pt>
                <c:pt idx="11">
                  <c:v>6053</c:v>
                </c:pt>
                <c:pt idx="14">
                  <c:v>4446</c:v>
                </c:pt>
              </c:numCache>
            </c:numRef>
          </c:val>
          <c:extLst>
            <c:ext xmlns:c16="http://schemas.microsoft.com/office/drawing/2014/chart" uri="{C3380CC4-5D6E-409C-BE32-E72D297353CC}">
              <c16:uniqueId val="{00000001-57D7-4F62-8AFB-F0CF0A1B90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22526</c:v>
                </c:pt>
                <c:pt idx="5">
                  <c:v>25544</c:v>
                </c:pt>
                <c:pt idx="8">
                  <c:v>30163</c:v>
                </c:pt>
                <c:pt idx="11">
                  <c:v>34488</c:v>
                </c:pt>
                <c:pt idx="14">
                  <c:v>36770</c:v>
                </c:pt>
              </c:numCache>
            </c:numRef>
          </c:val>
          <c:extLst>
            <c:ext xmlns:c16="http://schemas.microsoft.com/office/drawing/2014/chart" uri="{C3380CC4-5D6E-409C-BE32-E72D297353CC}">
              <c16:uniqueId val="{00000002-57D7-4F62-8AFB-F0CF0A1B90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D7-4F62-8AFB-F0CF0A1B90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D7-4F62-8AFB-F0CF0A1B90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35</c:v>
                </c:pt>
                <c:pt idx="9">
                  <c:v>40</c:v>
                </c:pt>
                <c:pt idx="12">
                  <c:v>0</c:v>
                </c:pt>
              </c:numCache>
            </c:numRef>
          </c:val>
          <c:extLst>
            <c:ext xmlns:c16="http://schemas.microsoft.com/office/drawing/2014/chart" uri="{C3380CC4-5D6E-409C-BE32-E72D297353CC}">
              <c16:uniqueId val="{00000005-57D7-4F62-8AFB-F0CF0A1B90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4298</c:v>
                </c:pt>
                <c:pt idx="3">
                  <c:v>4269</c:v>
                </c:pt>
                <c:pt idx="6">
                  <c:v>4321</c:v>
                </c:pt>
                <c:pt idx="9">
                  <c:v>4300</c:v>
                </c:pt>
                <c:pt idx="12">
                  <c:v>4519</c:v>
                </c:pt>
              </c:numCache>
            </c:numRef>
          </c:val>
          <c:extLst>
            <c:ext xmlns:c16="http://schemas.microsoft.com/office/drawing/2014/chart" uri="{C3380CC4-5D6E-409C-BE32-E72D297353CC}">
              <c16:uniqueId val="{00000006-57D7-4F62-8AFB-F0CF0A1B90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1140</c:v>
                </c:pt>
                <c:pt idx="3">
                  <c:v>1021</c:v>
                </c:pt>
                <c:pt idx="6">
                  <c:v>881</c:v>
                </c:pt>
                <c:pt idx="9">
                  <c:v>731</c:v>
                </c:pt>
                <c:pt idx="12">
                  <c:v>565</c:v>
                </c:pt>
              </c:numCache>
            </c:numRef>
          </c:val>
          <c:extLst>
            <c:ext xmlns:c16="http://schemas.microsoft.com/office/drawing/2014/chart" uri="{C3380CC4-5D6E-409C-BE32-E72D297353CC}">
              <c16:uniqueId val="{00000007-57D7-4F62-8AFB-F0CF0A1B90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9955</c:v>
                </c:pt>
                <c:pt idx="3">
                  <c:v>9865</c:v>
                </c:pt>
                <c:pt idx="6">
                  <c:v>9140</c:v>
                </c:pt>
                <c:pt idx="9">
                  <c:v>8565</c:v>
                </c:pt>
                <c:pt idx="12">
                  <c:v>7861</c:v>
                </c:pt>
              </c:numCache>
            </c:numRef>
          </c:val>
          <c:extLst>
            <c:ext xmlns:c16="http://schemas.microsoft.com/office/drawing/2014/chart" uri="{C3380CC4-5D6E-409C-BE32-E72D297353CC}">
              <c16:uniqueId val="{00000008-57D7-4F62-8AFB-F0CF0A1B90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1480</c:v>
                </c:pt>
                <c:pt idx="3">
                  <c:v>1433</c:v>
                </c:pt>
                <c:pt idx="6">
                  <c:v>1288</c:v>
                </c:pt>
                <c:pt idx="9">
                  <c:v>1241</c:v>
                </c:pt>
                <c:pt idx="12">
                  <c:v>0</c:v>
                </c:pt>
              </c:numCache>
            </c:numRef>
          </c:val>
          <c:extLst>
            <c:ext xmlns:c16="http://schemas.microsoft.com/office/drawing/2014/chart" uri="{C3380CC4-5D6E-409C-BE32-E72D297353CC}">
              <c16:uniqueId val="{00000009-57D7-4F62-8AFB-F0CF0A1B90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29307</c:v>
                </c:pt>
                <c:pt idx="3">
                  <c:v>29186</c:v>
                </c:pt>
                <c:pt idx="6">
                  <c:v>28921</c:v>
                </c:pt>
                <c:pt idx="9">
                  <c:v>28952</c:v>
                </c:pt>
                <c:pt idx="12">
                  <c:v>27614</c:v>
                </c:pt>
              </c:numCache>
            </c:numRef>
          </c:val>
          <c:extLst>
            <c:ext xmlns:c16="http://schemas.microsoft.com/office/drawing/2014/chart" uri="{C3380CC4-5D6E-409C-BE32-E72D297353CC}">
              <c16:uniqueId val="{0000000A-57D7-4F62-8AFB-F0CF0A1B90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D7-4F62-8AFB-F0CF0A1B90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15839</c:v>
                </c:pt>
                <c:pt idx="1">
                  <c:v>13099</c:v>
                </c:pt>
                <c:pt idx="2">
                  <c:v>15008</c:v>
                </c:pt>
              </c:numCache>
            </c:numRef>
          </c:val>
          <c:extLst>
            <c:ext xmlns:c16="http://schemas.microsoft.com/office/drawing/2014/chart" uri="{C3380CC4-5D6E-409C-BE32-E72D297353CC}">
              <c16:uniqueId val="{00000000-2093-47E7-9382-C74A6E68FC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2527</c:v>
                </c:pt>
                <c:pt idx="1">
                  <c:v>2339</c:v>
                </c:pt>
                <c:pt idx="2">
                  <c:v>2152</c:v>
                </c:pt>
              </c:numCache>
            </c:numRef>
          </c:val>
          <c:extLst>
            <c:ext xmlns:c16="http://schemas.microsoft.com/office/drawing/2014/chart" uri="{C3380CC4-5D6E-409C-BE32-E72D297353CC}">
              <c16:uniqueId val="{00000001-2093-47E7-9382-C74A6E68FC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13821</c:v>
                </c:pt>
                <c:pt idx="1">
                  <c:v>20835</c:v>
                </c:pt>
                <c:pt idx="2">
                  <c:v>21698</c:v>
                </c:pt>
              </c:numCache>
            </c:numRef>
          </c:val>
          <c:extLst>
            <c:ext xmlns:c16="http://schemas.microsoft.com/office/drawing/2014/chart" uri="{C3380CC4-5D6E-409C-BE32-E72D297353CC}">
              <c16:uniqueId val="{00000002-2093-47E7-9382-C74A6E68FC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{1C0A9909-9F7D-45E0-819A-F042C24BCDDD}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42F-4C5B-8850-AD0842AF3E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{21DEF3E6-547D-4345-A518-CC83B1C8EF87}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2F-4C5B-8850-AD0842AF3E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{8B981A34-9330-4A56-B0CA-411A25DF0B9B}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2F-4C5B-8850-AD0842AF3E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{66F1AF4D-4037-4992-8D53-E5C50E62277B}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2F-4C5B-8850-AD0842AF3E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{DA140561-739F-4E08-B2D1-78F11AA06DA5}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2F-4C5B-8850-AD0842AF3E2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{48ED766C-9CDA-4E53-BBD2-153650062614}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42F-4C5B-8850-AD0842AF3E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{9A210178-FAF6-4D6C-90AE-48BD2DA28C33}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42F-4C5B-8850-AD0842AF3E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{944982C7-2D84-481E-B553-823E92320591}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42F-4C5B-8850-AD0842AF3E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{139BAEC0-3A3B-4C26-9A25-0A2D8239F73B}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42F-4C5B-8850-AD0842AF3E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60.8</c:v>
                </c:pt>
                <c:pt idx="16">
                  <c:v>61.6</c:v>
                </c:pt>
                <c:pt idx="24">
                  <c:v>61.5</c:v>
                </c:pt>
                <c:pt idx="32">
                  <c:v>62.3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2F-4C5B-8850-AD0842AF3E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{8483D727-80A6-44BE-8ED3-021F93D7A3CD}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42F-4C5B-8850-AD0842AF3E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{EA6E3C3A-CA98-4428-8DC7-CFA1AB6F5E9C}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2F-4C5B-8850-AD0842AF3E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{BA508EF2-525B-4B13-9D6F-ECF7F72B46E7}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2F-4C5B-8850-AD0842AF3E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{3BFA0F58-C08B-4AE0-8B53-F161EF6650DB}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2F-4C5B-8850-AD0842AF3E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{107A1C92-59BE-4D82-94A6-F5F168722681}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2F-4C5B-8850-AD0842AF3E29}"/>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{064FA662-4DAF-4CE0-B649-1DDA48456E13}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42F-4C5B-8850-AD0842AF3E2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{78C06053-FDC2-4B09-AA73-24734D1E883E}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42F-4C5B-8850-AD0842AF3E2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{6FEC3B13-4F76-4C95-A4AB-8B8DBD040460}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42F-4C5B-8850-AD0842AF3E2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{58ADD020-9F47-4231-92B2-1907E2381484}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42F-4C5B-8850-AD0842AF3E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42F-4C5B-8850-AD0842AF3E29}"/>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{FC754710-D5C1-457E-9632-92CE92E1553C}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08E-4E4B-BF90-4CB1DBB568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{C451ABC6-91C5-4AB0-A169-1B71B71EB30B}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8E-4E4B-BF90-4CB1DBB568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{14B95545-16B7-459D-A75A-6B1DC1A7A4AE}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8E-4E4B-BF90-4CB1DBB568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{2DDE1D94-6E21-4D59-8DF8-47365BADB1C3}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8E-4E4B-BF90-4CB1DBB568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{BC2013DA-FF27-40A3-B47F-6417C68EDD79}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8E-4E4B-BF90-4CB1DBB568E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{3E27247D-5BC4-4EF8-80B1-CB134603E4FA}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08E-4E4B-BF90-4CB1DBB568E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{EB9CCE92-98D5-41A3-B16F-727913F2A282}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08E-4E4B-BF90-4CB1DBB568E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{30A05CDB-FAA0-4E54-BF3A-1F3FC53440FA}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08E-4E4B-BF90-4CB1DBB568E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{6CCB60BC-968D-4CC4-8D3F-DABCB3ADCF53}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08E-4E4B-BF90-4CB1DBB568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1.9</c:v>
                </c:pt>
                <c:pt idx="16">
                  <c:v>1.5</c:v>
                </c:pt>
                <c:pt idx="24">
                  <c:v>1.8</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8E-4E4B-BF90-4CB1DBB568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{468A9A3F-BC62-4FC1-934D-6D4B9E03F172}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08E-4E4B-BF90-4CB1DBB568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{8199F0C4-BEA8-4FDD-AF74-E06D3D8DC51E}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8E-4E4B-BF90-4CB1DBB568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{61444C26-50C9-42A2-85D8-FEBE91B68570}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8E-4E4B-BF90-4CB1DBB568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{8A7A5F52-D100-4770-8E6E-9F1A5699C588}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8E-4E4B-BF90-4CB1DBB568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{AF084756-CF96-4427-BEFC-FA75C7311FB2}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8E-4E4B-BF90-4CB1DBB568E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{6F4A06C0-4BBC-44E5-BFD8-3047A3D8A955}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08E-4E4B-BF90-4CB1DBB568E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{1D3D8956-7F71-4B85-95BD-FC99AE7ED816}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08E-4E4B-BF90-4CB1DBB568E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{43D56FC8-3926-46A1-86FF-1D3C95489EB6}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08E-4E4B-BF90-4CB1DBB568E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{788253B2-D532-4F4D-AEFA-C11D40D7EE2B}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08E-4E4B-BF90-4CB1DBB568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08E-4E4B-BF90-4CB1DBB568E1}"/>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公営企業、組合等が起こした地方債を含めた元利償還金等（</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）については、発行額が償還額（公債費）を上回らない方針のもとで市債の発行を行っている。令和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年度は、臨時財政対策債や合併特例事業債などの償還完了により、元利償還金の額が</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百万円減少した。</a:t>
          </a:r>
        </a:p>
        <a:p>
          <a:r>
            <a:rPr kumimoji="1" lang="ja-JP" altLang="en-US" sz="1400">
              <a:solidFill>
                <a:schemeClr val="tx1"/>
              </a:solidFill>
              <a:latin typeface="ＭＳ ゴシック" pitchFamily="49" charset="-128"/>
              <a:ea typeface="ＭＳ ゴシック" pitchFamily="49" charset="-128"/>
            </a:rPr>
            <a:t>算入公債費等（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）については、交付税算入率が高い地方債の活用に努めていることなどにより、高い水準で推移しているが、合併特例債の償還完了や償還残高の減少により</a:t>
          </a:r>
          <a:r>
            <a:rPr kumimoji="1" lang="en-US" altLang="ja-JP" sz="1400">
              <a:solidFill>
                <a:schemeClr val="tx1"/>
              </a:solidFill>
              <a:latin typeface="ＭＳ ゴシック" pitchFamily="49" charset="-128"/>
              <a:ea typeface="ＭＳ ゴシック" pitchFamily="49" charset="-128"/>
            </a:rPr>
            <a:t>109</a:t>
          </a:r>
          <a:r>
            <a:rPr kumimoji="1" lang="ja-JP" altLang="en-US" sz="1400">
              <a:solidFill>
                <a:schemeClr val="tx1"/>
              </a:solidFill>
              <a:latin typeface="ＭＳ ゴシック" pitchFamily="49" charset="-128"/>
              <a:ea typeface="ＭＳ ゴシック" pitchFamily="49" charset="-128"/>
            </a:rPr>
            <a:t>百万円減少した。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一般会計等に係る地方債の現在高については、償還額（公債費）が市債発行額を大きく上回っているため、前年度より</a:t>
          </a:r>
          <a:r>
            <a:rPr kumimoji="1" lang="en-US" altLang="ja-JP" sz="1400">
              <a:latin typeface="ＭＳ ゴシック" pitchFamily="49" charset="-128"/>
              <a:ea typeface="ＭＳ ゴシック" pitchFamily="49" charset="-128"/>
            </a:rPr>
            <a:t>1,338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公営企業債等繰入見込額及び組合等負担等見込額についても、地方債残高の減少や起債の新規発行を抑制していることにより減少している。</a:t>
          </a:r>
        </a:p>
        <a:p>
          <a:r>
            <a:rPr kumimoji="1" lang="ja-JP" altLang="en-US" sz="1400">
              <a:latin typeface="ＭＳ ゴシック" pitchFamily="49" charset="-128"/>
              <a:ea typeface="ＭＳ ゴシック" pitchFamily="49" charset="-128"/>
            </a:rPr>
            <a:t>充当可能基金については、財政調整基金の増により増加している。</a:t>
          </a:r>
        </a:p>
        <a:p>
          <a:r>
            <a:rPr kumimoji="1" lang="ja-JP" altLang="en-US" sz="1400">
              <a:latin typeface="ＭＳ ゴシック" pitchFamily="49" charset="-128"/>
              <a:ea typeface="ＭＳ ゴシック" pitchFamily="49" charset="-128"/>
            </a:rPr>
            <a:t>将来負担額に対して充当可能財源等が上回っているため、将来負担比率はマイナスとなっており、充当可能基金の増加により将来負担比率の分子は減少しその額は年々大きくなっている。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億円積み立てたことと、決算剰余金の一部を基金に積立てていることや積立額よりも取崩額が少ないことなどにより増加したためである。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や感染症対策等不測の事態に備えるため、財政調整基金への積み立てや、公共施設の長寿命化対策や複合化など今後の財政需要の増大に適切に対応していけるよう、公共施設等整備基金や学校施設整備基金に一部を積み立て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・公共施設等整備基金：学校施設を除く公共施設等の建設、改修、維持修繕等の整備を行う。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・学校施設整備基金：学校施設の建設、改修、維持修繕等の整備を行う。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・地域振興基金：市の活性化及び一体化を図る。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・地域福祉基金：地域における住宅福祉の向上や健康づくり等の民間活動の活性化を図るとともに、高齢者福祉施設等の積極的な推進を図る。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・公共施設等整備基金：施設整備のための費用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・学校施設整備基金：学校施設整備のための費用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万円の取り崩しに対し、決算剰余金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・職員退職手当基金：定年引上げに伴い退職者が減少し、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・その他特定目的基金全体：公共施設再配置計画や各施設の長寿命化計画に基づき、公共施設及び学校施設の整備・更新等、多額の費用負担が見込まれる特定の財政支出に備えるため、残高を確保していく。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・主な要因は、不用額による決算剰余金等の積立額が取崩額を大幅に上回ったためである。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・感染症対策のための経費や大規模災害の発生に備えるため、これまでと同様、財政調整基金に積み立てて、残高を確保していく。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・主な要因は、基金利息のみの積立のため、毎年度行っている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・現時点では公債費が減少する見込みのため、償還のための繰り入れのみを行い、今後も減少を見込んでいる。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7B1F2F-77D1-4CB6-90C4-F2B305BBEF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C0E937-B78A-4954-B725-D77EACEA9B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7EF8950-AA1B-4F89-80F8-6153480D59EE}"/>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1C9468B-F676-4FAE-AB56-0B2CA7E5356F}"/>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FF75FC2-7329-459F-9AA4-6D29BDDD478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8E4531C-4CB1-4621-9CAC-ABA3A664CA3B}"/>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D471594-2DD8-4B87-82AF-D72C6FFD37CE}"/>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3F0DB8E-8121-4E1C-95FE-36B478C80DB4}"/>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3767D21-721D-4026-9A09-A252E7318CF8}"/>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528A106-8FAB-424C-A313-3142D3A2DEFA}"/>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2079115-18C4-40AA-8ABC-9F179B028BE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FBA033-DE6E-4900-9A97-E9CEAD092EB8}"/>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D8EFBBF-706A-4D56-BA73-CC20A4FA7EE9}"/>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8D3CA00-A981-4B2C-9892-1DFF7CF6264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FE0544F-C98A-4A23-8DA6-E941F16E85E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ED6F36B-3932-4866-ADB5-2806F1F4ABF1}"/>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9136171-8383-4639-864E-F817A200A9B5}"/>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4D1D06B-9FA8-47D7-914F-B6FA8D63F5C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9C2F135-650F-4326-9191-15F2974EEAA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0856E68-880D-4613-9AE0-0FD70B934E3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FD8F778-0759-4B91-8A1D-020F1D24F948}"/>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AC54BA7-ED7B-41B6-BC97-43942273C7B9}"/>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E7837B5-12B6-43A0-8A00-BF61E07D9DE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8E4C868-CEE3-4139-A59B-10C492E15CA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83A6229-5CF7-491B-A012-3D684F391F3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CBAD3A8-BB73-4E5D-BD18-A566B5E12383}"/>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D7F336E-9BE8-435B-9991-F0C1D4F6013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5BE6663-8375-40A7-82E7-8A2FCF3A9F4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4CB51E3-3B05-4FF5-8B5C-DCF0312C37C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8148977-9D73-455D-AE46-AEF491071058}"/>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2FDA262-07EA-48E3-9825-701AC7F622D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EE004F9-AFAD-4520-8BB4-7BEA35B5CBD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48E4AAD-BDE6-4B44-B089-211EAC2F76AC}"/>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DCFE0A9-FCC5-49DC-912E-C5B9B13286D7}"/>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7BBB9A5-C5D9-4E6E-A640-ACD300CCCB9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5F698DB-3F1E-46AD-8E81-1515BA5DD867}"/>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5D87160-3D3A-47C5-A181-7A09BF9397F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77AEABF-442B-4231-AE87-7D2001FD5EB6}"/>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B9096ED-16D9-40FA-83F1-5239837AA4E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373E5C7-B2AF-4B52-B46B-D1778E645B17}"/>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04FD346-23A8-47AD-AC0F-1856092CD96F}"/>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ACF7CF3-09CF-47AE-877F-0F08D9CCDD6A}"/>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E304B5B-7C6D-4595-AC59-D394B39FB609}"/>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1205073-B6B5-4742-8BE4-6F2EB158A971}"/>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51952B4-0C16-4327-8A4D-4904A016EA6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DEA0DD2-ED32-4D21-9699-D76E4D117CB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EBEADD1-16E7-4629-A5B0-CA8B618FBB43}"/>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EB05D60-4463-4DC3-AF11-CD4BAFD44B5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9EB87B6-A1E1-4962-AFB5-6AA9D295505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204678C-9E89-4923-ABFC-2C44AD9030B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5CAE3CF-FC3E-4F1C-9D54-9BE8E32423F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7B416E6-A963-4CAD-A173-1925A5794099}"/>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7C2D7A1-EC2B-4564-8A7F-0BC89ED2C929}"/>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16B00E1-EBA5-49FA-9C8F-7BFAEB456BA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D3993B0-C1AF-4B32-95B8-23173358D013}"/>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B2EE45B-D4D1-4FE2-B3FD-CC43AE1F80D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1D43C14-E088-4652-B28C-68734ABBD82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年度以降、類似団体平均を上回る状況が続いていたが、市道の改良・長寿命化や学校等の公共施設の改修など設備投資を計画的に進めていることや、令和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年度に固定資産台帳整備開始以降</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年度分の部分除却処理を一括して行ったことにより、令和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年度も類似団体平均を下回っている。令和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月には、「公共施設等総合管理計画」の改定を行い、今後も公共施設等の維持管理・更新・長寿命化などを計画的に行うこととしている。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F120A9F-D90B-4421-87D6-F48D66CBB58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552B13F-5824-405B-B2F4-9AC0018EADBC}"/>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01D7220-0BEE-4258-BE46-2652F54058F6}"/>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4ABC274-AD07-4EA8-B32B-30D0B24B81D8}"/>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E783BA9A-CE5F-407B-9EB3-A7F7F1A443B3}"/>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DE4D44B0-9E17-4C30-AFD3-6EAB260ABB20}"/>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7840B370-8C62-4BA3-B324-C393073A0B4A}"/>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0352B7D-5DE5-48A5-A713-6D9386FEB589}"/>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240424B-3B22-41B3-A528-994E8C128080}"/>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BDB365D-74BB-4FA1-9732-6BF2C5292748}"/>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342CBB4-3067-470E-B3ED-274AA19DB649}"/>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50C26CF-3851-43A5-A740-801B378A1C2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C545869-E654-4626-9CED-31564732799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1530A88-04BC-4DE4-97B4-B2DB65E5079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FBC019BF-8FC2-4296-86CA-55E578430107}"/>
            </a:ext>
          </a:extLst>
        </xdr:cNvPr>
        <xdr:cNvCxnSpPr/>
      </xdr:nvCxnSpPr>
      <xdr:spPr>
        <a:xfrm flipV="1">
          <a:off x="4206240" y="450989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FF8A3B17-573B-40A9-83E3-5B8D11576882}"/>
            </a:ext>
          </a:extLst>
        </xdr:cNvPr>
        <xdr:cNvSpPr txBox="1"/>
      </xdr:nvSpPr>
      <xdr:spPr>
        <a:xfrm>
          <a:off x="4258945" y="571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4AC12900-07C2-42A2-A1D0-51D3A5FDF987}"/>
            </a:ext>
          </a:extLst>
        </xdr:cNvPr>
        <xdr:cNvCxnSpPr/>
      </xdr:nvCxnSpPr>
      <xdr:spPr>
        <a:xfrm>
          <a:off x="4119245" y="57100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28618EED-FB47-4327-8690-67F11725CD60}"/>
            </a:ext>
          </a:extLst>
        </xdr:cNvPr>
        <xdr:cNvSpPr txBox="1"/>
      </xdr:nvSpPr>
      <xdr:spPr>
        <a:xfrm>
          <a:off x="4258945" y="4288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5C13451B-11E1-4714-925C-DE064931279C}"/>
            </a:ext>
          </a:extLst>
        </xdr:cNvPr>
        <xdr:cNvCxnSpPr/>
      </xdr:nvCxnSpPr>
      <xdr:spPr>
        <a:xfrm>
          <a:off x="4119245" y="45098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2E547C54-EBCC-4098-9313-C17EF5A1A597}"/>
            </a:ext>
          </a:extLst>
        </xdr:cNvPr>
        <xdr:cNvSpPr txBox="1"/>
      </xdr:nvSpPr>
      <xdr:spPr>
        <a:xfrm>
          <a:off x="4258945" y="5057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6BB7E3EA-15A8-491A-B008-13501A08BD56}"/>
            </a:ext>
          </a:extLst>
        </xdr:cNvPr>
        <xdr:cNvSpPr/>
      </xdr:nvSpPr>
      <xdr:spPr>
        <a:xfrm>
          <a:off x="4157345" y="507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525EB038-FF55-415B-9653-1379CC6A2F97}"/>
            </a:ext>
          </a:extLst>
        </xdr:cNvPr>
        <xdr:cNvSpPr/>
      </xdr:nvSpPr>
      <xdr:spPr>
        <a:xfrm>
          <a:off x="3537585" y="5021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1EA9B76D-9CAA-48EF-952D-BB1AA7D5523A}"/>
            </a:ext>
          </a:extLst>
        </xdr:cNvPr>
        <xdr:cNvSpPr/>
      </xdr:nvSpPr>
      <xdr:spPr>
        <a:xfrm>
          <a:off x="2867025" y="4978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99F2517B-B048-4CDB-9A97-4C04DA8ECA20}"/>
            </a:ext>
          </a:extLst>
        </xdr:cNvPr>
        <xdr:cNvSpPr/>
      </xdr:nvSpPr>
      <xdr:spPr>
        <a:xfrm>
          <a:off x="219646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2FFFC34D-2C4A-4201-8A8E-1178BE659AE5}"/>
            </a:ext>
          </a:extLst>
        </xdr:cNvPr>
        <xdr:cNvSpPr/>
      </xdr:nvSpPr>
      <xdr:spPr>
        <a:xfrm>
          <a:off x="1525905" y="4922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EAC3F38-35A5-4073-84E1-07B3EE749FDD}"/>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49EC86F-DEA0-4B49-B3F6-8D86959922A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787D567-9B45-48E6-A7FB-DE54A70E2278}"/>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EA42C6A-A9BE-492F-80CB-DA60BE3E422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4C72B5D-0B69-48CE-8E3A-E8C9BA676277}"/>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121539</xdr:rowOff>
    </xdr:from>
    <xdr:to>
      <xdr:col>23</xdr:col>
      <xdr:colOff>136525</xdr:colOff>
      <xdr:row>30</xdr:row>
      <xdr:rowOff>51689</xdr:rowOff>
    </xdr:to>
    <xdr:sp macro="" textlink="">
      <xdr:nvSpPr>
        <xdr:cNvPr id="89" name="楕円 88">
          <a:extLst>
            <a:ext uri="{FF2B5EF4-FFF2-40B4-BE49-F238E27FC236}">
              <a16:creationId xmlns:a16="http://schemas.microsoft.com/office/drawing/2014/main" id="{E60AA158-824D-4BEA-9549-7B75BC73A2CD}"/>
            </a:ext>
          </a:extLst>
        </xdr:cNvPr>
        <xdr:cNvSpPr/>
      </xdr:nvSpPr>
      <xdr:spPr>
        <a:xfrm>
          <a:off x="4157345" y="4983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144416</xdr:rowOff>
    </xdr:from>
    <xdr:ext cx="405111" cy="259045"/>
    <xdr:sp macro="" textlink="">
      <xdr:nvSpPr>
        <xdr:cNvPr id="90" name="有形固定資産減価償却率該当値テキスト">
          <a:extLst>
            <a:ext uri="{FF2B5EF4-FFF2-40B4-BE49-F238E27FC236}">
              <a16:creationId xmlns:a16="http://schemas.microsoft.com/office/drawing/2014/main" id="{D1DDAF8D-0E45-4CC5-A80C-85BBFD16879A}"/>
            </a:ext>
          </a:extLst>
        </xdr:cNvPr>
        <xdr:cNvSpPr txBox="1"/>
      </xdr:nvSpPr>
      <xdr:spPr>
        <a:xfrm>
          <a:off x="4258945" y="4838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91" name="楕円 90">
          <a:extLst>
            <a:ext uri="{FF2B5EF4-FFF2-40B4-BE49-F238E27FC236}">
              <a16:creationId xmlns:a16="http://schemas.microsoft.com/office/drawing/2014/main" id="{0C4E55F3-409B-4685-AE3C-8C018E3956A4}"/>
            </a:ext>
          </a:extLst>
        </xdr:cNvPr>
        <xdr:cNvSpPr/>
      </xdr:nvSpPr>
      <xdr:spPr>
        <a:xfrm>
          <a:off x="3537585" y="4948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889</xdr:rowOff>
    </xdr:to>
    <xdr:cxnSp macro="">
      <xdr:nvCxnSpPr>
        <xdr:cNvPr id="92" name="直線コネクタ 91">
          <a:extLst>
            <a:ext uri="{FF2B5EF4-FFF2-40B4-BE49-F238E27FC236}">
              <a16:creationId xmlns:a16="http://schemas.microsoft.com/office/drawing/2014/main" id="{3FCE6E8E-2625-4179-A8F2-BAA300F17A6F}"/>
            </a:ext>
          </a:extLst>
        </xdr:cNvPr>
        <xdr:cNvCxnSpPr/>
      </xdr:nvCxnSpPr>
      <xdr:spPr>
        <a:xfrm>
          <a:off x="3588385" y="4999355"/>
          <a:ext cx="61976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91313</xdr:rowOff>
    </xdr:from>
    <xdr:to>
      <xdr:col>15</xdr:col>
      <xdr:colOff>187325</xdr:colOff>
      <xdr:row>30</xdr:row>
      <xdr:rowOff>21463</xdr:rowOff>
    </xdr:to>
    <xdr:sp macro="" textlink="">
      <xdr:nvSpPr>
        <xdr:cNvPr id="93" name="楕円 92">
          <a:extLst>
            <a:ext uri="{FF2B5EF4-FFF2-40B4-BE49-F238E27FC236}">
              <a16:creationId xmlns:a16="http://schemas.microsoft.com/office/drawing/2014/main" id="{ED18544E-E2C7-4B7D-9F67-76485211FB11}"/>
            </a:ext>
          </a:extLst>
        </xdr:cNvPr>
        <xdr:cNvSpPr/>
      </xdr:nvSpPr>
      <xdr:spPr>
        <a:xfrm>
          <a:off x="2867025" y="4952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29</xdr:row>
      <xdr:rowOff>142113</xdr:rowOff>
    </xdr:to>
    <xdr:cxnSp macro="">
      <xdr:nvCxnSpPr>
        <xdr:cNvPr id="94" name="直線コネクタ 93">
          <a:extLst>
            <a:ext uri="{FF2B5EF4-FFF2-40B4-BE49-F238E27FC236}">
              <a16:creationId xmlns:a16="http://schemas.microsoft.com/office/drawing/2014/main" id="{07B06D44-F070-4284-9909-ED1C475429BC}"/>
            </a:ext>
          </a:extLst>
        </xdr:cNvPr>
        <xdr:cNvCxnSpPr/>
      </xdr:nvCxnSpPr>
      <xdr:spPr>
        <a:xfrm flipV="1">
          <a:off x="2917825" y="4999355"/>
          <a:ext cx="67056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56769</xdr:rowOff>
    </xdr:from>
    <xdr:to>
      <xdr:col>11</xdr:col>
      <xdr:colOff>187325</xdr:colOff>
      <xdr:row>29</xdr:row>
      <xdr:rowOff>158369</xdr:rowOff>
    </xdr:to>
    <xdr:sp macro="" textlink="">
      <xdr:nvSpPr>
        <xdr:cNvPr id="95" name="楕円 94">
          <a:extLst>
            <a:ext uri="{FF2B5EF4-FFF2-40B4-BE49-F238E27FC236}">
              <a16:creationId xmlns:a16="http://schemas.microsoft.com/office/drawing/2014/main" id="{320F30CF-8AE5-4A1C-AB59-69781910A466}"/>
            </a:ext>
          </a:extLst>
        </xdr:cNvPr>
        <xdr:cNvSpPr/>
      </xdr:nvSpPr>
      <xdr:spPr>
        <a:xfrm>
          <a:off x="2196465" y="4918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107569</xdr:rowOff>
    </xdr:from>
    <xdr:to>
      <xdr:col>15</xdr:col>
      <xdr:colOff>136525</xdr:colOff>
      <xdr:row>29</xdr:row>
      <xdr:rowOff>142113</xdr:rowOff>
    </xdr:to>
    <xdr:cxnSp macro="">
      <xdr:nvCxnSpPr>
        <xdr:cNvPr id="96" name="直線コネクタ 95">
          <a:extLst>
            <a:ext uri="{FF2B5EF4-FFF2-40B4-BE49-F238E27FC236}">
              <a16:creationId xmlns:a16="http://schemas.microsoft.com/office/drawing/2014/main" id="{F7475E50-35A7-4C14-A193-DA59CB4CF498}"/>
            </a:ext>
          </a:extLst>
        </xdr:cNvPr>
        <xdr:cNvCxnSpPr/>
      </xdr:nvCxnSpPr>
      <xdr:spPr>
        <a:xfrm>
          <a:off x="2247265" y="4969129"/>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74041</xdr:rowOff>
    </xdr:from>
    <xdr:to>
      <xdr:col>7</xdr:col>
      <xdr:colOff>187325</xdr:colOff>
      <xdr:row>30</xdr:row>
      <xdr:rowOff>4191</xdr:rowOff>
    </xdr:to>
    <xdr:sp macro="" textlink="">
      <xdr:nvSpPr>
        <xdr:cNvPr id="97" name="楕円 96">
          <a:extLst>
            <a:ext uri="{FF2B5EF4-FFF2-40B4-BE49-F238E27FC236}">
              <a16:creationId xmlns:a16="http://schemas.microsoft.com/office/drawing/2014/main" id="{4BA824E8-31A0-435F-B7A6-4164F4FDC88D}"/>
            </a:ext>
          </a:extLst>
        </xdr:cNvPr>
        <xdr:cNvSpPr/>
      </xdr:nvSpPr>
      <xdr:spPr>
        <a:xfrm>
          <a:off x="1525905" y="49356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107569</xdr:rowOff>
    </xdr:from>
    <xdr:to>
      <xdr:col>11</xdr:col>
      <xdr:colOff>136525</xdr:colOff>
      <xdr:row>29</xdr:row>
      <xdr:rowOff>124841</xdr:rowOff>
    </xdr:to>
    <xdr:cxnSp macro="">
      <xdr:nvCxnSpPr>
        <xdr:cNvPr id="98" name="直線コネクタ 97">
          <a:extLst>
            <a:ext uri="{FF2B5EF4-FFF2-40B4-BE49-F238E27FC236}">
              <a16:creationId xmlns:a16="http://schemas.microsoft.com/office/drawing/2014/main" id="{AB741B46-DD81-4ABA-B1F0-E787F3A1454B}"/>
            </a:ext>
          </a:extLst>
        </xdr:cNvPr>
        <xdr:cNvCxnSpPr/>
      </xdr:nvCxnSpPr>
      <xdr:spPr>
        <a:xfrm flipV="1">
          <a:off x="1576705" y="4969129"/>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A7F53096-D630-4DDE-9F81-FF80C803DDFD}"/>
            </a:ext>
          </a:extLst>
        </xdr:cNvPr>
        <xdr:cNvSpPr txBox="1"/>
      </xdr:nvSpPr>
      <xdr:spPr>
        <a:xfrm>
          <a:off x="3395989" y="511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900B94FC-72F8-4014-B4EB-CBDB67874749}"/>
            </a:ext>
          </a:extLst>
        </xdr:cNvPr>
        <xdr:cNvSpPr txBox="1"/>
      </xdr:nvSpPr>
      <xdr:spPr>
        <a:xfrm>
          <a:off x="2738129" y="5067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B98B8F31-3BE5-4006-B641-C0FEBAEA12CC}"/>
            </a:ext>
          </a:extLst>
        </xdr:cNvPr>
        <xdr:cNvSpPr txBox="1"/>
      </xdr:nvSpPr>
      <xdr:spPr>
        <a:xfrm>
          <a:off x="2067569"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a:extLst>
            <a:ext uri="{FF2B5EF4-FFF2-40B4-BE49-F238E27FC236}">
              <a16:creationId xmlns:a16="http://schemas.microsoft.com/office/drawing/2014/main" id="{1F2A8BEF-B816-4392-AE72-A6DFB89F2D68}"/>
            </a:ext>
          </a:extLst>
        </xdr:cNvPr>
        <xdr:cNvSpPr txBox="1"/>
      </xdr:nvSpPr>
      <xdr:spPr>
        <a:xfrm>
          <a:off x="1397009" y="470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103" name="n_1mainValue有形固定資産減価償却率">
          <a:extLst>
            <a:ext uri="{FF2B5EF4-FFF2-40B4-BE49-F238E27FC236}">
              <a16:creationId xmlns:a16="http://schemas.microsoft.com/office/drawing/2014/main" id="{C30A8608-9D0C-41FF-AFAD-311D8CFEAA6C}"/>
            </a:ext>
          </a:extLst>
        </xdr:cNvPr>
        <xdr:cNvSpPr txBox="1"/>
      </xdr:nvSpPr>
      <xdr:spPr>
        <a:xfrm>
          <a:off x="3395989" y="472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37990</xdr:rowOff>
    </xdr:from>
    <xdr:ext cx="405111" cy="259045"/>
    <xdr:sp macro="" textlink="">
      <xdr:nvSpPr>
        <xdr:cNvPr id="104" name="n_2mainValue有形固定資産減価償却率">
          <a:extLst>
            <a:ext uri="{FF2B5EF4-FFF2-40B4-BE49-F238E27FC236}">
              <a16:creationId xmlns:a16="http://schemas.microsoft.com/office/drawing/2014/main" id="{4F15F9F9-2A90-4292-9578-523D3624AFD7}"/>
            </a:ext>
          </a:extLst>
        </xdr:cNvPr>
        <xdr:cNvSpPr txBox="1"/>
      </xdr:nvSpPr>
      <xdr:spPr>
        <a:xfrm>
          <a:off x="2738129" y="473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105" name="n_3mainValue有形固定資産減価償却率">
          <a:extLst>
            <a:ext uri="{FF2B5EF4-FFF2-40B4-BE49-F238E27FC236}">
              <a16:creationId xmlns:a16="http://schemas.microsoft.com/office/drawing/2014/main" id="{B0AEF188-7BAC-4100-917C-BBD928B2A0A4}"/>
            </a:ext>
          </a:extLst>
        </xdr:cNvPr>
        <xdr:cNvSpPr txBox="1"/>
      </xdr:nvSpPr>
      <xdr:spPr>
        <a:xfrm>
          <a:off x="2067569" y="46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166768</xdr:rowOff>
    </xdr:from>
    <xdr:ext cx="405111" cy="259045"/>
    <xdr:sp macro="" textlink="">
      <xdr:nvSpPr>
        <xdr:cNvPr id="106" name="n_4mainValue有形固定資産減価償却率">
          <a:extLst>
            <a:ext uri="{FF2B5EF4-FFF2-40B4-BE49-F238E27FC236}">
              <a16:creationId xmlns:a16="http://schemas.microsoft.com/office/drawing/2014/main" id="{AFE2156D-AE49-4BFE-BC15-70DB11EF3E9C}"/>
            </a:ext>
          </a:extLst>
        </xdr:cNvPr>
        <xdr:cNvSpPr txBox="1"/>
      </xdr:nvSpPr>
      <xdr:spPr>
        <a:xfrm>
          <a:off x="1397009" y="50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A100E6A-1C1A-41D9-82CD-D8C98C6A32B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9E560CB-8979-474C-AFA0-0962CD7BAB3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8B979794-672A-4BD0-9952-C1B36AB58BC4}"/>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6020FB6-0491-4569-915F-5FF6B06DE2A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8D8F60A-5F3A-4DD3-9459-35939315CB93}"/>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4400F49-D7B9-449D-9C04-1FB5BA1366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0A608A3-E90C-47AB-9BC9-2E89B25A97C8}"/>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2B15A92-5E62-4DC9-AC33-F77D0F791C2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B01F3F7-B3CE-4CD4-BC57-587F875762C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0EDE12F-80B2-4B2E-ADBD-67D9C50332D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B1FB5CD-1C17-45F3-8D70-87B2A67C16F2}"/>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0501DE0-3650-4151-80D5-0B469F2629A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EA6684-4741-46A8-B251-0699157D85DA}"/>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市債の発行抑制に加え、基金の積立てを行っているため、債務償還比率はここ</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年低下し続けており、前年度に引き続き類似団体平均を下回っている。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年度においては、地方債現在高の減少に加えて、基金積立等による充当可能財源が増加したことにより、充当可能財源が将来負担額を上回ったため、債務償還比率は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162D91E-001A-4061-95DE-2CED11730F2A}"/>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A7A4D6E-3D5D-4264-A4EE-4433669692D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63A3555-874D-42E1-A163-FEB1C518684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117ABB6-809A-4A7C-A631-87757844ECB4}"/>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34658D6-E4A5-4F9A-87A1-75098824236A}"/>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B1291F5-FEB7-4C87-B3A7-94DBA76C77C1}"/>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568B6A8-2485-4E86-A475-2225D43FC46C}"/>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B430A5F2-CFD3-4AEE-9A81-5526256C6FF7}"/>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BCD36930-4D37-47EF-A2DD-7DF89FC3108F}"/>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222BD4C-1350-4276-960B-AC405710FDE9}"/>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0959383-6D5D-4F58-80D3-02D1FA5CEDAB}"/>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FB0177A-2A79-4EDC-A2B4-D00217290691}"/>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60CB49C-A5DF-4942-86E1-DF0D39EFB25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5FF3B28-2062-4408-8EFB-F345F1FF629F}"/>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3259307-85CA-4812-B903-4674CB93DE67}"/>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A98404A1-7FE8-4D3D-BF21-743DBEE3464F}"/>
            </a:ext>
          </a:extLst>
        </xdr:cNvPr>
        <xdr:cNvCxnSpPr/>
      </xdr:nvCxnSpPr>
      <xdr:spPr>
        <a:xfrm flipV="1">
          <a:off x="13027660" y="444224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15B97229-6A98-4A4A-8C64-71795B830937}"/>
            </a:ext>
          </a:extLst>
        </xdr:cNvPr>
        <xdr:cNvSpPr txBox="1"/>
      </xdr:nvSpPr>
      <xdr:spPr>
        <a:xfrm>
          <a:off x="13080365" y="5649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6CF9B38A-856A-439E-AA15-29E9D3D6D42C}"/>
            </a:ext>
          </a:extLst>
        </xdr:cNvPr>
        <xdr:cNvCxnSpPr/>
      </xdr:nvCxnSpPr>
      <xdr:spPr>
        <a:xfrm>
          <a:off x="12963525" y="564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8888298-E0CF-45F3-B850-BCD1E40F6662}"/>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B1E2055-7219-48EC-BC3E-AF57A75BC781}"/>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012262DB-5824-4AAA-91E0-810C33917E76}"/>
            </a:ext>
          </a:extLst>
        </xdr:cNvPr>
        <xdr:cNvSpPr txBox="1"/>
      </xdr:nvSpPr>
      <xdr:spPr>
        <a:xfrm>
          <a:off x="13080365" y="500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07F62192-4ACC-4995-8AAE-E0140870C3D5}"/>
            </a:ext>
          </a:extLst>
        </xdr:cNvPr>
        <xdr:cNvSpPr/>
      </xdr:nvSpPr>
      <xdr:spPr>
        <a:xfrm>
          <a:off x="13001625" y="5024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5378B113-F6DF-49D1-B60D-A01E590ABB41}"/>
            </a:ext>
          </a:extLst>
        </xdr:cNvPr>
        <xdr:cNvSpPr/>
      </xdr:nvSpPr>
      <xdr:spPr>
        <a:xfrm>
          <a:off x="12359005" y="5017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96246477-CE0A-4085-B73B-9C241C289E93}"/>
            </a:ext>
          </a:extLst>
        </xdr:cNvPr>
        <xdr:cNvSpPr/>
      </xdr:nvSpPr>
      <xdr:spPr>
        <a:xfrm>
          <a:off x="11688445" y="4971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E3154071-872B-4019-9833-76B15EFF48E3}"/>
            </a:ext>
          </a:extLst>
        </xdr:cNvPr>
        <xdr:cNvSpPr/>
      </xdr:nvSpPr>
      <xdr:spPr>
        <a:xfrm>
          <a:off x="11017885" y="513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84CCD624-DF62-429E-B7AB-209FCF475EB7}"/>
            </a:ext>
          </a:extLst>
        </xdr:cNvPr>
        <xdr:cNvSpPr/>
      </xdr:nvSpPr>
      <xdr:spPr>
        <a:xfrm>
          <a:off x="10347325" y="5139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A128D03-7F66-4735-8AE2-01C013EF530C}"/>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30FC97C-258C-43D5-974C-A6068D53850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2C66ED5-6B79-42FD-9B99-BEDAC92B444D}"/>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467F19A-03E1-4769-9D3A-DBD065769D31}"/>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9C024ED-C9CB-4322-89B6-1FB9689CB39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71431</xdr:rowOff>
    </xdr:from>
    <xdr:to>
      <xdr:col>72</xdr:col>
      <xdr:colOff>123825</xdr:colOff>
      <xdr:row>27</xdr:row>
      <xdr:rowOff>1581</xdr:rowOff>
    </xdr:to>
    <xdr:sp macro="" textlink="">
      <xdr:nvSpPr>
        <xdr:cNvPr id="151" name="楕円 150">
          <a:extLst>
            <a:ext uri="{FF2B5EF4-FFF2-40B4-BE49-F238E27FC236}">
              <a16:creationId xmlns:a16="http://schemas.microsoft.com/office/drawing/2014/main" id="{8A379212-397C-447D-B8FB-D85D7E0BCB94}"/>
            </a:ext>
          </a:extLst>
        </xdr:cNvPr>
        <xdr:cNvSpPr/>
      </xdr:nvSpPr>
      <xdr:spPr>
        <a:xfrm>
          <a:off x="12359005" y="4430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123006</xdr:rowOff>
    </xdr:from>
    <xdr:to>
      <xdr:col>68</xdr:col>
      <xdr:colOff>123825</xdr:colOff>
      <xdr:row>27</xdr:row>
      <xdr:rowOff>53156</xdr:rowOff>
    </xdr:to>
    <xdr:sp macro="" textlink="">
      <xdr:nvSpPr>
        <xdr:cNvPr id="152" name="楕円 151">
          <a:extLst>
            <a:ext uri="{FF2B5EF4-FFF2-40B4-BE49-F238E27FC236}">
              <a16:creationId xmlns:a16="http://schemas.microsoft.com/office/drawing/2014/main" id="{E5068203-69CD-458D-9ACA-14B663BDAF58}"/>
            </a:ext>
          </a:extLst>
        </xdr:cNvPr>
        <xdr:cNvSpPr/>
      </xdr:nvSpPr>
      <xdr:spPr>
        <a:xfrm>
          <a:off x="11688445" y="4481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122231</xdr:rowOff>
    </xdr:from>
    <xdr:to>
      <xdr:col>72</xdr:col>
      <xdr:colOff>73025</xdr:colOff>
      <xdr:row>27</xdr:row>
      <xdr:rowOff>2356</xdr:rowOff>
    </xdr:to>
    <xdr:cxnSp macro="">
      <xdr:nvCxnSpPr>
        <xdr:cNvPr id="153" name="直線コネクタ 152">
          <a:extLst>
            <a:ext uri="{FF2B5EF4-FFF2-40B4-BE49-F238E27FC236}">
              <a16:creationId xmlns:a16="http://schemas.microsoft.com/office/drawing/2014/main" id="{B403D049-72D2-4D4D-9BAD-7332A190459C}"/>
            </a:ext>
          </a:extLst>
        </xdr:cNvPr>
        <xdr:cNvCxnSpPr/>
      </xdr:nvCxnSpPr>
      <xdr:spPr>
        <a:xfrm flipV="1">
          <a:off x="11739245" y="4480871"/>
          <a:ext cx="670560" cy="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51230</xdr:rowOff>
    </xdr:from>
    <xdr:to>
      <xdr:col>64</xdr:col>
      <xdr:colOff>123825</xdr:colOff>
      <xdr:row>27</xdr:row>
      <xdr:rowOff>152830</xdr:rowOff>
    </xdr:to>
    <xdr:sp macro="" textlink="">
      <xdr:nvSpPr>
        <xdr:cNvPr id="154" name="楕円 153">
          <a:extLst>
            <a:ext uri="{FF2B5EF4-FFF2-40B4-BE49-F238E27FC236}">
              <a16:creationId xmlns:a16="http://schemas.microsoft.com/office/drawing/2014/main" id="{DE89E849-9864-4966-8DDC-9C5D90CF4AA0}"/>
            </a:ext>
          </a:extLst>
        </xdr:cNvPr>
        <xdr:cNvSpPr/>
      </xdr:nvSpPr>
      <xdr:spPr>
        <a:xfrm>
          <a:off x="11017885" y="45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2356</xdr:rowOff>
    </xdr:from>
    <xdr:to>
      <xdr:col>68</xdr:col>
      <xdr:colOff>73025</xdr:colOff>
      <xdr:row>27</xdr:row>
      <xdr:rowOff>102030</xdr:rowOff>
    </xdr:to>
    <xdr:cxnSp macro="">
      <xdr:nvCxnSpPr>
        <xdr:cNvPr id="155" name="直線コネクタ 154">
          <a:extLst>
            <a:ext uri="{FF2B5EF4-FFF2-40B4-BE49-F238E27FC236}">
              <a16:creationId xmlns:a16="http://schemas.microsoft.com/office/drawing/2014/main" id="{FF412584-446F-435C-ACEE-7AAB6F861993}"/>
            </a:ext>
          </a:extLst>
        </xdr:cNvPr>
        <xdr:cNvCxnSpPr/>
      </xdr:nvCxnSpPr>
      <xdr:spPr>
        <a:xfrm flipV="1">
          <a:off x="11068685" y="4528636"/>
          <a:ext cx="670560" cy="9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78458</xdr:rowOff>
    </xdr:from>
    <xdr:to>
      <xdr:col>60</xdr:col>
      <xdr:colOff>123825</xdr:colOff>
      <xdr:row>28</xdr:row>
      <xdr:rowOff>8608</xdr:rowOff>
    </xdr:to>
    <xdr:sp macro="" textlink="">
      <xdr:nvSpPr>
        <xdr:cNvPr id="156" name="楕円 155">
          <a:extLst>
            <a:ext uri="{FF2B5EF4-FFF2-40B4-BE49-F238E27FC236}">
              <a16:creationId xmlns:a16="http://schemas.microsoft.com/office/drawing/2014/main" id="{2E4B278B-474E-4E00-B4F1-D791CCDB9C59}"/>
            </a:ext>
          </a:extLst>
        </xdr:cNvPr>
        <xdr:cNvSpPr/>
      </xdr:nvSpPr>
      <xdr:spPr>
        <a:xfrm>
          <a:off x="10347325" y="4604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102030</xdr:rowOff>
    </xdr:from>
    <xdr:to>
      <xdr:col>64</xdr:col>
      <xdr:colOff>73025</xdr:colOff>
      <xdr:row>27</xdr:row>
      <xdr:rowOff>129258</xdr:rowOff>
    </xdr:to>
    <xdr:cxnSp macro="">
      <xdr:nvCxnSpPr>
        <xdr:cNvPr id="157" name="直線コネクタ 156">
          <a:extLst>
            <a:ext uri="{FF2B5EF4-FFF2-40B4-BE49-F238E27FC236}">
              <a16:creationId xmlns:a16="http://schemas.microsoft.com/office/drawing/2014/main" id="{A0529F0B-D268-47AC-BE2A-51D9BFDCAB76}"/>
            </a:ext>
          </a:extLst>
        </xdr:cNvPr>
        <xdr:cNvCxnSpPr/>
      </xdr:nvCxnSpPr>
      <xdr:spPr>
        <a:xfrm flipV="1">
          <a:off x="10398125" y="4628310"/>
          <a:ext cx="67056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8" name="n_1aveValue債務償還比率">
          <a:extLst>
            <a:ext uri="{FF2B5EF4-FFF2-40B4-BE49-F238E27FC236}">
              <a16:creationId xmlns:a16="http://schemas.microsoft.com/office/drawing/2014/main" id="{18446657-7811-43D3-BEE9-890429BAED38}"/>
            </a:ext>
          </a:extLst>
        </xdr:cNvPr>
        <xdr:cNvSpPr txBox="1"/>
      </xdr:nvSpPr>
      <xdr:spPr>
        <a:xfrm>
          <a:off x="12185092" y="51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9" name="n_2aveValue債務償還比率">
          <a:extLst>
            <a:ext uri="{FF2B5EF4-FFF2-40B4-BE49-F238E27FC236}">
              <a16:creationId xmlns:a16="http://schemas.microsoft.com/office/drawing/2014/main" id="{246FDCC4-637F-4C57-9E26-007750A91EA3}"/>
            </a:ext>
          </a:extLst>
        </xdr:cNvPr>
        <xdr:cNvSpPr txBox="1"/>
      </xdr:nvSpPr>
      <xdr:spPr>
        <a:xfrm>
          <a:off x="11527232" y="50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2D03971E-1668-48D4-B4A1-BEE1CEAB7B47}"/>
            </a:ext>
          </a:extLst>
        </xdr:cNvPr>
        <xdr:cNvSpPr txBox="1"/>
      </xdr:nvSpPr>
      <xdr:spPr>
        <a:xfrm>
          <a:off x="10856672"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71A2FCB5-8B55-4AD7-949C-B620A14AC55A}"/>
            </a:ext>
          </a:extLst>
        </xdr:cNvPr>
        <xdr:cNvSpPr txBox="1"/>
      </xdr:nvSpPr>
      <xdr:spPr>
        <a:xfrm>
          <a:off x="10186112" y="522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18108</xdr:rowOff>
    </xdr:from>
    <xdr:ext cx="405111" cy="259045"/>
    <xdr:sp macro="" textlink="">
      <xdr:nvSpPr>
        <xdr:cNvPr id="162" name="n_1mainValue債務償還比率">
          <a:extLst>
            <a:ext uri="{FF2B5EF4-FFF2-40B4-BE49-F238E27FC236}">
              <a16:creationId xmlns:a16="http://schemas.microsoft.com/office/drawing/2014/main" id="{79655F7D-3CA5-41E1-85D9-ACD09290B587}"/>
            </a:ext>
          </a:extLst>
        </xdr:cNvPr>
        <xdr:cNvSpPr txBox="1"/>
      </xdr:nvSpPr>
      <xdr:spPr>
        <a:xfrm>
          <a:off x="12217409" y="4209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69683</xdr:rowOff>
    </xdr:from>
    <xdr:ext cx="405111" cy="259045"/>
    <xdr:sp macro="" textlink="">
      <xdr:nvSpPr>
        <xdr:cNvPr id="163" name="n_2mainValue債務償還比率">
          <a:extLst>
            <a:ext uri="{FF2B5EF4-FFF2-40B4-BE49-F238E27FC236}">
              <a16:creationId xmlns:a16="http://schemas.microsoft.com/office/drawing/2014/main" id="{3051672B-589E-4820-B114-1B9571696DF1}"/>
            </a:ext>
          </a:extLst>
        </xdr:cNvPr>
        <xdr:cNvSpPr txBox="1"/>
      </xdr:nvSpPr>
      <xdr:spPr>
        <a:xfrm>
          <a:off x="11559549" y="426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169357</xdr:rowOff>
    </xdr:from>
    <xdr:ext cx="469744" cy="259045"/>
    <xdr:sp macro="" textlink="">
      <xdr:nvSpPr>
        <xdr:cNvPr id="164" name="n_3mainValue債務償還比率">
          <a:extLst>
            <a:ext uri="{FF2B5EF4-FFF2-40B4-BE49-F238E27FC236}">
              <a16:creationId xmlns:a16="http://schemas.microsoft.com/office/drawing/2014/main" id="{E26BE312-5CD4-4388-BA0A-E3B347A9A016}"/>
            </a:ext>
          </a:extLst>
        </xdr:cNvPr>
        <xdr:cNvSpPr txBox="1"/>
      </xdr:nvSpPr>
      <xdr:spPr>
        <a:xfrm>
          <a:off x="10856672" y="43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25135</xdr:rowOff>
    </xdr:from>
    <xdr:ext cx="469744" cy="259045"/>
    <xdr:sp macro="" textlink="">
      <xdr:nvSpPr>
        <xdr:cNvPr id="165" name="n_4mainValue債務償還比率">
          <a:extLst>
            <a:ext uri="{FF2B5EF4-FFF2-40B4-BE49-F238E27FC236}">
              <a16:creationId xmlns:a16="http://schemas.microsoft.com/office/drawing/2014/main" id="{71BEB8ED-78DD-4F17-947D-C646A673699C}"/>
            </a:ext>
          </a:extLst>
        </xdr:cNvPr>
        <xdr:cNvSpPr txBox="1"/>
      </xdr:nvSpPr>
      <xdr:spPr>
        <a:xfrm>
          <a:off x="10186112" y="4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F84E7E71-4115-4649-9F5D-1E0B1C3ABC1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4DA3C9C6-6EA7-44BA-88E9-309A0244431A}"/>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34110E15-FF87-4419-8B1D-4AB739E0195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C3348CD7-1485-4D95-9808-541059A67615}"/>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A1DF98C3-DF56-42A0-84B7-2DE30BDCEFA2}"/>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FB821022-F537-464C-B69A-D55C1E99CCE8}"/>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82C8C9-AAA2-4C00-88BD-98BF233D217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A23261-1811-47CC-8DE1-4F4B1C228E8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B37D35-2799-4FA1-97F2-2081DA8D3D8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23A975-D84C-48D4-99AF-E475276391E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6E3979-B5C7-4503-AAC7-1533F4E03DF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D9BA42-ADC2-42F7-96F9-16854A656B8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6ED62F-7C75-4ADD-9F67-52613DBE587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F080C2-4545-4FA2-AE8F-3539B3F72C3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09CDB5-1AEF-45D8-B690-D27BF0C5AAB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CB3324-E562-46AD-A708-BCDA2E815C1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C92E26-43D7-48E3-9A86-3E06A5A1B2F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B78FEE-4FD4-4BF7-AB37-B7BFE502C0C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9797F2-57F8-4964-9ABF-52A06DC4581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BF9D11-8DF5-45C7-A645-0E82A1C999C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F76E69-AC17-4388-94BB-34AC1486AF0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0EF975-A3CF-4880-A7EF-780043DEFD4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8E0857-49A6-4FC1-B05D-114583AFA7E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72688F-26A8-414F-8F8E-820615EEED8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CFC612-1B3D-4C38-9EF5-F11A42BFF58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56C8BD-A5E0-4B90-8C96-BD26DB12E3E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2CD7FA-30C7-4237-884A-4DDCA434BCD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A6D8EF-D85F-4F38-B7F8-7B36645066F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BDD762-7794-485E-93B1-BF7AA297034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598F1E-F041-4DA8-94EF-60D7498F7C6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AE2985-E89B-4864-80C7-0245C4159F2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4167EB-93DB-4E58-A527-ECDEA3F76E3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96412A-1FC1-4B9D-B791-A8302A1956F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8D6CC9-CFB6-4EC0-A1E5-85AAC8B1EB3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85FD3B-1BAD-4D94-A7F3-E8C06716CEA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9FE3E9-8A69-486D-A67E-5468582A042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B14E7B-1F29-40D7-B7F9-9584CAFF7FA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E01F7A-D65A-4984-B42F-1A9EC4D0D09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CC0FD2-B88C-444E-B2FE-F621763598F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563703-25B5-49A2-B1AF-86440F72B2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1C87D5-5EDC-40C8-BF1B-2DF55949BA0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EA25CE-6215-4613-91B2-2359B760C25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DB2E95-B708-44EC-B0A6-EBA7FF0B32A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021B77-E6D6-45FF-9D19-D5E7740BFA6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9B0AD1-D163-4F93-B492-46A22D11120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2E52C7-B606-4B13-AE6B-2A07249AA8C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21798F-C4B6-49AF-A598-2954AFAEFF9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742B11-957E-4171-96AF-0A3222DD296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240124-906C-4633-9837-51F7C6A51B2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641427D-6E41-416C-99DE-DB4A71161C07}"/>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DE43E56-03EE-4FF9-B1BF-89EA703EC27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76FCEC0-FD41-4E0C-971C-E1E3A962686E}"/>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9D259AB-5614-44E1-B166-B889B80116D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00952C0-64E9-4C6B-93C3-94D3E113ABE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BA9377F-17BE-410C-8ED4-FF0BBDE1108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CFE9A5B-0587-413F-ACC5-8539C5DFDD8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9E318D1-3BEB-48C3-BE86-FC981F10A8E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F8A34D2-A5C4-415F-AB7A-97B92AF0497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509FC49-4192-4F6B-94D7-8509D402383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7E23CC05-5315-404D-9144-929AD5C18F1B}"/>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0646809-1997-488C-8BC6-DE48947FA208}"/>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20427B1-4760-4614-BF7D-ABA47BA3E11F}"/>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B6D160CD-96B9-4B02-BAD9-45C459E34237}"/>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CA676AA-2293-42D0-BE64-2DE86CC87517}"/>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D3DA39A8-9AEA-43C1-BA7D-4CB2830069F6}"/>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18F050E-BE46-4F09-B845-BEEEF3A745E9}"/>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D0661BBF-6642-45F8-B97F-40679F8DB5BF}"/>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90A506D0-25AC-4124-8D56-C9B558163193}"/>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2A4D7B71-BA27-4212-B037-98B389FF343F}"/>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1835BA3E-AD4C-4CB0-B390-0BC96837842D}"/>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182E5DC-7C21-4EAE-884E-CBF68FCAC43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901CD22-2BEE-41BD-BEF6-33B6E6642F3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AF57F0-7C34-4A3E-B435-782BF091F74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1E44D9-F3ED-45AD-BA09-9D92407B2C6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A82BFF-2BE6-4A4F-A024-2675033766B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1" name="楕円 70">
          <a:extLst>
            <a:ext uri="{FF2B5EF4-FFF2-40B4-BE49-F238E27FC236}">
              <a16:creationId xmlns:a16="http://schemas.microsoft.com/office/drawing/2014/main" id="{25EE0D9C-FF03-4ABB-948A-136080F8B95D}"/>
            </a:ext>
          </a:extLst>
        </xdr:cNvPr>
        <xdr:cNvSpPr/>
      </xdr:nvSpPr>
      <xdr:spPr>
        <a:xfrm>
          <a:off x="4036060" y="644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2" name="【道路】&#10;有形固定資産減価償却率該当値テキスト">
          <a:extLst>
            <a:ext uri="{FF2B5EF4-FFF2-40B4-BE49-F238E27FC236}">
              <a16:creationId xmlns:a16="http://schemas.microsoft.com/office/drawing/2014/main" id="{261859C2-98DF-43AC-BD9B-1D1CF68C023A}"/>
            </a:ext>
          </a:extLst>
        </xdr:cNvPr>
        <xdr:cNvSpPr txBox="1"/>
      </xdr:nvSpPr>
      <xdr:spPr>
        <a:xfrm>
          <a:off x="412496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75692</xdr:rowOff>
    </xdr:from>
    <xdr:to>
      <xdr:col>20</xdr:col>
      <xdr:colOff>38100</xdr:colOff>
      <xdr:row>39</xdr:row>
      <xdr:rowOff>5842</xdr:rowOff>
    </xdr:to>
    <xdr:sp macro="" textlink="">
      <xdr:nvSpPr>
        <xdr:cNvPr id="73" name="楕円 72">
          <a:extLst>
            <a:ext uri="{FF2B5EF4-FFF2-40B4-BE49-F238E27FC236}">
              <a16:creationId xmlns:a16="http://schemas.microsoft.com/office/drawing/2014/main" id="{0E7074C9-C371-4032-A8AD-14263E38B15D}"/>
            </a:ext>
          </a:extLst>
        </xdr:cNvPr>
        <xdr:cNvSpPr/>
      </xdr:nvSpPr>
      <xdr:spPr>
        <a:xfrm>
          <a:off x="3312160" y="6446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126492</xdr:rowOff>
    </xdr:to>
    <xdr:cxnSp macro="">
      <xdr:nvCxnSpPr>
        <xdr:cNvPr id="74" name="直線コネクタ 73">
          <a:extLst>
            <a:ext uri="{FF2B5EF4-FFF2-40B4-BE49-F238E27FC236}">
              <a16:creationId xmlns:a16="http://schemas.microsoft.com/office/drawing/2014/main" id="{40707A08-F376-4FBC-BAAA-AF1C4F9D90FD}"/>
            </a:ext>
          </a:extLst>
        </xdr:cNvPr>
        <xdr:cNvCxnSpPr/>
      </xdr:nvCxnSpPr>
      <xdr:spPr>
        <a:xfrm flipV="1">
          <a:off x="3355340" y="649224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153416</xdr:rowOff>
    </xdr:from>
    <xdr:to>
      <xdr:col>15</xdr:col>
      <xdr:colOff>101600</xdr:colOff>
      <xdr:row>39</xdr:row>
      <xdr:rowOff>83566</xdr:rowOff>
    </xdr:to>
    <xdr:sp macro="" textlink="">
      <xdr:nvSpPr>
        <xdr:cNvPr id="75" name="楕円 74">
          <a:extLst>
            <a:ext uri="{FF2B5EF4-FFF2-40B4-BE49-F238E27FC236}">
              <a16:creationId xmlns:a16="http://schemas.microsoft.com/office/drawing/2014/main" id="{79D4D638-704B-46F2-A6BA-402B1BDE26B9}"/>
            </a:ext>
          </a:extLst>
        </xdr:cNvPr>
        <xdr:cNvSpPr/>
      </xdr:nvSpPr>
      <xdr:spPr>
        <a:xfrm>
          <a:off x="2514600" y="652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126492</xdr:rowOff>
    </xdr:from>
    <xdr:to>
      <xdr:col>19</xdr:col>
      <xdr:colOff>177800</xdr:colOff>
      <xdr:row>39</xdr:row>
      <xdr:rowOff>32766</xdr:rowOff>
    </xdr:to>
    <xdr:cxnSp macro="">
      <xdr:nvCxnSpPr>
        <xdr:cNvPr id="76" name="直線コネクタ 75">
          <a:extLst>
            <a:ext uri="{FF2B5EF4-FFF2-40B4-BE49-F238E27FC236}">
              <a16:creationId xmlns:a16="http://schemas.microsoft.com/office/drawing/2014/main" id="{CA164CC8-517A-4E70-A2D7-4BA282307498}"/>
            </a:ext>
          </a:extLst>
        </xdr:cNvPr>
        <xdr:cNvCxnSpPr/>
      </xdr:nvCxnSpPr>
      <xdr:spPr>
        <a:xfrm flipV="1">
          <a:off x="2565400" y="6496812"/>
          <a:ext cx="78994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73406</xdr:rowOff>
    </xdr:from>
    <xdr:to>
      <xdr:col>10</xdr:col>
      <xdr:colOff>165100</xdr:colOff>
      <xdr:row>40</xdr:row>
      <xdr:rowOff>3556</xdr:rowOff>
    </xdr:to>
    <xdr:sp macro="" textlink="">
      <xdr:nvSpPr>
        <xdr:cNvPr id="77" name="楕円 76">
          <a:extLst>
            <a:ext uri="{FF2B5EF4-FFF2-40B4-BE49-F238E27FC236}">
              <a16:creationId xmlns:a16="http://schemas.microsoft.com/office/drawing/2014/main" id="{ACD78A44-8EAD-442E-8A6F-259E6C86DBED}"/>
            </a:ext>
          </a:extLst>
        </xdr:cNvPr>
        <xdr:cNvSpPr/>
      </xdr:nvSpPr>
      <xdr:spPr>
        <a:xfrm>
          <a:off x="1739900" y="661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32766</xdr:rowOff>
    </xdr:from>
    <xdr:to>
      <xdr:col>15</xdr:col>
      <xdr:colOff>50800</xdr:colOff>
      <xdr:row>39</xdr:row>
      <xdr:rowOff>124206</xdr:rowOff>
    </xdr:to>
    <xdr:cxnSp macro="">
      <xdr:nvCxnSpPr>
        <xdr:cNvPr id="78" name="直線コネクタ 77">
          <a:extLst>
            <a:ext uri="{FF2B5EF4-FFF2-40B4-BE49-F238E27FC236}">
              <a16:creationId xmlns:a16="http://schemas.microsoft.com/office/drawing/2014/main" id="{29FB08DE-4DB0-4D38-9FB3-9044848F3443}"/>
            </a:ext>
          </a:extLst>
        </xdr:cNvPr>
        <xdr:cNvCxnSpPr/>
      </xdr:nvCxnSpPr>
      <xdr:spPr>
        <a:xfrm flipV="1">
          <a:off x="1790700" y="6570726"/>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xdr:rowOff>
    </xdr:from>
    <xdr:to>
      <xdr:col>6</xdr:col>
      <xdr:colOff>38100</xdr:colOff>
      <xdr:row>40</xdr:row>
      <xdr:rowOff>104140</xdr:rowOff>
    </xdr:to>
    <xdr:sp macro="" textlink="">
      <xdr:nvSpPr>
        <xdr:cNvPr id="79" name="楕円 78">
          <a:extLst>
            <a:ext uri="{FF2B5EF4-FFF2-40B4-BE49-F238E27FC236}">
              <a16:creationId xmlns:a16="http://schemas.microsoft.com/office/drawing/2014/main" id="{4C368BB8-21BC-4AEA-A267-D3CC43888784}"/>
            </a:ext>
          </a:extLst>
        </xdr:cNvPr>
        <xdr:cNvSpPr/>
      </xdr:nvSpPr>
      <xdr:spPr>
        <a:xfrm>
          <a:off x="96520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124206</xdr:rowOff>
    </xdr:from>
    <xdr:to>
      <xdr:col>10</xdr:col>
      <xdr:colOff>114300</xdr:colOff>
      <xdr:row>40</xdr:row>
      <xdr:rowOff>53340</xdr:rowOff>
    </xdr:to>
    <xdr:cxnSp macro="">
      <xdr:nvCxnSpPr>
        <xdr:cNvPr id="80" name="直線コネクタ 79">
          <a:extLst>
            <a:ext uri="{FF2B5EF4-FFF2-40B4-BE49-F238E27FC236}">
              <a16:creationId xmlns:a16="http://schemas.microsoft.com/office/drawing/2014/main" id="{641FC6EB-D505-41A8-B5DD-55D143F3146C}"/>
            </a:ext>
          </a:extLst>
        </xdr:cNvPr>
        <xdr:cNvCxnSpPr/>
      </xdr:nvCxnSpPr>
      <xdr:spPr>
        <a:xfrm flipV="1">
          <a:off x="1008380" y="6662166"/>
          <a:ext cx="7823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CC8E95E-6C2C-4DD2-A845-8A0C9ADAD4F1}"/>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9C99BCB9-9C9E-4C17-8CB8-1C71CB1C7683}"/>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D165BB70-7D0E-4934-9CC8-28ADC0335B15}"/>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00C913E9-BC1C-4307-B9E6-BF2F8024CA2E}"/>
            </a:ext>
          </a:extLst>
        </xdr:cNvPr>
        <xdr:cNvSpPr txBox="1"/>
      </xdr:nvSpPr>
      <xdr:spPr>
        <a:xfrm>
          <a:off x="8363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168419</xdr:rowOff>
    </xdr:from>
    <xdr:ext cx="405111" cy="259045"/>
    <xdr:sp macro="" textlink="">
      <xdr:nvSpPr>
        <xdr:cNvPr id="85" name="n_1mainValue【道路】&#10;有形固定資産減価償却率">
          <a:extLst>
            <a:ext uri="{FF2B5EF4-FFF2-40B4-BE49-F238E27FC236}">
              <a16:creationId xmlns:a16="http://schemas.microsoft.com/office/drawing/2014/main" id="{DD0001AB-CA21-439C-8EE0-8574D826C035}"/>
            </a:ext>
          </a:extLst>
        </xdr:cNvPr>
        <xdr:cNvSpPr txBox="1"/>
      </xdr:nvSpPr>
      <xdr:spPr>
        <a:xfrm>
          <a:off x="3170564" y="6538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74693</xdr:rowOff>
    </xdr:from>
    <xdr:ext cx="405111" cy="259045"/>
    <xdr:sp macro="" textlink="">
      <xdr:nvSpPr>
        <xdr:cNvPr id="86" name="n_2mainValue【道路】&#10;有形固定資産減価償却率">
          <a:extLst>
            <a:ext uri="{FF2B5EF4-FFF2-40B4-BE49-F238E27FC236}">
              <a16:creationId xmlns:a16="http://schemas.microsoft.com/office/drawing/2014/main" id="{786DF6BA-E462-40BD-9783-7720FC53CDEC}"/>
            </a:ext>
          </a:extLst>
        </xdr:cNvPr>
        <xdr:cNvSpPr txBox="1"/>
      </xdr:nvSpPr>
      <xdr:spPr>
        <a:xfrm>
          <a:off x="238570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166133</xdr:rowOff>
    </xdr:from>
    <xdr:ext cx="405111" cy="259045"/>
    <xdr:sp macro="" textlink="">
      <xdr:nvSpPr>
        <xdr:cNvPr id="87" name="n_3mainValue【道路】&#10;有形固定資産減価償却率">
          <a:extLst>
            <a:ext uri="{FF2B5EF4-FFF2-40B4-BE49-F238E27FC236}">
              <a16:creationId xmlns:a16="http://schemas.microsoft.com/office/drawing/2014/main" id="{11693753-D522-40AA-85BA-15430618C488}"/>
            </a:ext>
          </a:extLst>
        </xdr:cNvPr>
        <xdr:cNvSpPr txBox="1"/>
      </xdr:nvSpPr>
      <xdr:spPr>
        <a:xfrm>
          <a:off x="161100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2BA845BB-0854-4D03-B864-69D23062002B}"/>
            </a:ext>
          </a:extLst>
        </xdr:cNvPr>
        <xdr:cNvSpPr txBox="1"/>
      </xdr:nvSpPr>
      <xdr:spPr>
        <a:xfrm>
          <a:off x="83630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47CC22A-99EC-4ABE-A5E9-EC67AD93BFD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98C5572-5313-41E8-A000-FF085EDFABD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709EB94-EA6A-402D-972F-943EDADC9B0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F2C0AD9-C939-44D5-AF8A-D2424187AD9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FB97E64-CD87-419E-959D-AC48D9BBF53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B19D6B9-58B8-485E-AD2D-F938CBC8800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9A1DC48-8878-4B8B-B002-3086827B6E4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7172A9C-58CF-486C-8878-2D5E2D6D1D7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2E6AF64-C6A8-46F0-B0FE-20AC559DC5B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1ABC533-2083-4EB6-B84B-81A5894BC3B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75E16C5-DF8C-4639-8519-8CA6BC516EE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6D44D67-8806-4678-B1C4-6DCAB722D08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C74368C-EDFD-484C-8F7F-93A19D65DB0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B6EFDDE-B74F-42CE-83B4-E9899ABB033C}"/>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F42D1A9-7703-4E24-BCFD-EDC841C66CA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5BA2D02-47FF-4E83-A1F8-A0D41EE4000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7E6A792-96C9-4FD5-9B23-8D248D40F88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F98E5F6-5405-4066-B1B8-7B1B9EA22BE7}"/>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7FDCA7B-5B5B-4AA7-A0D2-A9A629584E8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190B85D-7C09-46E5-85B8-49AF5A65E662}"/>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7EB492C-4F28-4EAD-9249-0718F9D21F3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CCBF1D-1240-4A40-B70D-B9898EAB08A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8320D69-DC8B-463D-B580-5C897F38E4E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25E22025-4344-4AA2-8619-B10F1E0C1008}"/>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C6F92876-73F3-485F-B912-FD5A970B8532}"/>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930ACDBC-20C6-4ECC-B0F5-96D7BCF4E109}"/>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F6751D7B-2932-4528-B8FB-07B6B6531A88}"/>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D058F4F-7FCE-479A-B7AD-95CA18DDE7D3}"/>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116AE2-DFA6-4C79-B133-3A4A333A8105}"/>
            </a:ext>
          </a:extLst>
        </xdr:cNvPr>
        <xdr:cNvSpPr txBox="1"/>
      </xdr:nvSpPr>
      <xdr:spPr>
        <a:xfrm>
          <a:off x="9258300" y="65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C9C082B4-CB74-4011-8493-5BACC6B08FF6}"/>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4A7D6ACE-96DA-41EE-9A5A-DF7FB9DE54E7}"/>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91A94DEF-5D06-4866-BBE8-48D86B236ADE}"/>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DE0F2B67-902F-4EF8-9FA5-8EB2F59D8093}"/>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4FF918EE-1EB6-4C16-AF49-D32741DAAF94}"/>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9B48F86-6F1D-47BD-92AF-2EE20572292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5DE731-9E30-4DD0-9AF4-28F5E33DDAC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1D79D6-EC5B-4E24-98D6-9C70D08ABA2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33CEF19-8CAC-4E04-92DD-A90E4AE180C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BF72AF-2062-46D5-A485-33C619D6AC4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160198</xdr:rowOff>
    </xdr:from>
    <xdr:to>
      <xdr:col>55</xdr:col>
      <xdr:colOff>50800</xdr:colOff>
      <xdr:row>38</xdr:row>
      <xdr:rowOff>90348</xdr:rowOff>
    </xdr:to>
    <xdr:sp macro="" textlink="">
      <xdr:nvSpPr>
        <xdr:cNvPr id="128" name="楕円 127">
          <a:extLst>
            <a:ext uri="{FF2B5EF4-FFF2-40B4-BE49-F238E27FC236}">
              <a16:creationId xmlns:a16="http://schemas.microsoft.com/office/drawing/2014/main" id="{B55737B8-31B8-4E60-BCE4-87EB21E29115}"/>
            </a:ext>
          </a:extLst>
        </xdr:cNvPr>
        <xdr:cNvSpPr/>
      </xdr:nvSpPr>
      <xdr:spPr>
        <a:xfrm>
          <a:off x="9192260" y="6362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11625</xdr:rowOff>
    </xdr:from>
    <xdr:ext cx="534377" cy="259045"/>
    <xdr:sp macro="" textlink="">
      <xdr:nvSpPr>
        <xdr:cNvPr id="129" name="【道路】&#10;一人当たり延長該当値テキスト">
          <a:extLst>
            <a:ext uri="{FF2B5EF4-FFF2-40B4-BE49-F238E27FC236}">
              <a16:creationId xmlns:a16="http://schemas.microsoft.com/office/drawing/2014/main" id="{88BD184C-0E3C-486E-BDE9-3F3C18074CB8}"/>
            </a:ext>
          </a:extLst>
        </xdr:cNvPr>
        <xdr:cNvSpPr txBox="1"/>
      </xdr:nvSpPr>
      <xdr:spPr>
        <a:xfrm>
          <a:off x="9258300" y="62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165836</xdr:rowOff>
    </xdr:from>
    <xdr:to>
      <xdr:col>50</xdr:col>
      <xdr:colOff>165100</xdr:colOff>
      <xdr:row>38</xdr:row>
      <xdr:rowOff>95986</xdr:rowOff>
    </xdr:to>
    <xdr:sp macro="" textlink="">
      <xdr:nvSpPr>
        <xdr:cNvPr id="130" name="楕円 129">
          <a:extLst>
            <a:ext uri="{FF2B5EF4-FFF2-40B4-BE49-F238E27FC236}">
              <a16:creationId xmlns:a16="http://schemas.microsoft.com/office/drawing/2014/main" id="{00FA6B73-303D-4597-89A2-F41924AFCD94}"/>
            </a:ext>
          </a:extLst>
        </xdr:cNvPr>
        <xdr:cNvSpPr/>
      </xdr:nvSpPr>
      <xdr:spPr>
        <a:xfrm>
          <a:off x="8445500" y="636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39548</xdr:rowOff>
    </xdr:from>
    <xdr:to>
      <xdr:col>55</xdr:col>
      <xdr:colOff>0</xdr:colOff>
      <xdr:row>38</xdr:row>
      <xdr:rowOff>45186</xdr:rowOff>
    </xdr:to>
    <xdr:cxnSp macro="">
      <xdr:nvCxnSpPr>
        <xdr:cNvPr id="131" name="直線コネクタ 130">
          <a:extLst>
            <a:ext uri="{FF2B5EF4-FFF2-40B4-BE49-F238E27FC236}">
              <a16:creationId xmlns:a16="http://schemas.microsoft.com/office/drawing/2014/main" id="{A176F4D3-2655-43B8-8800-BB622AD6704C}"/>
            </a:ext>
          </a:extLst>
        </xdr:cNvPr>
        <xdr:cNvCxnSpPr/>
      </xdr:nvCxnSpPr>
      <xdr:spPr>
        <a:xfrm flipV="1">
          <a:off x="8496300" y="6409868"/>
          <a:ext cx="7239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xdr:rowOff>
    </xdr:from>
    <xdr:to>
      <xdr:col>46</xdr:col>
      <xdr:colOff>38100</xdr:colOff>
      <xdr:row>38</xdr:row>
      <xdr:rowOff>101626</xdr:rowOff>
    </xdr:to>
    <xdr:sp macro="" textlink="">
      <xdr:nvSpPr>
        <xdr:cNvPr id="132" name="楕円 131">
          <a:extLst>
            <a:ext uri="{FF2B5EF4-FFF2-40B4-BE49-F238E27FC236}">
              <a16:creationId xmlns:a16="http://schemas.microsoft.com/office/drawing/2014/main" id="{7E6F039B-F512-4EE5-9E93-CCF34360BE79}"/>
            </a:ext>
          </a:extLst>
        </xdr:cNvPr>
        <xdr:cNvSpPr/>
      </xdr:nvSpPr>
      <xdr:spPr>
        <a:xfrm>
          <a:off x="7670800" y="6370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45186</xdr:rowOff>
    </xdr:from>
    <xdr:to>
      <xdr:col>50</xdr:col>
      <xdr:colOff>114300</xdr:colOff>
      <xdr:row>38</xdr:row>
      <xdr:rowOff>50826</xdr:rowOff>
    </xdr:to>
    <xdr:cxnSp macro="">
      <xdr:nvCxnSpPr>
        <xdr:cNvPr id="133" name="直線コネクタ 132">
          <a:extLst>
            <a:ext uri="{FF2B5EF4-FFF2-40B4-BE49-F238E27FC236}">
              <a16:creationId xmlns:a16="http://schemas.microsoft.com/office/drawing/2014/main" id="{7E4E081A-A0F5-4FB5-AEAE-D94C68763A4D}"/>
            </a:ext>
          </a:extLst>
        </xdr:cNvPr>
        <xdr:cNvCxnSpPr/>
      </xdr:nvCxnSpPr>
      <xdr:spPr>
        <a:xfrm flipV="1">
          <a:off x="7713980" y="6415506"/>
          <a:ext cx="78232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7645</xdr:rowOff>
    </xdr:from>
    <xdr:to>
      <xdr:col>41</xdr:col>
      <xdr:colOff>101600</xdr:colOff>
      <xdr:row>38</xdr:row>
      <xdr:rowOff>109245</xdr:rowOff>
    </xdr:to>
    <xdr:sp macro="" textlink="">
      <xdr:nvSpPr>
        <xdr:cNvPr id="134" name="楕円 133">
          <a:extLst>
            <a:ext uri="{FF2B5EF4-FFF2-40B4-BE49-F238E27FC236}">
              <a16:creationId xmlns:a16="http://schemas.microsoft.com/office/drawing/2014/main" id="{486EE5AC-D8CE-4E33-AF27-0DF63FA13F97}"/>
            </a:ext>
          </a:extLst>
        </xdr:cNvPr>
        <xdr:cNvSpPr/>
      </xdr:nvSpPr>
      <xdr:spPr>
        <a:xfrm>
          <a:off x="6873240" y="63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50826</xdr:rowOff>
    </xdr:from>
    <xdr:to>
      <xdr:col>45</xdr:col>
      <xdr:colOff>177800</xdr:colOff>
      <xdr:row>38</xdr:row>
      <xdr:rowOff>58445</xdr:rowOff>
    </xdr:to>
    <xdr:cxnSp macro="">
      <xdr:nvCxnSpPr>
        <xdr:cNvPr id="135" name="直線コネクタ 134">
          <a:extLst>
            <a:ext uri="{FF2B5EF4-FFF2-40B4-BE49-F238E27FC236}">
              <a16:creationId xmlns:a16="http://schemas.microsoft.com/office/drawing/2014/main" id="{79E322FE-DE24-46EF-AFF2-DC1D8BE8A9D3}"/>
            </a:ext>
          </a:extLst>
        </xdr:cNvPr>
        <xdr:cNvCxnSpPr/>
      </xdr:nvCxnSpPr>
      <xdr:spPr>
        <a:xfrm flipV="1">
          <a:off x="6924040" y="6421146"/>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14198</xdr:rowOff>
    </xdr:from>
    <xdr:to>
      <xdr:col>36</xdr:col>
      <xdr:colOff>165100</xdr:colOff>
      <xdr:row>38</xdr:row>
      <xdr:rowOff>115798</xdr:rowOff>
    </xdr:to>
    <xdr:sp macro="" textlink="">
      <xdr:nvSpPr>
        <xdr:cNvPr id="136" name="楕円 135">
          <a:extLst>
            <a:ext uri="{FF2B5EF4-FFF2-40B4-BE49-F238E27FC236}">
              <a16:creationId xmlns:a16="http://schemas.microsoft.com/office/drawing/2014/main" id="{D1E3008A-0EF4-4F73-81EF-DD89C4E07732}"/>
            </a:ext>
          </a:extLst>
        </xdr:cNvPr>
        <xdr:cNvSpPr/>
      </xdr:nvSpPr>
      <xdr:spPr>
        <a:xfrm>
          <a:off x="6098540" y="63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58445</xdr:rowOff>
    </xdr:from>
    <xdr:to>
      <xdr:col>41</xdr:col>
      <xdr:colOff>50800</xdr:colOff>
      <xdr:row>38</xdr:row>
      <xdr:rowOff>64998</xdr:rowOff>
    </xdr:to>
    <xdr:cxnSp macro="">
      <xdr:nvCxnSpPr>
        <xdr:cNvPr id="137" name="直線コネクタ 136">
          <a:extLst>
            <a:ext uri="{FF2B5EF4-FFF2-40B4-BE49-F238E27FC236}">
              <a16:creationId xmlns:a16="http://schemas.microsoft.com/office/drawing/2014/main" id="{298D30F4-73BD-4E5F-A783-B15D5F08C664}"/>
            </a:ext>
          </a:extLst>
        </xdr:cNvPr>
        <xdr:cNvCxnSpPr/>
      </xdr:nvCxnSpPr>
      <xdr:spPr>
        <a:xfrm flipV="1">
          <a:off x="6149340" y="6428765"/>
          <a:ext cx="7747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1339FF3D-2D17-400B-A4D4-AC5BEA73D698}"/>
            </a:ext>
          </a:extLst>
        </xdr:cNvPr>
        <xdr:cNvSpPr txBox="1"/>
      </xdr:nvSpPr>
      <xdr:spPr>
        <a:xfrm>
          <a:off x="8239271" y="65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EE12A00F-FE17-4C3B-A569-8E26490B5C70}"/>
            </a:ext>
          </a:extLst>
        </xdr:cNvPr>
        <xdr:cNvSpPr txBox="1"/>
      </xdr:nvSpPr>
      <xdr:spPr>
        <a:xfrm>
          <a:off x="7477271" y="657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9113629A-B8E8-40B4-AF38-B0FE0E204DB5}"/>
            </a:ext>
          </a:extLst>
        </xdr:cNvPr>
        <xdr:cNvSpPr txBox="1"/>
      </xdr:nvSpPr>
      <xdr:spPr>
        <a:xfrm>
          <a:off x="6702571" y="66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6107FAC7-5F2E-44CA-AB91-FA25ED5FF330}"/>
            </a:ext>
          </a:extLst>
        </xdr:cNvPr>
        <xdr:cNvSpPr txBox="1"/>
      </xdr:nvSpPr>
      <xdr:spPr>
        <a:xfrm>
          <a:off x="5905011" y="66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112514</xdr:rowOff>
    </xdr:from>
    <xdr:ext cx="534377" cy="259045"/>
    <xdr:sp macro="" textlink="">
      <xdr:nvSpPr>
        <xdr:cNvPr id="142" name="n_1mainValue【道路】&#10;一人当たり延長">
          <a:extLst>
            <a:ext uri="{FF2B5EF4-FFF2-40B4-BE49-F238E27FC236}">
              <a16:creationId xmlns:a16="http://schemas.microsoft.com/office/drawing/2014/main" id="{944A95CC-04DF-4CCF-8013-15F8E359CB8B}"/>
            </a:ext>
          </a:extLst>
        </xdr:cNvPr>
        <xdr:cNvSpPr txBox="1"/>
      </xdr:nvSpPr>
      <xdr:spPr>
        <a:xfrm>
          <a:off x="8239271" y="614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118153</xdr:rowOff>
    </xdr:from>
    <xdr:ext cx="534377" cy="259045"/>
    <xdr:sp macro="" textlink="">
      <xdr:nvSpPr>
        <xdr:cNvPr id="143" name="n_2mainValue【道路】&#10;一人当たり延長">
          <a:extLst>
            <a:ext uri="{FF2B5EF4-FFF2-40B4-BE49-F238E27FC236}">
              <a16:creationId xmlns:a16="http://schemas.microsoft.com/office/drawing/2014/main" id="{B43B9571-9B0E-4FB5-92F4-AE50C35D4211}"/>
            </a:ext>
          </a:extLst>
        </xdr:cNvPr>
        <xdr:cNvSpPr txBox="1"/>
      </xdr:nvSpPr>
      <xdr:spPr>
        <a:xfrm>
          <a:off x="7477271" y="61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125772</xdr:rowOff>
    </xdr:from>
    <xdr:ext cx="534377" cy="259045"/>
    <xdr:sp macro="" textlink="">
      <xdr:nvSpPr>
        <xdr:cNvPr id="144" name="n_3mainValue【道路】&#10;一人当たり延長">
          <a:extLst>
            <a:ext uri="{FF2B5EF4-FFF2-40B4-BE49-F238E27FC236}">
              <a16:creationId xmlns:a16="http://schemas.microsoft.com/office/drawing/2014/main" id="{177EA347-B1B0-41A5-A7FE-24A14F14BEDF}"/>
            </a:ext>
          </a:extLst>
        </xdr:cNvPr>
        <xdr:cNvSpPr txBox="1"/>
      </xdr:nvSpPr>
      <xdr:spPr>
        <a:xfrm>
          <a:off x="6702571" y="61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132326</xdr:rowOff>
    </xdr:from>
    <xdr:ext cx="534377" cy="259045"/>
    <xdr:sp macro="" textlink="">
      <xdr:nvSpPr>
        <xdr:cNvPr id="145" name="n_4mainValue【道路】&#10;一人当たり延長">
          <a:extLst>
            <a:ext uri="{FF2B5EF4-FFF2-40B4-BE49-F238E27FC236}">
              <a16:creationId xmlns:a16="http://schemas.microsoft.com/office/drawing/2014/main" id="{42D83484-941B-4F73-8F63-E2B1B2F3664D}"/>
            </a:ext>
          </a:extLst>
        </xdr:cNvPr>
        <xdr:cNvSpPr txBox="1"/>
      </xdr:nvSpPr>
      <xdr:spPr>
        <a:xfrm>
          <a:off x="5905011" y="616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B973DEC-9FE8-40F6-B7FE-3B5CB6B770A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4A087B8-38C5-456E-A131-60D899A0D13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644A8DA-F4B0-4725-BF23-B3D2169D783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4BDEF94-CECC-443A-8055-0DFD9E9EC70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D6ECB54-B32F-480D-99E5-F834BE7AEFF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C6B7F1D-CA88-4F24-B298-2ABBD9123E8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BF7FAA4-8EAF-48FA-8447-CE3A1155B9A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08FD88B-146F-4F9C-82ED-F03C642465B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D96FF78-587D-4125-84A2-532A564146D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6C3FF0B-175F-4231-9896-BF22C0AEA33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72B6A9E-4DFD-47B1-8012-D4268F8463E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DE73A0F-7E2E-4DB3-81A9-6C07D81D4ED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BE78321-8BA0-41AD-BE5F-2E7C03C4BB3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884498E-8A25-4555-ADD3-2AF08258DCA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218E425-95FF-4342-8D05-2732C2BC799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92D672B-7517-4AE1-8894-D0DB07092CA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B9FCEC9-2C82-4C25-9A0D-CDA39D0C08B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1813583-C109-4DDF-81CE-ED41036E453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B3B00E5-4AF5-4343-9651-A0F877D4298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1084E5F-361F-4888-9B26-FCB48C8F6EF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C0F2C79-1A98-40D5-83BA-CE53803502D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B22CBEF-6369-4489-A1D7-256494F2996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D3D7FC1-AD30-4476-9F39-A3597819786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379F31E-1C37-43FD-98FD-59A15187E98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1A2FD09-D7F2-4938-BF22-EB43890A9FE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3046FABB-93A7-402A-9CE9-A929D72C311E}"/>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A84C1AD-364E-4B34-BAAD-F70D8DD87A83}"/>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321EFAE2-D97A-4EB8-ABAA-DABB61DC001E}"/>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2D6B882-AD17-4D84-BFFC-1EFA19B7EB88}"/>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D24A64C3-161D-4D8E-9128-F4DB7E00B1E3}"/>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BEA65B1-EC7D-41CA-BA9C-B0F9DB88D515}"/>
            </a:ext>
          </a:extLst>
        </xdr:cNvPr>
        <xdr:cNvSpPr txBox="1"/>
      </xdr:nvSpPr>
      <xdr:spPr>
        <a:xfrm>
          <a:off x="412496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737BC1F0-04BA-4442-AF51-118A72C06C2D}"/>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C9A292FC-0973-4067-853D-4F7F0853D784}"/>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C374FF47-DF62-4ED1-9DC8-BA90DF88C645}"/>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4CACCB95-A228-423F-A484-67CFFA29A618}"/>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EE31230B-8E66-4D16-ACCD-AD1CE507502D}"/>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D052E19-B7C1-48C6-AA9F-08E098843DC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7964BC-030B-4D0A-88B6-1DAB159A769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B94A82C-2887-48CB-8953-65CBAFCDE94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0F7C51-F143-4B87-B67A-90B5AF65298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AFCC489-2315-4505-BA03-B57C7A82077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87" name="楕円 186">
          <a:extLst>
            <a:ext uri="{FF2B5EF4-FFF2-40B4-BE49-F238E27FC236}">
              <a16:creationId xmlns:a16="http://schemas.microsoft.com/office/drawing/2014/main" id="{8187FE50-96CB-4E91-8947-F5604E61ABB2}"/>
            </a:ext>
          </a:extLst>
        </xdr:cNvPr>
        <xdr:cNvSpPr/>
      </xdr:nvSpPr>
      <xdr:spPr>
        <a:xfrm>
          <a:off x="403606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43852DD-55A5-4C41-A041-5AB160944F88}"/>
            </a:ext>
          </a:extLst>
        </xdr:cNvPr>
        <xdr:cNvSpPr txBox="1"/>
      </xdr:nvSpPr>
      <xdr:spPr>
        <a:xfrm>
          <a:off x="4124960" y="997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89" name="楕円 188">
          <a:extLst>
            <a:ext uri="{FF2B5EF4-FFF2-40B4-BE49-F238E27FC236}">
              <a16:creationId xmlns:a16="http://schemas.microsoft.com/office/drawing/2014/main" id="{25759D13-0960-44E9-85D7-65CCECE46474}"/>
            </a:ext>
          </a:extLst>
        </xdr:cNvPr>
        <xdr:cNvSpPr/>
      </xdr:nvSpPr>
      <xdr:spPr>
        <a:xfrm>
          <a:off x="3312160" y="100925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84909</xdr:rowOff>
    </xdr:from>
    <xdr:to>
      <xdr:col>24</xdr:col>
      <xdr:colOff>63500</xdr:colOff>
      <xdr:row>60</xdr:row>
      <xdr:rowOff>107769</xdr:rowOff>
    </xdr:to>
    <xdr:cxnSp macro="">
      <xdr:nvCxnSpPr>
        <xdr:cNvPr id="190" name="直線コネクタ 189">
          <a:extLst>
            <a:ext uri="{FF2B5EF4-FFF2-40B4-BE49-F238E27FC236}">
              <a16:creationId xmlns:a16="http://schemas.microsoft.com/office/drawing/2014/main" id="{F4429BAE-FB66-4B0E-B6C1-2EF238DC86E6}"/>
            </a:ext>
          </a:extLst>
        </xdr:cNvPr>
        <xdr:cNvCxnSpPr/>
      </xdr:nvCxnSpPr>
      <xdr:spPr>
        <a:xfrm>
          <a:off x="3355340" y="10143309"/>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1" name="楕円 190">
          <a:extLst>
            <a:ext uri="{FF2B5EF4-FFF2-40B4-BE49-F238E27FC236}">
              <a16:creationId xmlns:a16="http://schemas.microsoft.com/office/drawing/2014/main" id="{FE60EC0E-F8BE-4B46-8B86-955F51C1B4DA}"/>
            </a:ext>
          </a:extLst>
        </xdr:cNvPr>
        <xdr:cNvSpPr/>
      </xdr:nvSpPr>
      <xdr:spPr>
        <a:xfrm>
          <a:off x="25146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84909</xdr:rowOff>
    </xdr:to>
    <xdr:cxnSp macro="">
      <xdr:nvCxnSpPr>
        <xdr:cNvPr id="192" name="直線コネクタ 191">
          <a:extLst>
            <a:ext uri="{FF2B5EF4-FFF2-40B4-BE49-F238E27FC236}">
              <a16:creationId xmlns:a16="http://schemas.microsoft.com/office/drawing/2014/main" id="{6A5CD4F2-9DC2-43AD-8A7D-CF53DC1B7CDD}"/>
            </a:ext>
          </a:extLst>
        </xdr:cNvPr>
        <xdr:cNvCxnSpPr/>
      </xdr:nvCxnSpPr>
      <xdr:spPr>
        <a:xfrm>
          <a:off x="2565400" y="10123715"/>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93" name="楕円 192">
          <a:extLst>
            <a:ext uri="{FF2B5EF4-FFF2-40B4-BE49-F238E27FC236}">
              <a16:creationId xmlns:a16="http://schemas.microsoft.com/office/drawing/2014/main" id="{3D8D644F-05F0-42DC-B994-99797EC86EF0}"/>
            </a:ext>
          </a:extLst>
        </xdr:cNvPr>
        <xdr:cNvSpPr/>
      </xdr:nvSpPr>
      <xdr:spPr>
        <a:xfrm>
          <a:off x="1739900" y="10058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60</xdr:row>
      <xdr:rowOff>65315</xdr:rowOff>
    </xdr:to>
    <xdr:cxnSp macro="">
      <xdr:nvCxnSpPr>
        <xdr:cNvPr id="194" name="直線コネクタ 193">
          <a:extLst>
            <a:ext uri="{FF2B5EF4-FFF2-40B4-BE49-F238E27FC236}">
              <a16:creationId xmlns:a16="http://schemas.microsoft.com/office/drawing/2014/main" id="{2593D0A3-FC0B-4CCC-938B-61E03A4F99E6}"/>
            </a:ext>
          </a:extLst>
        </xdr:cNvPr>
        <xdr:cNvCxnSpPr/>
      </xdr:nvCxnSpPr>
      <xdr:spPr>
        <a:xfrm>
          <a:off x="1790700" y="10105753"/>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5" name="楕円 194">
          <a:extLst>
            <a:ext uri="{FF2B5EF4-FFF2-40B4-BE49-F238E27FC236}">
              <a16:creationId xmlns:a16="http://schemas.microsoft.com/office/drawing/2014/main" id="{0F820910-3FC5-4E37-8D0A-23DCF0EAA596}"/>
            </a:ext>
          </a:extLst>
        </xdr:cNvPr>
        <xdr:cNvSpPr/>
      </xdr:nvSpPr>
      <xdr:spPr>
        <a:xfrm>
          <a:off x="965200" y="10048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47353</xdr:rowOff>
    </xdr:to>
    <xdr:cxnSp macro="">
      <xdr:nvCxnSpPr>
        <xdr:cNvPr id="196" name="直線コネクタ 195">
          <a:extLst>
            <a:ext uri="{FF2B5EF4-FFF2-40B4-BE49-F238E27FC236}">
              <a16:creationId xmlns:a16="http://schemas.microsoft.com/office/drawing/2014/main" id="{AACB5938-88FA-4DDF-9C6C-87DA3EF9EA7C}"/>
            </a:ext>
          </a:extLst>
        </xdr:cNvPr>
        <xdr:cNvCxnSpPr/>
      </xdr:nvCxnSpPr>
      <xdr:spPr>
        <a:xfrm>
          <a:off x="1008380" y="10095956"/>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6346E55-941A-4C67-876A-AD4CECD5DFF3}"/>
            </a:ext>
          </a:extLst>
        </xdr:cNvPr>
        <xdr:cNvSpPr txBox="1"/>
      </xdr:nvSpPr>
      <xdr:spPr>
        <a:xfrm>
          <a:off x="317056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CF9A3F3-A599-444B-B7CC-5B219BD68474}"/>
            </a:ext>
          </a:extLst>
        </xdr:cNvPr>
        <xdr:cNvSpPr txBox="1"/>
      </xdr:nvSpPr>
      <xdr:spPr>
        <a:xfrm>
          <a:off x="23857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99BB361-F37F-4B01-9732-8B0186FF0622}"/>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1846A20-5326-4724-ACC2-32DFB8CC529D}"/>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152236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367EB9A-2FB3-44FA-98AF-E72B87658EA8}"/>
            </a:ext>
          </a:extLst>
        </xdr:cNvPr>
        <xdr:cNvSpPr txBox="1"/>
      </xdr:nvSpPr>
      <xdr:spPr>
        <a:xfrm>
          <a:off x="3170564" y="987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7BAF221-A3F6-41D8-9EDE-11317553743A}"/>
            </a:ext>
          </a:extLst>
        </xdr:cNvPr>
        <xdr:cNvSpPr txBox="1"/>
      </xdr:nvSpPr>
      <xdr:spPr>
        <a:xfrm>
          <a:off x="238570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7D817F2-B965-4314-AE4D-1BBAFA252E5F}"/>
            </a:ext>
          </a:extLst>
        </xdr:cNvPr>
        <xdr:cNvSpPr txBox="1"/>
      </xdr:nvSpPr>
      <xdr:spPr>
        <a:xfrm>
          <a:off x="161100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166E5AE-D2ED-4748-AA22-5948A20F733B}"/>
            </a:ext>
          </a:extLst>
        </xdr:cNvPr>
        <xdr:cNvSpPr txBox="1"/>
      </xdr:nvSpPr>
      <xdr:spPr>
        <a:xfrm>
          <a:off x="836304" y="982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C2C9F1C-CDB7-4F6E-B97A-EB93781B104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DB7C2E2-B813-40A5-ADB4-D5EC6545FFC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0351CE-5611-42F8-BB9F-EA1FB591AD9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B3094D2-C8AB-4CA9-807E-4E3D4C6D68B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00392BF-8AD6-48BC-9982-42B4D5E0B72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DD6AC92-B05C-4716-BCB0-567B1348D9A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2BF94C2-547C-447D-8150-9F37D0D7F31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283C153-7228-41B5-B1C4-FFC94B0C68C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93C004-1C8E-43EE-95FB-4788F7145F9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4EC3A83-2E92-4475-BED8-B748C2B4186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A12270A-F501-435B-96A2-B89747A20B9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BAC1DD7-5EE4-4C15-AB6A-6278A0A7EAA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EE8D0A2-AEF0-4906-99D1-B15E558D304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F96AEDC-0E85-4A2D-AF47-414866B5FE1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196E03A-A368-40EF-8529-24E8C459220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B8DB295C-132C-4224-A0FB-751FD6DC0BA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6BB845C-C39C-4872-BE31-B25B3CC5E96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E37271A-1EB4-4492-A8A0-B6C5217EA02C}"/>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599DB8A-FEDC-43E9-A713-67912AFCA31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8B808E2-503E-4C12-9C04-B9A1CB8485F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772C594-4115-4D09-8C5E-CF9D80EE687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046D0A2-FA0A-402B-85D6-B363769092B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E22284A-8B9D-447A-8DC2-7C75DEBCCD2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6F96E15D-B7AD-431A-9789-5F59545556CA}"/>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D6D3ACF-F809-4E5D-9C0B-596F6F805EFA}"/>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D9001B79-8BE7-45A2-80B7-B7E95B9F46C9}"/>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39758D1-3BE6-4978-A8FB-3C9B47E384E0}"/>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D3A37F19-D892-4403-BAD7-7307A4B478A4}"/>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DF9DE32-EE0F-4D36-9375-E7D5DEB7A467}"/>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FBFA309B-CA08-461C-914D-5096A9A599F8}"/>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5313B9F5-E1B6-402C-8D73-ED2ACF521CB4}"/>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9FDD56F6-DA31-41F0-AA87-8FB7E7E387F0}"/>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578F6D5E-A4C2-415D-8191-2F95979395AA}"/>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8554EEE6-0BFA-4D31-9BC8-F286767ACC41}"/>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3BBBE36-A53E-45FE-BA33-6A8BAB82272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669392-68E1-4D8F-BFC0-45DF061A330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DF44244-82AE-4DB6-B477-0D6201F3C4E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E51E9F-5A83-4FDD-A46B-81412C8A332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0C1BF7-12A1-41AA-8606-468F8063239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58803</xdr:rowOff>
    </xdr:from>
    <xdr:to>
      <xdr:col>55</xdr:col>
      <xdr:colOff>50800</xdr:colOff>
      <xdr:row>61</xdr:row>
      <xdr:rowOff>160403</xdr:rowOff>
    </xdr:to>
    <xdr:sp macro="" textlink="">
      <xdr:nvSpPr>
        <xdr:cNvPr id="244" name="楕円 243">
          <a:extLst>
            <a:ext uri="{FF2B5EF4-FFF2-40B4-BE49-F238E27FC236}">
              <a16:creationId xmlns:a16="http://schemas.microsoft.com/office/drawing/2014/main" id="{FC4DF52B-266A-4C32-9BCC-86E30FABED63}"/>
            </a:ext>
          </a:extLst>
        </xdr:cNvPr>
        <xdr:cNvSpPr/>
      </xdr:nvSpPr>
      <xdr:spPr>
        <a:xfrm>
          <a:off x="9192260" y="102848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81680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E0C8FC5-37D5-440A-8665-DCF72A4F9529}"/>
            </a:ext>
          </a:extLst>
        </xdr:cNvPr>
        <xdr:cNvSpPr txBox="1"/>
      </xdr:nvSpPr>
      <xdr:spPr>
        <a:xfrm>
          <a:off x="9258300" y="1014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64447</xdr:rowOff>
    </xdr:from>
    <xdr:to>
      <xdr:col>50</xdr:col>
      <xdr:colOff>165100</xdr:colOff>
      <xdr:row>61</xdr:row>
      <xdr:rowOff>166047</xdr:rowOff>
    </xdr:to>
    <xdr:sp macro="" textlink="">
      <xdr:nvSpPr>
        <xdr:cNvPr id="246" name="楕円 245">
          <a:extLst>
            <a:ext uri="{FF2B5EF4-FFF2-40B4-BE49-F238E27FC236}">
              <a16:creationId xmlns:a16="http://schemas.microsoft.com/office/drawing/2014/main" id="{103C2E42-F5F4-4939-921E-2C2FA4327B8A}"/>
            </a:ext>
          </a:extLst>
        </xdr:cNvPr>
        <xdr:cNvSpPr/>
      </xdr:nvSpPr>
      <xdr:spPr>
        <a:xfrm>
          <a:off x="8445500" y="102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109603</xdr:rowOff>
    </xdr:from>
    <xdr:to>
      <xdr:col>55</xdr:col>
      <xdr:colOff>0</xdr:colOff>
      <xdr:row>61</xdr:row>
      <xdr:rowOff>115247</xdr:rowOff>
    </xdr:to>
    <xdr:cxnSp macro="">
      <xdr:nvCxnSpPr>
        <xdr:cNvPr id="247" name="直線コネクタ 246">
          <a:extLst>
            <a:ext uri="{FF2B5EF4-FFF2-40B4-BE49-F238E27FC236}">
              <a16:creationId xmlns:a16="http://schemas.microsoft.com/office/drawing/2014/main" id="{CFEA98E4-B739-4179-BF13-4A1AB9932727}"/>
            </a:ext>
          </a:extLst>
        </xdr:cNvPr>
        <xdr:cNvCxnSpPr/>
      </xdr:nvCxnSpPr>
      <xdr:spPr>
        <a:xfrm flipV="1">
          <a:off x="8496300" y="10335643"/>
          <a:ext cx="723900" cy="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71754</xdr:rowOff>
    </xdr:from>
    <xdr:to>
      <xdr:col>46</xdr:col>
      <xdr:colOff>38100</xdr:colOff>
      <xdr:row>62</xdr:row>
      <xdr:rowOff>1904</xdr:rowOff>
    </xdr:to>
    <xdr:sp macro="" textlink="">
      <xdr:nvSpPr>
        <xdr:cNvPr id="248" name="楕円 247">
          <a:extLst>
            <a:ext uri="{FF2B5EF4-FFF2-40B4-BE49-F238E27FC236}">
              <a16:creationId xmlns:a16="http://schemas.microsoft.com/office/drawing/2014/main" id="{A5DD7863-FCC9-493C-8A83-3B89FFD3D69F}"/>
            </a:ext>
          </a:extLst>
        </xdr:cNvPr>
        <xdr:cNvSpPr/>
      </xdr:nvSpPr>
      <xdr:spPr>
        <a:xfrm>
          <a:off x="7670800" y="10297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115247</xdr:rowOff>
    </xdr:from>
    <xdr:to>
      <xdr:col>50</xdr:col>
      <xdr:colOff>114300</xdr:colOff>
      <xdr:row>61</xdr:row>
      <xdr:rowOff>122554</xdr:rowOff>
    </xdr:to>
    <xdr:cxnSp macro="">
      <xdr:nvCxnSpPr>
        <xdr:cNvPr id="249" name="直線コネクタ 248">
          <a:extLst>
            <a:ext uri="{FF2B5EF4-FFF2-40B4-BE49-F238E27FC236}">
              <a16:creationId xmlns:a16="http://schemas.microsoft.com/office/drawing/2014/main" id="{9788E287-A98B-4195-8EE9-60157111AB28}"/>
            </a:ext>
          </a:extLst>
        </xdr:cNvPr>
        <xdr:cNvCxnSpPr/>
      </xdr:nvCxnSpPr>
      <xdr:spPr>
        <a:xfrm flipV="1">
          <a:off x="7713980" y="10341287"/>
          <a:ext cx="78232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79196</xdr:rowOff>
    </xdr:from>
    <xdr:to>
      <xdr:col>41</xdr:col>
      <xdr:colOff>101600</xdr:colOff>
      <xdr:row>62</xdr:row>
      <xdr:rowOff>9346</xdr:rowOff>
    </xdr:to>
    <xdr:sp macro="" textlink="">
      <xdr:nvSpPr>
        <xdr:cNvPr id="250" name="楕円 249">
          <a:extLst>
            <a:ext uri="{FF2B5EF4-FFF2-40B4-BE49-F238E27FC236}">
              <a16:creationId xmlns:a16="http://schemas.microsoft.com/office/drawing/2014/main" id="{4B79B634-E40D-411B-9EF1-5D3EFE106DA0}"/>
            </a:ext>
          </a:extLst>
        </xdr:cNvPr>
        <xdr:cNvSpPr/>
      </xdr:nvSpPr>
      <xdr:spPr>
        <a:xfrm>
          <a:off x="6873240" y="1030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122554</xdr:rowOff>
    </xdr:from>
    <xdr:to>
      <xdr:col>45</xdr:col>
      <xdr:colOff>177800</xdr:colOff>
      <xdr:row>61</xdr:row>
      <xdr:rowOff>129996</xdr:rowOff>
    </xdr:to>
    <xdr:cxnSp macro="">
      <xdr:nvCxnSpPr>
        <xdr:cNvPr id="251" name="直線コネクタ 250">
          <a:extLst>
            <a:ext uri="{FF2B5EF4-FFF2-40B4-BE49-F238E27FC236}">
              <a16:creationId xmlns:a16="http://schemas.microsoft.com/office/drawing/2014/main" id="{5AF34386-4D5D-47EA-86EA-78DF3E849FCD}"/>
            </a:ext>
          </a:extLst>
        </xdr:cNvPr>
        <xdr:cNvCxnSpPr/>
      </xdr:nvCxnSpPr>
      <xdr:spPr>
        <a:xfrm flipV="1">
          <a:off x="6924040" y="10348594"/>
          <a:ext cx="78994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87145</xdr:rowOff>
    </xdr:from>
    <xdr:to>
      <xdr:col>36</xdr:col>
      <xdr:colOff>165100</xdr:colOff>
      <xdr:row>62</xdr:row>
      <xdr:rowOff>17295</xdr:rowOff>
    </xdr:to>
    <xdr:sp macro="" textlink="">
      <xdr:nvSpPr>
        <xdr:cNvPr id="252" name="楕円 251">
          <a:extLst>
            <a:ext uri="{FF2B5EF4-FFF2-40B4-BE49-F238E27FC236}">
              <a16:creationId xmlns:a16="http://schemas.microsoft.com/office/drawing/2014/main" id="{8D19BA70-F68A-438A-A483-7DA8631B4E38}"/>
            </a:ext>
          </a:extLst>
        </xdr:cNvPr>
        <xdr:cNvSpPr/>
      </xdr:nvSpPr>
      <xdr:spPr>
        <a:xfrm>
          <a:off x="6098540" y="10313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129996</xdr:rowOff>
    </xdr:from>
    <xdr:to>
      <xdr:col>41</xdr:col>
      <xdr:colOff>50800</xdr:colOff>
      <xdr:row>61</xdr:row>
      <xdr:rowOff>137945</xdr:rowOff>
    </xdr:to>
    <xdr:cxnSp macro="">
      <xdr:nvCxnSpPr>
        <xdr:cNvPr id="253" name="直線コネクタ 252">
          <a:extLst>
            <a:ext uri="{FF2B5EF4-FFF2-40B4-BE49-F238E27FC236}">
              <a16:creationId xmlns:a16="http://schemas.microsoft.com/office/drawing/2014/main" id="{F0EBDA9C-A433-48F9-8B4C-3864CBCE042F}"/>
            </a:ext>
          </a:extLst>
        </xdr:cNvPr>
        <xdr:cNvCxnSpPr/>
      </xdr:nvCxnSpPr>
      <xdr:spPr>
        <a:xfrm flipV="1">
          <a:off x="6149340" y="10356036"/>
          <a:ext cx="7747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A05B6A3-1415-4485-8BBB-0E0B151D3586}"/>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8425F4B-7B00-43C8-8762-77928ECA6613}"/>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F4098CD-4FEF-485D-B9B3-22FFCD689239}"/>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404B1BA-2EB3-4358-AA48-BB2E5367F36D}"/>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11124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5016F88-6C76-4129-822D-27EBB984E239}"/>
            </a:ext>
          </a:extLst>
        </xdr:cNvPr>
        <xdr:cNvSpPr txBox="1"/>
      </xdr:nvSpPr>
      <xdr:spPr>
        <a:xfrm>
          <a:off x="8214575" y="1006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18431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62D270FA-B407-4B7C-A424-AB3B175DA699}"/>
            </a:ext>
          </a:extLst>
        </xdr:cNvPr>
        <xdr:cNvSpPr txBox="1"/>
      </xdr:nvSpPr>
      <xdr:spPr>
        <a:xfrm>
          <a:off x="7444955" y="1007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25873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41DF8E9-0DE9-4EEA-90D6-C28956A8BCCA}"/>
            </a:ext>
          </a:extLst>
        </xdr:cNvPr>
        <xdr:cNvSpPr txBox="1"/>
      </xdr:nvSpPr>
      <xdr:spPr>
        <a:xfrm>
          <a:off x="6670255" y="1008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33822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472538C-7ED5-4228-861C-06C71C74A93D}"/>
            </a:ext>
          </a:extLst>
        </xdr:cNvPr>
        <xdr:cNvSpPr txBox="1"/>
      </xdr:nvSpPr>
      <xdr:spPr>
        <a:xfrm>
          <a:off x="5872695" y="1009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82C3D41-DD0A-4920-8E74-837ED84BA1B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E638133-201D-4628-9241-7FF6FE800A5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37F3772-A0D6-47A4-A09E-623FA59EF43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610D751-AFA4-4533-9231-92756EED01E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6E58C3D-0190-40BF-BDF5-9CF79FD570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70E5163-4008-449E-AA8F-7B962A3CF0A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5D74BEF-D458-4C67-89E3-C17661EE4FE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43245C6-669E-43AD-8AFA-381353BB671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5070DFD-8531-479C-88CF-91E2FCBCCD7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5EF35F7-5971-46EA-9493-0B9977CE096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6623CD9-F65A-48C6-B149-A2038EEB48D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BA4227C-237C-4199-B871-CF9343F8238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AF59971C-0D78-468D-8CE2-F25C2E03B6A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37C7BAD1-7600-49E9-8A51-6894B3282997}"/>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87657D1-64F9-4D0E-9260-7EAB84979AA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6F83AA48-7F2E-4044-9E55-FE25B4DEFCDC}"/>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1218FC0-627B-4855-B41C-62CB3F5F3E2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DAC7619-18C9-49A7-AA9A-DF0D5294BE4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8EEE4E5-CB7B-4ED8-B53A-C142173B425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12865F5-07EA-4315-A367-619E168B3AE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F9615C8-FC2F-4953-B4F6-3730BD7321B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1759AC5-89D8-456C-BDFD-0591723973B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D3DB644-8B50-48DF-9C76-BA62CFEFFE03}"/>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62056BB-01E7-4F51-9984-E45A91138A3C}"/>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CB58277F-0F1B-4AC1-B93A-729B9165115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81DC944-659F-418A-ACCA-53A60AD97E7B}"/>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986F81A4-A941-4E21-8340-4CF5D86BEB78}"/>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5970AA94-C345-4E32-9CC7-F607441F3BD4}"/>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1F43A984-08AB-4987-8C37-263FAF2F1DBF}"/>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B617CE54-0DCD-458E-B277-1D162D897935}"/>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EB44B45-2F1D-4DA1-B149-F34BDB252614}"/>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715A8741-9C17-4A31-951D-1ABF5E2DE220}"/>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81362BAE-72F2-450F-BE89-2F3E75A65AB2}"/>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33BDC57-8A66-4924-B283-1D6917604B6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CBBD94B-0F2C-4D19-A540-2AAB9C39FEB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E7E2D52-099D-441C-AC6A-3ACC017D5B6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0B4D092-3F60-44EC-A595-351C679868E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36BB09E-D6DE-40A2-9835-5049EC353E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0" name="楕円 299">
          <a:extLst>
            <a:ext uri="{FF2B5EF4-FFF2-40B4-BE49-F238E27FC236}">
              <a16:creationId xmlns:a16="http://schemas.microsoft.com/office/drawing/2014/main" id="{9C00F9A7-9E0F-4219-B5AB-156D75EA1553}"/>
            </a:ext>
          </a:extLst>
        </xdr:cNvPr>
        <xdr:cNvSpPr/>
      </xdr:nvSpPr>
      <xdr:spPr>
        <a:xfrm>
          <a:off x="403606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4BED1D95-41C5-444D-9FA6-CBF7619193F4}"/>
            </a:ext>
          </a:extLst>
        </xdr:cNvPr>
        <xdr:cNvSpPr txBox="1"/>
      </xdr:nvSpPr>
      <xdr:spPr>
        <a:xfrm>
          <a:off x="4124960"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302" name="楕円 301">
          <a:extLst>
            <a:ext uri="{FF2B5EF4-FFF2-40B4-BE49-F238E27FC236}">
              <a16:creationId xmlns:a16="http://schemas.microsoft.com/office/drawing/2014/main" id="{924F3D4E-6814-46CA-82B9-D9068387E05A}"/>
            </a:ext>
          </a:extLst>
        </xdr:cNvPr>
        <xdr:cNvSpPr/>
      </xdr:nvSpPr>
      <xdr:spPr>
        <a:xfrm>
          <a:off x="3312160" y="13838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82</xdr:row>
      <xdr:rowOff>163830</xdr:rowOff>
    </xdr:to>
    <xdr:cxnSp macro="">
      <xdr:nvCxnSpPr>
        <xdr:cNvPr id="303" name="直線コネクタ 302">
          <a:extLst>
            <a:ext uri="{FF2B5EF4-FFF2-40B4-BE49-F238E27FC236}">
              <a16:creationId xmlns:a16="http://schemas.microsoft.com/office/drawing/2014/main" id="{69FC3D56-3288-4FB4-8417-96CBF46D3A97}"/>
            </a:ext>
          </a:extLst>
        </xdr:cNvPr>
        <xdr:cNvCxnSpPr/>
      </xdr:nvCxnSpPr>
      <xdr:spPr>
        <a:xfrm>
          <a:off x="3355340" y="13889736"/>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65024</xdr:rowOff>
    </xdr:from>
    <xdr:to>
      <xdr:col>15</xdr:col>
      <xdr:colOff>101600</xdr:colOff>
      <xdr:row>82</xdr:row>
      <xdr:rowOff>166624</xdr:rowOff>
    </xdr:to>
    <xdr:sp macro="" textlink="">
      <xdr:nvSpPr>
        <xdr:cNvPr id="304" name="楕円 303">
          <a:extLst>
            <a:ext uri="{FF2B5EF4-FFF2-40B4-BE49-F238E27FC236}">
              <a16:creationId xmlns:a16="http://schemas.microsoft.com/office/drawing/2014/main" id="{4B9154D0-5D5C-40FE-9921-0C9081E14EE2}"/>
            </a:ext>
          </a:extLst>
        </xdr:cNvPr>
        <xdr:cNvSpPr/>
      </xdr:nvSpPr>
      <xdr:spPr>
        <a:xfrm>
          <a:off x="2514600" y="138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115824</xdr:rowOff>
    </xdr:from>
    <xdr:to>
      <xdr:col>19</xdr:col>
      <xdr:colOff>177800</xdr:colOff>
      <xdr:row>82</xdr:row>
      <xdr:rowOff>143256</xdr:rowOff>
    </xdr:to>
    <xdr:cxnSp macro="">
      <xdr:nvCxnSpPr>
        <xdr:cNvPr id="305" name="直線コネクタ 304">
          <a:extLst>
            <a:ext uri="{FF2B5EF4-FFF2-40B4-BE49-F238E27FC236}">
              <a16:creationId xmlns:a16="http://schemas.microsoft.com/office/drawing/2014/main" id="{221864A6-CA6A-4AF8-B933-D3EB2C4A9D6C}"/>
            </a:ext>
          </a:extLst>
        </xdr:cNvPr>
        <xdr:cNvCxnSpPr/>
      </xdr:nvCxnSpPr>
      <xdr:spPr>
        <a:xfrm>
          <a:off x="2565400" y="13862304"/>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06" name="楕円 305">
          <a:extLst>
            <a:ext uri="{FF2B5EF4-FFF2-40B4-BE49-F238E27FC236}">
              <a16:creationId xmlns:a16="http://schemas.microsoft.com/office/drawing/2014/main" id="{79819B21-32EE-4475-B631-B131102FF511}"/>
            </a:ext>
          </a:extLst>
        </xdr:cNvPr>
        <xdr:cNvSpPr/>
      </xdr:nvSpPr>
      <xdr:spPr>
        <a:xfrm>
          <a:off x="17399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115824</xdr:rowOff>
    </xdr:to>
    <xdr:cxnSp macro="">
      <xdr:nvCxnSpPr>
        <xdr:cNvPr id="307" name="直線コネクタ 306">
          <a:extLst>
            <a:ext uri="{FF2B5EF4-FFF2-40B4-BE49-F238E27FC236}">
              <a16:creationId xmlns:a16="http://schemas.microsoft.com/office/drawing/2014/main" id="{594EE8DA-F7D2-4B7B-BDDA-252BF562B05A}"/>
            </a:ext>
          </a:extLst>
        </xdr:cNvPr>
        <xdr:cNvCxnSpPr/>
      </xdr:nvCxnSpPr>
      <xdr:spPr>
        <a:xfrm>
          <a:off x="1790700" y="1383030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163322</xdr:rowOff>
    </xdr:from>
    <xdr:to>
      <xdr:col>6</xdr:col>
      <xdr:colOff>38100</xdr:colOff>
      <xdr:row>82</xdr:row>
      <xdr:rowOff>93472</xdr:rowOff>
    </xdr:to>
    <xdr:sp macro="" textlink="">
      <xdr:nvSpPr>
        <xdr:cNvPr id="308" name="楕円 307">
          <a:extLst>
            <a:ext uri="{FF2B5EF4-FFF2-40B4-BE49-F238E27FC236}">
              <a16:creationId xmlns:a16="http://schemas.microsoft.com/office/drawing/2014/main" id="{61559676-50BA-4DDB-A4D8-056E9ECC7B3B}"/>
            </a:ext>
          </a:extLst>
        </xdr:cNvPr>
        <xdr:cNvSpPr/>
      </xdr:nvSpPr>
      <xdr:spPr>
        <a:xfrm>
          <a:off x="965200" y="13742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42672</xdr:rowOff>
    </xdr:from>
    <xdr:to>
      <xdr:col>10</xdr:col>
      <xdr:colOff>114300</xdr:colOff>
      <xdr:row>82</xdr:row>
      <xdr:rowOff>83820</xdr:rowOff>
    </xdr:to>
    <xdr:cxnSp macro="">
      <xdr:nvCxnSpPr>
        <xdr:cNvPr id="309" name="直線コネクタ 308">
          <a:extLst>
            <a:ext uri="{FF2B5EF4-FFF2-40B4-BE49-F238E27FC236}">
              <a16:creationId xmlns:a16="http://schemas.microsoft.com/office/drawing/2014/main" id="{AF6D09EE-169D-4AD9-A3F7-52C5732784E7}"/>
            </a:ext>
          </a:extLst>
        </xdr:cNvPr>
        <xdr:cNvCxnSpPr/>
      </xdr:nvCxnSpPr>
      <xdr:spPr>
        <a:xfrm>
          <a:off x="1008380" y="13789152"/>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A90707C3-2E90-4BC1-BBB8-928C9B493D3D}"/>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B80A5D3C-DEB2-43B5-97CA-DE57BB821F28}"/>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53E3E9D6-D51C-48A8-9BB0-13A22B18FFDC}"/>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8567C0ED-BB84-43F2-824E-B573B99A418B}"/>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13733</xdr:rowOff>
    </xdr:from>
    <xdr:ext cx="405111" cy="259045"/>
    <xdr:sp macro="" textlink="">
      <xdr:nvSpPr>
        <xdr:cNvPr id="314" name="n_1mainValue【公営住宅】&#10;有形固定資産減価償却率">
          <a:extLst>
            <a:ext uri="{FF2B5EF4-FFF2-40B4-BE49-F238E27FC236}">
              <a16:creationId xmlns:a16="http://schemas.microsoft.com/office/drawing/2014/main" id="{6E6A77C0-FDC5-47B6-85AD-338615061854}"/>
            </a:ext>
          </a:extLst>
        </xdr:cNvPr>
        <xdr:cNvSpPr txBox="1"/>
      </xdr:nvSpPr>
      <xdr:spPr>
        <a:xfrm>
          <a:off x="3170564" y="1392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157751</xdr:rowOff>
    </xdr:from>
    <xdr:ext cx="405111" cy="259045"/>
    <xdr:sp macro="" textlink="">
      <xdr:nvSpPr>
        <xdr:cNvPr id="315" name="n_2mainValue【公営住宅】&#10;有形固定資産減価償却率">
          <a:extLst>
            <a:ext uri="{FF2B5EF4-FFF2-40B4-BE49-F238E27FC236}">
              <a16:creationId xmlns:a16="http://schemas.microsoft.com/office/drawing/2014/main" id="{0E9DEBD4-41D5-4009-BA8A-950787DA63AB}"/>
            </a:ext>
          </a:extLst>
        </xdr:cNvPr>
        <xdr:cNvSpPr txBox="1"/>
      </xdr:nvSpPr>
      <xdr:spPr>
        <a:xfrm>
          <a:off x="2385704" y="139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16" name="n_3mainValue【公営住宅】&#10;有形固定資産減価償却率">
          <a:extLst>
            <a:ext uri="{FF2B5EF4-FFF2-40B4-BE49-F238E27FC236}">
              <a16:creationId xmlns:a16="http://schemas.microsoft.com/office/drawing/2014/main" id="{676B818C-EDEE-43FB-A19D-D1ED1DAE5DB0}"/>
            </a:ext>
          </a:extLst>
        </xdr:cNvPr>
        <xdr:cNvSpPr txBox="1"/>
      </xdr:nvSpPr>
      <xdr:spPr>
        <a:xfrm>
          <a:off x="161100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84599</xdr:rowOff>
    </xdr:from>
    <xdr:ext cx="405111" cy="259045"/>
    <xdr:sp macro="" textlink="">
      <xdr:nvSpPr>
        <xdr:cNvPr id="317" name="n_4mainValue【公営住宅】&#10;有形固定資産減価償却率">
          <a:extLst>
            <a:ext uri="{FF2B5EF4-FFF2-40B4-BE49-F238E27FC236}">
              <a16:creationId xmlns:a16="http://schemas.microsoft.com/office/drawing/2014/main" id="{8576F7F4-C0E5-4799-A646-752C540B5E49}"/>
            </a:ext>
          </a:extLst>
        </xdr:cNvPr>
        <xdr:cNvSpPr txBox="1"/>
      </xdr:nvSpPr>
      <xdr:spPr>
        <a:xfrm>
          <a:off x="836304" y="1383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A129AC6F-9C38-4F41-BF96-2545DAEE6ED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A6AD1D6-C91B-4628-8D5B-7089CD24E26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9FB7E2D-92A8-4E66-B782-2674899D435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A5B65B9-D6BE-4876-8835-54E44AAA6C9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BBE9E82-B260-4153-8A79-B7052226E82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7A4B415-5FB2-4763-A171-A9A0450B260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D5CC63F-46EA-4151-B658-51FE04B31C3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DD647A8-5FEB-4A31-A7FB-05BCF959FDE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A097CC22-8B64-4091-ADF3-3B35C8D2963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F65DCA8-E807-4F56-82FB-C49689B9D7E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ACBBFF2-87D9-4653-B5B8-55AE219BF3F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B036012-6138-4A8D-B827-2E56A879944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3D4C490-2090-4ACD-A269-A63BDABF8C09}"/>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503DDAC-D499-4C2A-A5BE-9D94D2E5CEA9}"/>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04C7919-E76D-4915-9921-21B7F6095DD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94E08D4-56CA-4221-9253-8B53BF5789A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8B6E70E8-8FC5-473E-ACB0-2E107AE3374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CA4DEDD-76CE-4319-9687-FA861C09831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632C574D-0BAC-49AC-8765-81C251A8B40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599B8A1A-1FCE-4A0A-A4A3-BBBF6DF90E9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57F4031-0D31-4107-B52F-17E0EBC8DFD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75377E2A-19F5-4EF8-94BD-C1742504D31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2042CF9-EB8F-45BE-B5AF-F4CBEF77BAB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4F962EA3-E4F8-402B-8FCF-4E1D4DCB6A7B}"/>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35DF3502-C00F-4815-AC98-BD026D30A4EC}"/>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BD848351-C035-4497-AE35-80B2E5A02BE7}"/>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7CBD3419-38FA-47A2-A407-7440ABC6A582}"/>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5073A478-768D-4876-9BE0-E94C7CACAC6A}"/>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75E8A9EC-D8A9-40A9-9E0D-803FA0A76E06}"/>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6588BF12-7241-448F-9F30-C7737E08A5EA}"/>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D937E4C-ECCC-4FD6-B16C-652B5E557792}"/>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FB44A9FB-623B-45CD-925E-6C58892A0655}"/>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B280A693-806E-4245-AAFC-5712E6478E16}"/>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75777613-0C13-4C27-AA89-AEA2D0BD9921}"/>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C826262-0741-4EB4-B97E-730491F6588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85A0488-F9C0-444A-81F4-73F3692E545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B82284-BB4B-4A63-A9CC-09C8C0A6B37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325CA8C-EA65-4174-A94F-43CF2A0CAC9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A0E76AB-246B-4EB6-AE3A-ADEB1249A10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139319</xdr:rowOff>
    </xdr:from>
    <xdr:to>
      <xdr:col>55</xdr:col>
      <xdr:colOff>50800</xdr:colOff>
      <xdr:row>86</xdr:row>
      <xdr:rowOff>69469</xdr:rowOff>
    </xdr:to>
    <xdr:sp macro="" textlink="">
      <xdr:nvSpPr>
        <xdr:cNvPr id="357" name="楕円 356">
          <a:extLst>
            <a:ext uri="{FF2B5EF4-FFF2-40B4-BE49-F238E27FC236}">
              <a16:creationId xmlns:a16="http://schemas.microsoft.com/office/drawing/2014/main" id="{E54DD1A5-6C69-46E6-A5CC-CD55AA24668D}"/>
            </a:ext>
          </a:extLst>
        </xdr:cNvPr>
        <xdr:cNvSpPr/>
      </xdr:nvSpPr>
      <xdr:spPr>
        <a:xfrm>
          <a:off x="9192260" y="143887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8D48A3BC-F9D4-432C-A42E-BBD841256240}"/>
            </a:ext>
          </a:extLst>
        </xdr:cNvPr>
        <xdr:cNvSpPr txBox="1"/>
      </xdr:nvSpPr>
      <xdr:spPr>
        <a:xfrm>
          <a:off x="9258300" y="1433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138557</xdr:rowOff>
    </xdr:from>
    <xdr:to>
      <xdr:col>50</xdr:col>
      <xdr:colOff>165100</xdr:colOff>
      <xdr:row>86</xdr:row>
      <xdr:rowOff>68707</xdr:rowOff>
    </xdr:to>
    <xdr:sp macro="" textlink="">
      <xdr:nvSpPr>
        <xdr:cNvPr id="359" name="楕円 358">
          <a:extLst>
            <a:ext uri="{FF2B5EF4-FFF2-40B4-BE49-F238E27FC236}">
              <a16:creationId xmlns:a16="http://schemas.microsoft.com/office/drawing/2014/main" id="{31545169-4D50-43E8-89D1-28412D084D0D}"/>
            </a:ext>
          </a:extLst>
        </xdr:cNvPr>
        <xdr:cNvSpPr/>
      </xdr:nvSpPr>
      <xdr:spPr>
        <a:xfrm>
          <a:off x="8445500" y="143879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17907</xdr:rowOff>
    </xdr:from>
    <xdr:to>
      <xdr:col>55</xdr:col>
      <xdr:colOff>0</xdr:colOff>
      <xdr:row>86</xdr:row>
      <xdr:rowOff>18669</xdr:rowOff>
    </xdr:to>
    <xdr:cxnSp macro="">
      <xdr:nvCxnSpPr>
        <xdr:cNvPr id="360" name="直線コネクタ 359">
          <a:extLst>
            <a:ext uri="{FF2B5EF4-FFF2-40B4-BE49-F238E27FC236}">
              <a16:creationId xmlns:a16="http://schemas.microsoft.com/office/drawing/2014/main" id="{96D1502A-9C63-40D0-93EE-4AF0F6791C81}"/>
            </a:ext>
          </a:extLst>
        </xdr:cNvPr>
        <xdr:cNvCxnSpPr/>
      </xdr:nvCxnSpPr>
      <xdr:spPr>
        <a:xfrm>
          <a:off x="8496300" y="14434947"/>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138937</xdr:rowOff>
    </xdr:from>
    <xdr:to>
      <xdr:col>46</xdr:col>
      <xdr:colOff>38100</xdr:colOff>
      <xdr:row>86</xdr:row>
      <xdr:rowOff>69087</xdr:rowOff>
    </xdr:to>
    <xdr:sp macro="" textlink="">
      <xdr:nvSpPr>
        <xdr:cNvPr id="361" name="楕円 360">
          <a:extLst>
            <a:ext uri="{FF2B5EF4-FFF2-40B4-BE49-F238E27FC236}">
              <a16:creationId xmlns:a16="http://schemas.microsoft.com/office/drawing/2014/main" id="{31CA390B-4C0A-48A7-B901-3FBC33E026A7}"/>
            </a:ext>
          </a:extLst>
        </xdr:cNvPr>
        <xdr:cNvSpPr/>
      </xdr:nvSpPr>
      <xdr:spPr>
        <a:xfrm>
          <a:off x="7670800" y="14388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17907</xdr:rowOff>
    </xdr:from>
    <xdr:to>
      <xdr:col>50</xdr:col>
      <xdr:colOff>114300</xdr:colOff>
      <xdr:row>86</xdr:row>
      <xdr:rowOff>18287</xdr:rowOff>
    </xdr:to>
    <xdr:cxnSp macro="">
      <xdr:nvCxnSpPr>
        <xdr:cNvPr id="362" name="直線コネクタ 361">
          <a:extLst>
            <a:ext uri="{FF2B5EF4-FFF2-40B4-BE49-F238E27FC236}">
              <a16:creationId xmlns:a16="http://schemas.microsoft.com/office/drawing/2014/main" id="{F1C9C002-7007-468D-AAB3-7F050AEAE96E}"/>
            </a:ext>
          </a:extLst>
        </xdr:cNvPr>
        <xdr:cNvCxnSpPr/>
      </xdr:nvCxnSpPr>
      <xdr:spPr>
        <a:xfrm flipV="1">
          <a:off x="7713980" y="14434947"/>
          <a:ext cx="78232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140081</xdr:rowOff>
    </xdr:from>
    <xdr:to>
      <xdr:col>41</xdr:col>
      <xdr:colOff>101600</xdr:colOff>
      <xdr:row>86</xdr:row>
      <xdr:rowOff>70231</xdr:rowOff>
    </xdr:to>
    <xdr:sp macro="" textlink="">
      <xdr:nvSpPr>
        <xdr:cNvPr id="363" name="楕円 362">
          <a:extLst>
            <a:ext uri="{FF2B5EF4-FFF2-40B4-BE49-F238E27FC236}">
              <a16:creationId xmlns:a16="http://schemas.microsoft.com/office/drawing/2014/main" id="{7F6869CE-4E79-4A14-8AB5-E64DB1CAED9C}"/>
            </a:ext>
          </a:extLst>
        </xdr:cNvPr>
        <xdr:cNvSpPr/>
      </xdr:nvSpPr>
      <xdr:spPr>
        <a:xfrm>
          <a:off x="6873240" y="1438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18287</xdr:rowOff>
    </xdr:from>
    <xdr:to>
      <xdr:col>45</xdr:col>
      <xdr:colOff>177800</xdr:colOff>
      <xdr:row>86</xdr:row>
      <xdr:rowOff>19431</xdr:rowOff>
    </xdr:to>
    <xdr:cxnSp macro="">
      <xdr:nvCxnSpPr>
        <xdr:cNvPr id="364" name="直線コネクタ 363">
          <a:extLst>
            <a:ext uri="{FF2B5EF4-FFF2-40B4-BE49-F238E27FC236}">
              <a16:creationId xmlns:a16="http://schemas.microsoft.com/office/drawing/2014/main" id="{B7116AA1-986B-4978-A554-0DEC6B767E19}"/>
            </a:ext>
          </a:extLst>
        </xdr:cNvPr>
        <xdr:cNvCxnSpPr/>
      </xdr:nvCxnSpPr>
      <xdr:spPr>
        <a:xfrm flipV="1">
          <a:off x="6924040" y="14435327"/>
          <a:ext cx="78994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141605</xdr:rowOff>
    </xdr:from>
    <xdr:to>
      <xdr:col>36</xdr:col>
      <xdr:colOff>165100</xdr:colOff>
      <xdr:row>86</xdr:row>
      <xdr:rowOff>71755</xdr:rowOff>
    </xdr:to>
    <xdr:sp macro="" textlink="">
      <xdr:nvSpPr>
        <xdr:cNvPr id="365" name="楕円 364">
          <a:extLst>
            <a:ext uri="{FF2B5EF4-FFF2-40B4-BE49-F238E27FC236}">
              <a16:creationId xmlns:a16="http://schemas.microsoft.com/office/drawing/2014/main" id="{25130BBC-226A-46C2-8DBB-FBC86A86D7BB}"/>
            </a:ext>
          </a:extLst>
        </xdr:cNvPr>
        <xdr:cNvSpPr/>
      </xdr:nvSpPr>
      <xdr:spPr>
        <a:xfrm>
          <a:off x="6098540" y="14391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19431</xdr:rowOff>
    </xdr:from>
    <xdr:to>
      <xdr:col>41</xdr:col>
      <xdr:colOff>50800</xdr:colOff>
      <xdr:row>86</xdr:row>
      <xdr:rowOff>20955</xdr:rowOff>
    </xdr:to>
    <xdr:cxnSp macro="">
      <xdr:nvCxnSpPr>
        <xdr:cNvPr id="366" name="直線コネクタ 365">
          <a:extLst>
            <a:ext uri="{FF2B5EF4-FFF2-40B4-BE49-F238E27FC236}">
              <a16:creationId xmlns:a16="http://schemas.microsoft.com/office/drawing/2014/main" id="{6F7C7D94-1AB1-4BE7-9CA0-8819EF0BDC40}"/>
            </a:ext>
          </a:extLst>
        </xdr:cNvPr>
        <xdr:cNvCxnSpPr/>
      </xdr:nvCxnSpPr>
      <xdr:spPr>
        <a:xfrm flipV="1">
          <a:off x="6149340" y="14436471"/>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2D282012-B0CD-41EC-B254-3FC63E73ED46}"/>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560CCC88-7D7D-4E1A-8B0A-4F159F89A570}"/>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EA4CD188-BC05-4141-B5BB-605F5F3DC300}"/>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36A5E0F2-D600-4973-B2DB-79567243C352}"/>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59834</xdr:rowOff>
    </xdr:from>
    <xdr:ext cx="469744" cy="259045"/>
    <xdr:sp macro="" textlink="">
      <xdr:nvSpPr>
        <xdr:cNvPr id="371" name="n_1mainValue【公営住宅】&#10;一人当たり面積">
          <a:extLst>
            <a:ext uri="{FF2B5EF4-FFF2-40B4-BE49-F238E27FC236}">
              <a16:creationId xmlns:a16="http://schemas.microsoft.com/office/drawing/2014/main" id="{0A352560-D451-4401-B4D1-1F903FF0287E}"/>
            </a:ext>
          </a:extLst>
        </xdr:cNvPr>
        <xdr:cNvSpPr txBox="1"/>
      </xdr:nvSpPr>
      <xdr:spPr>
        <a:xfrm>
          <a:off x="8271587" y="1447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60214</xdr:rowOff>
    </xdr:from>
    <xdr:ext cx="469744" cy="259045"/>
    <xdr:sp macro="" textlink="">
      <xdr:nvSpPr>
        <xdr:cNvPr id="372" name="n_2mainValue【公営住宅】&#10;一人当たり面積">
          <a:extLst>
            <a:ext uri="{FF2B5EF4-FFF2-40B4-BE49-F238E27FC236}">
              <a16:creationId xmlns:a16="http://schemas.microsoft.com/office/drawing/2014/main" id="{23C25643-A093-45D6-844F-B6862BDF9734}"/>
            </a:ext>
          </a:extLst>
        </xdr:cNvPr>
        <xdr:cNvSpPr txBox="1"/>
      </xdr:nvSpPr>
      <xdr:spPr>
        <a:xfrm>
          <a:off x="7509587" y="1447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61358</xdr:rowOff>
    </xdr:from>
    <xdr:ext cx="469744" cy="259045"/>
    <xdr:sp macro="" textlink="">
      <xdr:nvSpPr>
        <xdr:cNvPr id="373" name="n_3mainValue【公営住宅】&#10;一人当たり面積">
          <a:extLst>
            <a:ext uri="{FF2B5EF4-FFF2-40B4-BE49-F238E27FC236}">
              <a16:creationId xmlns:a16="http://schemas.microsoft.com/office/drawing/2014/main" id="{5FE9ACEE-CD68-4ADD-90ED-1C2BDD736070}"/>
            </a:ext>
          </a:extLst>
        </xdr:cNvPr>
        <xdr:cNvSpPr txBox="1"/>
      </xdr:nvSpPr>
      <xdr:spPr>
        <a:xfrm>
          <a:off x="6712027" y="1447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62882</xdr:rowOff>
    </xdr:from>
    <xdr:ext cx="469744" cy="259045"/>
    <xdr:sp macro="" textlink="">
      <xdr:nvSpPr>
        <xdr:cNvPr id="374" name="n_4mainValue【公営住宅】&#10;一人当たり面積">
          <a:extLst>
            <a:ext uri="{FF2B5EF4-FFF2-40B4-BE49-F238E27FC236}">
              <a16:creationId xmlns:a16="http://schemas.microsoft.com/office/drawing/2014/main" id="{244827C8-2DA4-46A3-AF8B-F56394D6E73E}"/>
            </a:ext>
          </a:extLst>
        </xdr:cNvPr>
        <xdr:cNvSpPr txBox="1"/>
      </xdr:nvSpPr>
      <xdr:spPr>
        <a:xfrm>
          <a:off x="5937327" y="144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EFA7F1A-3408-4C42-B238-A021C3519E9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2404A5C-6EC0-444A-BA42-A8FDB928B5B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8D65F13-254E-4DE4-8F36-506FB686BA3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470F12C-1079-4131-AB8F-CCD0A703195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DAB689A-C655-4C88-8E56-6BCCB89AC55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99AB233-8B99-4012-8A36-8C00A309822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FD61BCB-5EFC-4546-884C-B1B5B4535D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859FDCB-989B-481D-88AE-A5062497658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507D352-E018-4B03-A408-2616E6ABFC8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A5AFA71-B3F2-48C8-8A21-BC81A2DC4DF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790C903-BEFE-488A-ACE8-0B00B0AF247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A64061B8-6386-45BD-B63C-64204E150A5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1F650FD-47BB-49FB-AD89-0C4DA94696F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B63C4620-B797-40C6-B0DC-E8632336E04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3E7A2B2B-0BD8-4EAB-A415-A528DAF988F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5F0BA01-E762-4BC5-BD7E-5ECF29B28CE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760904C-172B-42C0-BD35-F800B185F3E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FF10AC2-7423-4EE6-8063-B5E0CEBE25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A2BEB2A-6CC0-42C2-90F4-CBC12A26CD0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CD1A5B2-D4BE-4A16-96CF-05DEC0946C6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960EA89-541D-4916-9DF1-785F2DF6F81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3C7FAA9-7949-4D00-9AA9-3EBE53D15DA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14DADD1-0C46-410C-BA7B-749D2FF4A55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479200BF-7D34-46DD-B21C-E1BE12CF2CF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558EF885-4F89-4DFA-ABB8-714EE1B8835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E607D61-40CA-4EAF-9DCA-EB370C467B6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8930A4C-9442-4194-93A2-A6B08D13318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28A21B1D-3A4A-417B-9194-D1D11CEDC35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3D317C20-1777-49B5-AEB4-D623EAF7BE3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B65A1E93-A88B-4AB1-8821-A0C44BE0EEA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5AE1470-1594-4282-B95B-43B159CF645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C13A4783-94E9-4263-8DF9-599C897B896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92493C89-D2FC-4E3D-AB19-51E35037575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4B3918AF-961A-47F4-9858-7B16E59BF8C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5879855-BC38-4BFC-AE40-DBFE1000F63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FE6296D9-497B-4054-8393-6B181FF7F31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262FCF7-D1C8-464B-A38F-85E46F04011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4AF0AE4-03FB-4E69-BA39-CB6EF4B22AF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9FA2210E-C39C-4AF3-97A2-9094BA3BDE2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D4A8DB39-2D65-4E46-8452-6D4EF0BC55B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C7D6A35E-5DDF-4F54-AF49-EC4403ADAF52}"/>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9995B172-3D2F-4748-9D8A-B2CF029CE9C9}"/>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D4453BDC-E13B-4A12-A4B7-7266E740E01B}"/>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F90A2588-9A9C-429C-8FDA-5CD4747FC2A0}"/>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AD459F77-8B75-49E9-81E9-0AF9F82B884B}"/>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7BE4E457-CA13-4572-B1E5-164412FFAFD1}"/>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AAC28F29-0662-43A4-8108-404B6469F572}"/>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EA51C026-F3C9-44D6-9C17-1D0695703712}"/>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CDE2E1B2-4938-4EDB-927D-03B665A5C4B6}"/>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CBE4C6D-586F-4601-9E8D-D815D46AC67C}"/>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242AF9D6-9875-4365-A1EB-4292B661B3C5}"/>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947814F-FF27-40C7-A352-C72BBD68012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8BBDDFC-F3D7-42CA-AD2F-95EBF42DBBE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CF21B88-5FC1-4523-9B4E-738840831DB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E98E81F-8832-46B9-B31D-CB9879E545B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94261D4-6457-4B52-8EF1-E5AD23FB0B8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1" name="楕円 430">
          <a:extLst>
            <a:ext uri="{FF2B5EF4-FFF2-40B4-BE49-F238E27FC236}">
              <a16:creationId xmlns:a16="http://schemas.microsoft.com/office/drawing/2014/main" id="{24D91E4E-552C-4351-8335-1D5DBF6850A1}"/>
            </a:ext>
          </a:extLst>
        </xdr:cNvPr>
        <xdr:cNvSpPr/>
      </xdr:nvSpPr>
      <xdr:spPr>
        <a:xfrm>
          <a:off x="14325600" y="60452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6C942938-28C4-4997-95B1-64E6C7B68C68}"/>
            </a:ext>
          </a:extLst>
        </xdr:cNvPr>
        <xdr:cNvSpPr txBox="1"/>
      </xdr:nvSpPr>
      <xdr:spPr>
        <a:xfrm>
          <a:off x="144145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433" name="楕円 432">
          <a:extLst>
            <a:ext uri="{FF2B5EF4-FFF2-40B4-BE49-F238E27FC236}">
              <a16:creationId xmlns:a16="http://schemas.microsoft.com/office/drawing/2014/main" id="{2C997B13-D93E-4D33-BD5A-64114C7D1B63}"/>
            </a:ext>
          </a:extLst>
        </xdr:cNvPr>
        <xdr:cNvSpPr/>
      </xdr:nvSpPr>
      <xdr:spPr>
        <a:xfrm>
          <a:off x="1357884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38</xdr:row>
      <xdr:rowOff>156210</xdr:rowOff>
    </xdr:to>
    <xdr:cxnSp macro="">
      <xdr:nvCxnSpPr>
        <xdr:cNvPr id="434" name="直線コネクタ 433">
          <a:extLst>
            <a:ext uri="{FF2B5EF4-FFF2-40B4-BE49-F238E27FC236}">
              <a16:creationId xmlns:a16="http://schemas.microsoft.com/office/drawing/2014/main" id="{375A4990-D2F0-43D3-8AF8-6D4FCCB3ABDF}"/>
            </a:ext>
          </a:extLst>
        </xdr:cNvPr>
        <xdr:cNvCxnSpPr/>
      </xdr:nvCxnSpPr>
      <xdr:spPr>
        <a:xfrm flipV="1">
          <a:off x="13629640" y="6096000"/>
          <a:ext cx="74676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88265</xdr:rowOff>
    </xdr:from>
    <xdr:to>
      <xdr:col>76</xdr:col>
      <xdr:colOff>165100</xdr:colOff>
      <xdr:row>39</xdr:row>
      <xdr:rowOff>18415</xdr:rowOff>
    </xdr:to>
    <xdr:sp macro="" textlink="">
      <xdr:nvSpPr>
        <xdr:cNvPr id="435" name="楕円 434">
          <a:extLst>
            <a:ext uri="{FF2B5EF4-FFF2-40B4-BE49-F238E27FC236}">
              <a16:creationId xmlns:a16="http://schemas.microsoft.com/office/drawing/2014/main" id="{DF50E4F2-619C-40C2-9D9A-3FC247C8B5FC}"/>
            </a:ext>
          </a:extLst>
        </xdr:cNvPr>
        <xdr:cNvSpPr/>
      </xdr:nvSpPr>
      <xdr:spPr>
        <a:xfrm>
          <a:off x="1280414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38</xdr:row>
      <xdr:rowOff>156210</xdr:rowOff>
    </xdr:to>
    <xdr:cxnSp macro="">
      <xdr:nvCxnSpPr>
        <xdr:cNvPr id="436" name="直線コネクタ 435">
          <a:extLst>
            <a:ext uri="{FF2B5EF4-FFF2-40B4-BE49-F238E27FC236}">
              <a16:creationId xmlns:a16="http://schemas.microsoft.com/office/drawing/2014/main" id="{BA47BE0D-41C3-489D-BCE4-35C5F90A26C9}"/>
            </a:ext>
          </a:extLst>
        </xdr:cNvPr>
        <xdr:cNvCxnSpPr/>
      </xdr:nvCxnSpPr>
      <xdr:spPr>
        <a:xfrm>
          <a:off x="12854940" y="650938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37" name="楕円 436">
          <a:extLst>
            <a:ext uri="{FF2B5EF4-FFF2-40B4-BE49-F238E27FC236}">
              <a16:creationId xmlns:a16="http://schemas.microsoft.com/office/drawing/2014/main" id="{98C24AF7-75B8-4161-9861-281D0EC14C42}"/>
            </a:ext>
          </a:extLst>
        </xdr:cNvPr>
        <xdr:cNvSpPr/>
      </xdr:nvSpPr>
      <xdr:spPr>
        <a:xfrm>
          <a:off x="12029440" y="6412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139065</xdr:rowOff>
    </xdr:to>
    <xdr:cxnSp macro="">
      <xdr:nvCxnSpPr>
        <xdr:cNvPr id="438" name="直線コネクタ 437">
          <a:extLst>
            <a:ext uri="{FF2B5EF4-FFF2-40B4-BE49-F238E27FC236}">
              <a16:creationId xmlns:a16="http://schemas.microsoft.com/office/drawing/2014/main" id="{138428D6-5C77-445F-983F-3B655968C0C9}"/>
            </a:ext>
          </a:extLst>
        </xdr:cNvPr>
        <xdr:cNvCxnSpPr/>
      </xdr:nvCxnSpPr>
      <xdr:spPr>
        <a:xfrm>
          <a:off x="12072620" y="646366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xdr:rowOff>
    </xdr:from>
    <xdr:to>
      <xdr:col>67</xdr:col>
      <xdr:colOff>101600</xdr:colOff>
      <xdr:row>38</xdr:row>
      <xdr:rowOff>109855</xdr:rowOff>
    </xdr:to>
    <xdr:sp macro="" textlink="">
      <xdr:nvSpPr>
        <xdr:cNvPr id="439" name="楕円 438">
          <a:extLst>
            <a:ext uri="{FF2B5EF4-FFF2-40B4-BE49-F238E27FC236}">
              <a16:creationId xmlns:a16="http://schemas.microsoft.com/office/drawing/2014/main" id="{FEF26B59-3D13-4AF5-B477-AB1DB0E2CC6D}"/>
            </a:ext>
          </a:extLst>
        </xdr:cNvPr>
        <xdr:cNvSpPr/>
      </xdr:nvSpPr>
      <xdr:spPr>
        <a:xfrm>
          <a:off x="1123188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59055</xdr:rowOff>
    </xdr:from>
    <xdr:to>
      <xdr:col>71</xdr:col>
      <xdr:colOff>177800</xdr:colOff>
      <xdr:row>38</xdr:row>
      <xdr:rowOff>93345</xdr:rowOff>
    </xdr:to>
    <xdr:cxnSp macro="">
      <xdr:nvCxnSpPr>
        <xdr:cNvPr id="440" name="直線コネクタ 439">
          <a:extLst>
            <a:ext uri="{FF2B5EF4-FFF2-40B4-BE49-F238E27FC236}">
              <a16:creationId xmlns:a16="http://schemas.microsoft.com/office/drawing/2014/main" id="{B804BA91-B817-44B1-AA90-D2EF7CEB6A01}"/>
            </a:ext>
          </a:extLst>
        </xdr:cNvPr>
        <xdr:cNvCxnSpPr/>
      </xdr:nvCxnSpPr>
      <xdr:spPr>
        <a:xfrm>
          <a:off x="11282680" y="642937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9840009B-E0B8-4A36-BBA9-8E8B5B5B8488}"/>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4C73E07-CA4C-4340-9F3F-FF3C4E9D869D}"/>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3462096-A241-4761-B651-D443E661207A}"/>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920CA30A-4282-4C39-A3DA-657CDDF90B15}"/>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F9C4F36D-2B68-4072-A3EF-A39DB5865D9F}"/>
            </a:ext>
          </a:extLst>
        </xdr:cNvPr>
        <xdr:cNvSpPr txBox="1"/>
      </xdr:nvSpPr>
      <xdr:spPr>
        <a:xfrm>
          <a:off x="134372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9542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3D947B3D-CCF5-41B2-A184-E68C3246DFDD}"/>
            </a:ext>
          </a:extLst>
        </xdr:cNvPr>
        <xdr:cNvSpPr txBox="1"/>
      </xdr:nvSpPr>
      <xdr:spPr>
        <a:xfrm>
          <a:off x="126752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BAE00B97-FE0F-43FE-85E6-B4FFF202FD79}"/>
            </a:ext>
          </a:extLst>
        </xdr:cNvPr>
        <xdr:cNvSpPr txBox="1"/>
      </xdr:nvSpPr>
      <xdr:spPr>
        <a:xfrm>
          <a:off x="119005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100982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3AEB71F9-31F1-4C9D-9C96-57CBDFE79749}"/>
            </a:ext>
          </a:extLst>
        </xdr:cNvPr>
        <xdr:cNvSpPr txBox="1"/>
      </xdr:nvSpPr>
      <xdr:spPr>
        <a:xfrm>
          <a:off x="1110298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38FD1BA7-40CB-4156-A2FC-E972631C930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751A505-1001-46A9-A2DD-2B52C888833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346DDBC-EF30-4F82-97CB-F1725FF5D21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96EED6F-AB39-41BF-8695-21A74E4F4E0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F4AD829-E918-4327-AB03-BDCC9FF5B25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AF9BEE2-2151-4A8E-85DE-4B11FDCB057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31DB47C-57EB-4851-8E92-ECAE6F85F14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5EC94159-A2D7-424D-92DE-43161955005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4A3425D-0BD8-41AF-AACF-82534FD82B4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27B7681-0C1F-4558-9C4A-C1BBB2688CB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C2EDA7AC-164B-4E22-BFEA-EA452F5FD22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68BFA5F0-D336-407E-B45A-CAE2073C4F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E66AE830-E74C-41EA-BE6E-4A44CC65622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AB424798-3033-461A-996E-F24944B0FDB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BECF40C9-0A6C-4226-A089-984D2559AF0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F331239-E6A3-4D5B-8E1D-EF8AC58B00D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BBE06A68-FFB8-42D7-AB52-48EB131A1A8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47EE46D5-990F-4DBA-98E3-F239104BBCD2}"/>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EC1A38BF-27FA-41AE-81C4-35440798187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83F623A2-4707-4C67-9CC0-5ED820DC864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1AC6E97-34FA-4862-80EB-247B162B818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3F3D5818-83A8-41B2-8FFE-3A4A27695EE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1102E26-3A02-4C2B-959A-1413A500555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BEBB01C3-9F20-418D-8716-59E2BD246F32}"/>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481A8EC-10B4-4440-8EEE-A914D56A891C}"/>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D05E2753-6529-41E9-9023-5FB8B5CFC9CD}"/>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88B8D70C-5402-4A81-9707-72F5E66C6885}"/>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E6A3CFDB-E572-4857-A055-8E1DA6975119}"/>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3061AD3-50CA-4BD5-B5F0-CA9CEE86305D}"/>
            </a:ext>
          </a:extLst>
        </xdr:cNvPr>
        <xdr:cNvSpPr txBox="1"/>
      </xdr:nvSpPr>
      <xdr:spPr>
        <a:xfrm>
          <a:off x="19547840" y="635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51FBC3F1-745C-4E05-923C-1C029CEA6291}"/>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23F95A37-4D80-473C-9CD9-884B9D810278}"/>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FCD052D8-3A49-4EAD-B855-8F1A1E241CB8}"/>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AA9135AD-A1D1-4F57-9B50-736C6E5601C9}"/>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249DEC1B-D24E-4564-8089-05B04D7DD905}"/>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1C4050D-0984-4D7C-9546-15F9DADAC97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06CCB54-6280-4D83-AA5F-E94F4FC8ECB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2280659-84BA-4558-9535-3C229F71C24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46B11E8-4363-4198-8E4D-7C202101E3D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C52DB80-98C4-4B0A-BF16-8C5C6734ED2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90170</xdr:rowOff>
    </xdr:from>
    <xdr:to>
      <xdr:col>116</xdr:col>
      <xdr:colOff>114300</xdr:colOff>
      <xdr:row>40</xdr:row>
      <xdr:rowOff>20320</xdr:rowOff>
    </xdr:to>
    <xdr:sp macro="" textlink="">
      <xdr:nvSpPr>
        <xdr:cNvPr id="488" name="楕円 487">
          <a:extLst>
            <a:ext uri="{FF2B5EF4-FFF2-40B4-BE49-F238E27FC236}">
              <a16:creationId xmlns:a16="http://schemas.microsoft.com/office/drawing/2014/main" id="{C7B992D6-D904-47F6-A965-5E9597A1AC90}"/>
            </a:ext>
          </a:extLst>
        </xdr:cNvPr>
        <xdr:cNvSpPr/>
      </xdr:nvSpPr>
      <xdr:spPr>
        <a:xfrm>
          <a:off x="1945894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68597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F37E8EE4-F437-4030-BBC8-10471BA6F33E}"/>
            </a:ext>
          </a:extLst>
        </xdr:cNvPr>
        <xdr:cNvSpPr txBox="1"/>
      </xdr:nvSpPr>
      <xdr:spPr>
        <a:xfrm>
          <a:off x="1954784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90" name="楕円 489">
          <a:extLst>
            <a:ext uri="{FF2B5EF4-FFF2-40B4-BE49-F238E27FC236}">
              <a16:creationId xmlns:a16="http://schemas.microsoft.com/office/drawing/2014/main" id="{CD492F45-6916-40B3-8E9C-E8D56DE4AC19}"/>
            </a:ext>
          </a:extLst>
        </xdr:cNvPr>
        <xdr:cNvSpPr/>
      </xdr:nvSpPr>
      <xdr:spPr>
        <a:xfrm>
          <a:off x="1873504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140970</xdr:rowOff>
    </xdr:from>
    <xdr:to>
      <xdr:col>116</xdr:col>
      <xdr:colOff>63500</xdr:colOff>
      <xdr:row>40</xdr:row>
      <xdr:rowOff>45720</xdr:rowOff>
    </xdr:to>
    <xdr:cxnSp macro="">
      <xdr:nvCxnSpPr>
        <xdr:cNvPr id="491" name="直線コネクタ 490">
          <a:extLst>
            <a:ext uri="{FF2B5EF4-FFF2-40B4-BE49-F238E27FC236}">
              <a16:creationId xmlns:a16="http://schemas.microsoft.com/office/drawing/2014/main" id="{22C9DF12-F9E0-4E89-9D2A-FBC15BC32FB0}"/>
            </a:ext>
          </a:extLst>
        </xdr:cNvPr>
        <xdr:cNvCxnSpPr/>
      </xdr:nvCxnSpPr>
      <xdr:spPr>
        <a:xfrm flipV="1">
          <a:off x="18778220" y="667893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macro="" textlink="">
      <xdr:nvSpPr>
        <xdr:cNvPr id="492" name="楕円 491">
          <a:extLst>
            <a:ext uri="{FF2B5EF4-FFF2-40B4-BE49-F238E27FC236}">
              <a16:creationId xmlns:a16="http://schemas.microsoft.com/office/drawing/2014/main" id="{E005E14D-79CF-4CE5-A961-ECF4FFFD829E}"/>
            </a:ext>
          </a:extLst>
        </xdr:cNvPr>
        <xdr:cNvSpPr/>
      </xdr:nvSpPr>
      <xdr:spPr>
        <a:xfrm>
          <a:off x="1793748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40</xdr:row>
      <xdr:rowOff>45720</xdr:rowOff>
    </xdr:to>
    <xdr:cxnSp macro="">
      <xdr:nvCxnSpPr>
        <xdr:cNvPr id="493" name="直線コネクタ 492">
          <a:extLst>
            <a:ext uri="{FF2B5EF4-FFF2-40B4-BE49-F238E27FC236}">
              <a16:creationId xmlns:a16="http://schemas.microsoft.com/office/drawing/2014/main" id="{CF5DD40D-5CF3-4746-9601-92AD0EF9CAAE}"/>
            </a:ext>
          </a:extLst>
        </xdr:cNvPr>
        <xdr:cNvCxnSpPr/>
      </xdr:nvCxnSpPr>
      <xdr:spPr>
        <a:xfrm>
          <a:off x="17988280" y="670560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124460</xdr:rowOff>
    </xdr:from>
    <xdr:to>
      <xdr:col>102</xdr:col>
      <xdr:colOff>165100</xdr:colOff>
      <xdr:row>40</xdr:row>
      <xdr:rowOff>54610</xdr:rowOff>
    </xdr:to>
    <xdr:sp macro="" textlink="">
      <xdr:nvSpPr>
        <xdr:cNvPr id="494" name="楕円 493">
          <a:extLst>
            <a:ext uri="{FF2B5EF4-FFF2-40B4-BE49-F238E27FC236}">
              <a16:creationId xmlns:a16="http://schemas.microsoft.com/office/drawing/2014/main" id="{2296ADB6-91DD-4AFD-8992-C9C4A9A00826}"/>
            </a:ext>
          </a:extLst>
        </xdr:cNvPr>
        <xdr:cNvSpPr/>
      </xdr:nvSpPr>
      <xdr:spPr>
        <a:xfrm>
          <a:off x="1716278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167640</xdr:rowOff>
    </xdr:from>
    <xdr:to>
      <xdr:col>107</xdr:col>
      <xdr:colOff>50800</xdr:colOff>
      <xdr:row>40</xdr:row>
      <xdr:rowOff>3810</xdr:rowOff>
    </xdr:to>
    <xdr:cxnSp macro="">
      <xdr:nvCxnSpPr>
        <xdr:cNvPr id="495" name="直線コネクタ 494">
          <a:extLst>
            <a:ext uri="{FF2B5EF4-FFF2-40B4-BE49-F238E27FC236}">
              <a16:creationId xmlns:a16="http://schemas.microsoft.com/office/drawing/2014/main" id="{448E4D21-1C06-44FD-A673-E23A6700E3C4}"/>
            </a:ext>
          </a:extLst>
        </xdr:cNvPr>
        <xdr:cNvCxnSpPr/>
      </xdr:nvCxnSpPr>
      <xdr:spPr>
        <a:xfrm flipV="1">
          <a:off x="17213580" y="67056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496" name="楕円 495">
          <a:extLst>
            <a:ext uri="{FF2B5EF4-FFF2-40B4-BE49-F238E27FC236}">
              <a16:creationId xmlns:a16="http://schemas.microsoft.com/office/drawing/2014/main" id="{64CF1A93-2114-403A-B0E7-61C868D55CB9}"/>
            </a:ext>
          </a:extLst>
        </xdr:cNvPr>
        <xdr:cNvSpPr/>
      </xdr:nvSpPr>
      <xdr:spPr>
        <a:xfrm>
          <a:off x="16388080" y="666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xdr:rowOff>
    </xdr:from>
    <xdr:to>
      <xdr:col>102</xdr:col>
      <xdr:colOff>114300</xdr:colOff>
      <xdr:row>40</xdr:row>
      <xdr:rowOff>7620</xdr:rowOff>
    </xdr:to>
    <xdr:cxnSp macro="">
      <xdr:nvCxnSpPr>
        <xdr:cNvPr id="497" name="直線コネクタ 496">
          <a:extLst>
            <a:ext uri="{FF2B5EF4-FFF2-40B4-BE49-F238E27FC236}">
              <a16:creationId xmlns:a16="http://schemas.microsoft.com/office/drawing/2014/main" id="{450B56D3-0B0A-4B91-98ED-DDF03C531591}"/>
            </a:ext>
          </a:extLst>
        </xdr:cNvPr>
        <xdr:cNvCxnSpPr/>
      </xdr:nvCxnSpPr>
      <xdr:spPr>
        <a:xfrm flipV="1">
          <a:off x="16431260" y="67094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14D62BB-7311-4075-9E97-C004F30D1FA8}"/>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BCEE533-1F04-4291-B652-E61A16BACC42}"/>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848FA46A-8480-40CD-A6BD-F48FF024E3C0}"/>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D88CD191-DAAB-49F6-B3BC-2CE76D50F2A3}"/>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413ECAFF-86C7-4E17-AF0A-5275CA662828}"/>
            </a:ext>
          </a:extLst>
        </xdr:cNvPr>
        <xdr:cNvSpPr txBox="1"/>
      </xdr:nvSpPr>
      <xdr:spPr>
        <a:xfrm>
          <a:off x="185611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38117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6AC04B0-64DB-42AC-8BDF-F7EAB0DCBAD1}"/>
            </a:ext>
          </a:extLst>
        </xdr:cNvPr>
        <xdr:cNvSpPr txBox="1"/>
      </xdr:nvSpPr>
      <xdr:spPr>
        <a:xfrm>
          <a:off x="1777626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45737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1D06C31C-71A7-4791-AC8F-310724574F08}"/>
            </a:ext>
          </a:extLst>
        </xdr:cNvPr>
        <xdr:cNvSpPr txBox="1"/>
      </xdr:nvSpPr>
      <xdr:spPr>
        <a:xfrm>
          <a:off x="1700156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695DE5E-4824-48C1-A72E-609B97CF8956}"/>
            </a:ext>
          </a:extLst>
        </xdr:cNvPr>
        <xdr:cNvSpPr txBox="1"/>
      </xdr:nvSpPr>
      <xdr:spPr>
        <a:xfrm>
          <a:off x="1622686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39A87F8-DE08-40BC-A1A0-E44BBD63E3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96518EB-7F74-48B5-ADBA-B9D99745693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12D4AE2F-18D9-4510-8CFB-1B08B4E9FF7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A00149A-6A16-4133-AADF-8417B50F7E8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B3AEEE5B-4014-4381-95D0-7DA732F8CA5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2F725AE-4E8A-4935-AC32-27CF2940782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9109707-A7BB-4B31-AF6C-5A9C3A108D2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1B2E4AA-5BA3-4C72-9F2C-E91E24E1102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F8A219D7-3E7B-492A-B762-E3CFFE59A6F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6C4CC9B0-B5B0-4D9D-A4C5-E50F1603ADA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0324EBE-5D7C-48F1-8DB9-F5FA6FD2FD6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F55D314C-F84D-4DA4-AA6E-E467821EE1B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99DCEB24-825D-41B5-8891-DCEC27E15FC8}"/>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424CDEC2-CFB0-4274-BE03-D493A83BC0D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5C146F3B-7166-4159-B607-052E64F36F3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315AB7AE-B5D9-441E-A322-25B4787FF2B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8C969EA-E3A3-4B10-991F-0C06FFA04B3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15D60927-F89C-4C47-940B-0AB6B4F8D1F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5ECC103-3131-4783-BD01-974766E72D4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2F1330C7-9096-468D-9B94-4E292D6151B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A0CB39A4-D4B7-457B-BFA5-3BA4E9AD980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6604B8A-FEBA-46B5-A12E-D81975B192E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D150695-B990-461F-9CDD-9C0CBDD3BD6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DCC8567-3329-40B9-811D-4D3C5FD1ED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33C14273-6516-42B9-B24D-5A387BEB579F}"/>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F76B4296-6E3A-4DB5-B301-0FBBCD27699E}"/>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7ECF54BE-055E-4FFC-B961-9BFA65499AE6}"/>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343D5E2-9ABF-4BD9-9C12-AB628674477B}"/>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D0A328F7-FAE8-4412-A0A8-69D94E92A871}"/>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874F8735-7BFD-4697-80E6-37D64CFD086C}"/>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B6C1EA9C-4FFB-46A1-9FDD-87050FE74E5C}"/>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80EE07AB-2695-4607-AAF3-BCDC317E0EA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F3F911A8-8859-4562-8058-FC50EB5CE4F0}"/>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27AAF275-F245-4E8D-815A-A9BA41704323}"/>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117212FA-D8C0-422C-91E5-638D2A199CA1}"/>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3A9A969-EDC9-4147-8E41-27B34B0FBF7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79D6EF0-EE54-4C24-BC85-C61B8C3CF3A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6DF37CF-F254-448F-8120-6154F1DDE4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4883926-4FE3-4818-BAA1-4CFA4EA3BF6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4D093D7-569E-4B23-91FB-43FC1DA695F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6" name="楕円 545">
          <a:extLst>
            <a:ext uri="{FF2B5EF4-FFF2-40B4-BE49-F238E27FC236}">
              <a16:creationId xmlns:a16="http://schemas.microsoft.com/office/drawing/2014/main" id="{9C71BC9E-976E-4C22-A51F-CBADE21D9481}"/>
            </a:ext>
          </a:extLst>
        </xdr:cNvPr>
        <xdr:cNvSpPr/>
      </xdr:nvSpPr>
      <xdr:spPr>
        <a:xfrm>
          <a:off x="14325600" y="100495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6EAC3285-9787-4915-9988-22EC37D4E1A3}"/>
            </a:ext>
          </a:extLst>
        </xdr:cNvPr>
        <xdr:cNvSpPr txBox="1"/>
      </xdr:nvSpPr>
      <xdr:spPr>
        <a:xfrm>
          <a:off x="14414500"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548" name="楕円 547">
          <a:extLst>
            <a:ext uri="{FF2B5EF4-FFF2-40B4-BE49-F238E27FC236}">
              <a16:creationId xmlns:a16="http://schemas.microsoft.com/office/drawing/2014/main" id="{9D87EBB5-AF36-418D-BAB4-EAB173E963EF}"/>
            </a:ext>
          </a:extLst>
        </xdr:cNvPr>
        <xdr:cNvSpPr/>
      </xdr:nvSpPr>
      <xdr:spPr>
        <a:xfrm>
          <a:off x="1357884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38100</xdr:rowOff>
    </xdr:to>
    <xdr:cxnSp macro="">
      <xdr:nvCxnSpPr>
        <xdr:cNvPr id="549" name="直線コネクタ 548">
          <a:extLst>
            <a:ext uri="{FF2B5EF4-FFF2-40B4-BE49-F238E27FC236}">
              <a16:creationId xmlns:a16="http://schemas.microsoft.com/office/drawing/2014/main" id="{78FA3E4A-B66C-4376-8CFD-6ED43C7EBD01}"/>
            </a:ext>
          </a:extLst>
        </xdr:cNvPr>
        <xdr:cNvCxnSpPr/>
      </xdr:nvCxnSpPr>
      <xdr:spPr>
        <a:xfrm>
          <a:off x="13629640" y="1005078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59690</xdr:rowOff>
    </xdr:from>
    <xdr:to>
      <xdr:col>76</xdr:col>
      <xdr:colOff>165100</xdr:colOff>
      <xdr:row>59</xdr:row>
      <xdr:rowOff>161290</xdr:rowOff>
    </xdr:to>
    <xdr:sp macro="" textlink="">
      <xdr:nvSpPr>
        <xdr:cNvPr id="550" name="楕円 549">
          <a:extLst>
            <a:ext uri="{FF2B5EF4-FFF2-40B4-BE49-F238E27FC236}">
              <a16:creationId xmlns:a16="http://schemas.microsoft.com/office/drawing/2014/main" id="{0AEA978E-8EC2-48DD-A80D-F5D7B5801D2A}"/>
            </a:ext>
          </a:extLst>
        </xdr:cNvPr>
        <xdr:cNvSpPr/>
      </xdr:nvSpPr>
      <xdr:spPr>
        <a:xfrm>
          <a:off x="1280414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59</xdr:row>
      <xdr:rowOff>160020</xdr:rowOff>
    </xdr:to>
    <xdr:cxnSp macro="">
      <xdr:nvCxnSpPr>
        <xdr:cNvPr id="551" name="直線コネクタ 550">
          <a:extLst>
            <a:ext uri="{FF2B5EF4-FFF2-40B4-BE49-F238E27FC236}">
              <a16:creationId xmlns:a16="http://schemas.microsoft.com/office/drawing/2014/main" id="{72FB9F23-8356-480E-A109-2F1B950C6EE8}"/>
            </a:ext>
          </a:extLst>
        </xdr:cNvPr>
        <xdr:cNvCxnSpPr/>
      </xdr:nvCxnSpPr>
      <xdr:spPr>
        <a:xfrm>
          <a:off x="12854940" y="1000125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25400</xdr:rowOff>
    </xdr:from>
    <xdr:to>
      <xdr:col>72</xdr:col>
      <xdr:colOff>38100</xdr:colOff>
      <xdr:row>59</xdr:row>
      <xdr:rowOff>127000</xdr:rowOff>
    </xdr:to>
    <xdr:sp macro="" textlink="">
      <xdr:nvSpPr>
        <xdr:cNvPr id="552" name="楕円 551">
          <a:extLst>
            <a:ext uri="{FF2B5EF4-FFF2-40B4-BE49-F238E27FC236}">
              <a16:creationId xmlns:a16="http://schemas.microsoft.com/office/drawing/2014/main" id="{E8178A3F-FAFE-4631-8741-344420F8577A}"/>
            </a:ext>
          </a:extLst>
        </xdr:cNvPr>
        <xdr:cNvSpPr/>
      </xdr:nvSpPr>
      <xdr:spPr>
        <a:xfrm>
          <a:off x="12029440" y="9916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76200</xdr:rowOff>
    </xdr:from>
    <xdr:to>
      <xdr:col>76</xdr:col>
      <xdr:colOff>114300</xdr:colOff>
      <xdr:row>59</xdr:row>
      <xdr:rowOff>110490</xdr:rowOff>
    </xdr:to>
    <xdr:cxnSp macro="">
      <xdr:nvCxnSpPr>
        <xdr:cNvPr id="553" name="直線コネクタ 552">
          <a:extLst>
            <a:ext uri="{FF2B5EF4-FFF2-40B4-BE49-F238E27FC236}">
              <a16:creationId xmlns:a16="http://schemas.microsoft.com/office/drawing/2014/main" id="{B84DCEF4-05DE-49DF-9B98-3595388B8413}"/>
            </a:ext>
          </a:extLst>
        </xdr:cNvPr>
        <xdr:cNvCxnSpPr/>
      </xdr:nvCxnSpPr>
      <xdr:spPr>
        <a:xfrm>
          <a:off x="12072620" y="99669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25400</xdr:rowOff>
    </xdr:from>
    <xdr:to>
      <xdr:col>67</xdr:col>
      <xdr:colOff>101600</xdr:colOff>
      <xdr:row>59</xdr:row>
      <xdr:rowOff>127000</xdr:rowOff>
    </xdr:to>
    <xdr:sp macro="" textlink="">
      <xdr:nvSpPr>
        <xdr:cNvPr id="554" name="楕円 553">
          <a:extLst>
            <a:ext uri="{FF2B5EF4-FFF2-40B4-BE49-F238E27FC236}">
              <a16:creationId xmlns:a16="http://schemas.microsoft.com/office/drawing/2014/main" id="{02E826AD-B225-4BAE-A1D8-91C47EDD7865}"/>
            </a:ext>
          </a:extLst>
        </xdr:cNvPr>
        <xdr:cNvSpPr/>
      </xdr:nvSpPr>
      <xdr:spPr>
        <a:xfrm>
          <a:off x="1123188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76200</xdr:rowOff>
    </xdr:from>
    <xdr:to>
      <xdr:col>71</xdr:col>
      <xdr:colOff>177800</xdr:colOff>
      <xdr:row>59</xdr:row>
      <xdr:rowOff>76200</xdr:rowOff>
    </xdr:to>
    <xdr:cxnSp macro="">
      <xdr:nvCxnSpPr>
        <xdr:cNvPr id="555" name="直線コネクタ 554">
          <a:extLst>
            <a:ext uri="{FF2B5EF4-FFF2-40B4-BE49-F238E27FC236}">
              <a16:creationId xmlns:a16="http://schemas.microsoft.com/office/drawing/2014/main" id="{15734D57-1428-45C4-8768-1D23A7955E68}"/>
            </a:ext>
          </a:extLst>
        </xdr:cNvPr>
        <xdr:cNvCxnSpPr/>
      </xdr:nvCxnSpPr>
      <xdr:spPr>
        <a:xfrm>
          <a:off x="11282680" y="9966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D432E0D4-9030-4004-A8C0-7DED9BE58FFD}"/>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4BA2DE0A-559F-4BDC-B823-1908DC68CC2A}"/>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0FFDE8C0-4688-400E-99D1-BDE1C3657CFA}"/>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AA08A781-836F-4745-A3DA-D9C0F104C118}"/>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560" name="n_1mainValue【学校施設】&#10;有形固定資産減価償却率">
          <a:extLst>
            <a:ext uri="{FF2B5EF4-FFF2-40B4-BE49-F238E27FC236}">
              <a16:creationId xmlns:a16="http://schemas.microsoft.com/office/drawing/2014/main" id="{F7066F87-4972-498F-8B2B-2E5C79866BF3}"/>
            </a:ext>
          </a:extLst>
        </xdr:cNvPr>
        <xdr:cNvSpPr txBox="1"/>
      </xdr:nvSpPr>
      <xdr:spPr>
        <a:xfrm>
          <a:off x="134372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152417</xdr:rowOff>
    </xdr:from>
    <xdr:ext cx="405111" cy="259045"/>
    <xdr:sp macro="" textlink="">
      <xdr:nvSpPr>
        <xdr:cNvPr id="561" name="n_2mainValue【学校施設】&#10;有形固定資産減価償却率">
          <a:extLst>
            <a:ext uri="{FF2B5EF4-FFF2-40B4-BE49-F238E27FC236}">
              <a16:creationId xmlns:a16="http://schemas.microsoft.com/office/drawing/2014/main" id="{1A405401-952C-4B16-A705-68E26B31C579}"/>
            </a:ext>
          </a:extLst>
        </xdr:cNvPr>
        <xdr:cNvSpPr txBox="1"/>
      </xdr:nvSpPr>
      <xdr:spPr>
        <a:xfrm>
          <a:off x="126752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118127</xdr:rowOff>
    </xdr:from>
    <xdr:ext cx="405111" cy="259045"/>
    <xdr:sp macro="" textlink="">
      <xdr:nvSpPr>
        <xdr:cNvPr id="562" name="n_3mainValue【学校施設】&#10;有形固定資産減価償却率">
          <a:extLst>
            <a:ext uri="{FF2B5EF4-FFF2-40B4-BE49-F238E27FC236}">
              <a16:creationId xmlns:a16="http://schemas.microsoft.com/office/drawing/2014/main" id="{0FBE900E-B0BF-45EC-A27F-C6461513E41D}"/>
            </a:ext>
          </a:extLst>
        </xdr:cNvPr>
        <xdr:cNvSpPr txBox="1"/>
      </xdr:nvSpPr>
      <xdr:spPr>
        <a:xfrm>
          <a:off x="119005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118127</xdr:rowOff>
    </xdr:from>
    <xdr:ext cx="405111" cy="259045"/>
    <xdr:sp macro="" textlink="">
      <xdr:nvSpPr>
        <xdr:cNvPr id="563" name="n_4mainValue【学校施設】&#10;有形固定資産減価償却率">
          <a:extLst>
            <a:ext uri="{FF2B5EF4-FFF2-40B4-BE49-F238E27FC236}">
              <a16:creationId xmlns:a16="http://schemas.microsoft.com/office/drawing/2014/main" id="{3EC4303D-4B9E-45ED-B3AB-E68ADAC56705}"/>
            </a:ext>
          </a:extLst>
        </xdr:cNvPr>
        <xdr:cNvSpPr txBox="1"/>
      </xdr:nvSpPr>
      <xdr:spPr>
        <a:xfrm>
          <a:off x="1110298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5EC991C3-ACA5-4130-9454-30CFA37F1D7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13C2FC7B-719E-4A74-98F0-6E3F35A9987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FD4D090-876E-4EFB-B294-5B97CD7390B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94BD69F-FEE0-4EC9-B277-A2DB2F6CAC9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B663AB0-79F6-4C12-ADAE-1082D08D488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0A46BA9-DA80-41CA-9704-96DED466A00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93604B5-05B4-4026-9EC4-9794CDCAB69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6E82FB35-066E-4F95-AF13-943521E612A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98CE6EF-4283-4B10-811D-977529B89AD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D4C414F3-9CF0-48F3-BA0E-EF8346AAD16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2425BE15-EC2D-43DA-AEF9-93018459157B}"/>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B45764CC-DB20-4871-B23B-79B66148D12E}"/>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AB3A5DD6-FD91-4D4A-9876-F8C7E2CBA52D}"/>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59C8A08B-1DA8-4F9E-A283-894DC3B9C86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81364A77-D0C5-4803-859E-19E5B3CDAF6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7F8564D-2F79-4264-935D-8206F7770CF9}"/>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B6F335AC-385A-4E8C-8886-41765DEC9D0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96BA1DF1-D919-46B0-8AA5-DFE9052AD95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4DF7E7DC-8D8B-496A-9664-7B513592D59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C2CC5013-8CAC-447C-9846-010183CD226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E52F055E-9AC5-4AE0-B9A3-76E0472C3FA0}"/>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98B38091-27C6-41AD-8AE2-608D4C217A67}"/>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C8FE664B-F617-42A7-BFEE-01011DC1B4A3}"/>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EA602D42-160E-4146-B5F3-091671D34722}"/>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69CC2F74-3F35-4CD1-9FA5-A02B05E68D90}"/>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C733021F-F513-48E4-918F-E29ED31B8189}"/>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DD52C232-534A-42FC-B434-E95C72D2946F}"/>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B671B6C3-6C65-4F56-9C92-C5CC42B1855C}"/>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F6E96B0B-90B8-4F6C-B456-694E5D88A6AA}"/>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28FF1435-73AF-418B-B58D-4931F7B3DB28}"/>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B138A41E-B447-4FFE-BB07-B40C42B7FD84}"/>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8F82786-1A93-46A9-A5D6-EDFB27DA9D6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73618F1-C5A7-4D1D-89A6-6FB19E1538D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E193EDD-6B67-4B9C-A42B-63FC569D34F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1159BD3-FFCE-4710-A714-1C4648F0CC3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9A1F87F-86A8-4F5C-BC91-6C5FD3D4CDE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167513</xdr:rowOff>
    </xdr:from>
    <xdr:to>
      <xdr:col>116</xdr:col>
      <xdr:colOff>114300</xdr:colOff>
      <xdr:row>60</xdr:row>
      <xdr:rowOff>97663</xdr:rowOff>
    </xdr:to>
    <xdr:sp macro="" textlink="">
      <xdr:nvSpPr>
        <xdr:cNvPr id="600" name="楕円 599">
          <a:extLst>
            <a:ext uri="{FF2B5EF4-FFF2-40B4-BE49-F238E27FC236}">
              <a16:creationId xmlns:a16="http://schemas.microsoft.com/office/drawing/2014/main" id="{E1A0AA60-5D6B-41D4-81D6-7F394558131F}"/>
            </a:ext>
          </a:extLst>
        </xdr:cNvPr>
        <xdr:cNvSpPr/>
      </xdr:nvSpPr>
      <xdr:spPr>
        <a:xfrm>
          <a:off x="19458940" y="10058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18940</xdr:rowOff>
    </xdr:from>
    <xdr:ext cx="469744" cy="259045"/>
    <xdr:sp macro="" textlink="">
      <xdr:nvSpPr>
        <xdr:cNvPr id="601" name="【学校施設】&#10;一人当たり面積該当値テキスト">
          <a:extLst>
            <a:ext uri="{FF2B5EF4-FFF2-40B4-BE49-F238E27FC236}">
              <a16:creationId xmlns:a16="http://schemas.microsoft.com/office/drawing/2014/main" id="{E8267D65-A6C3-492E-8A8A-1747991A1DB6}"/>
            </a:ext>
          </a:extLst>
        </xdr:cNvPr>
        <xdr:cNvSpPr txBox="1"/>
      </xdr:nvSpPr>
      <xdr:spPr>
        <a:xfrm>
          <a:off x="19547840" y="990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8065</xdr:rowOff>
    </xdr:from>
    <xdr:to>
      <xdr:col>112</xdr:col>
      <xdr:colOff>38100</xdr:colOff>
      <xdr:row>60</xdr:row>
      <xdr:rowOff>109665</xdr:rowOff>
    </xdr:to>
    <xdr:sp macro="" textlink="">
      <xdr:nvSpPr>
        <xdr:cNvPr id="602" name="楕円 601">
          <a:extLst>
            <a:ext uri="{FF2B5EF4-FFF2-40B4-BE49-F238E27FC236}">
              <a16:creationId xmlns:a16="http://schemas.microsoft.com/office/drawing/2014/main" id="{90D6E814-7192-45A4-A398-7841CA86D502}"/>
            </a:ext>
          </a:extLst>
        </xdr:cNvPr>
        <xdr:cNvSpPr/>
      </xdr:nvSpPr>
      <xdr:spPr>
        <a:xfrm>
          <a:off x="18735040" y="10066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46863</xdr:rowOff>
    </xdr:from>
    <xdr:to>
      <xdr:col>116</xdr:col>
      <xdr:colOff>63500</xdr:colOff>
      <xdr:row>60</xdr:row>
      <xdr:rowOff>58865</xdr:rowOff>
    </xdr:to>
    <xdr:cxnSp macro="">
      <xdr:nvCxnSpPr>
        <xdr:cNvPr id="603" name="直線コネクタ 602">
          <a:extLst>
            <a:ext uri="{FF2B5EF4-FFF2-40B4-BE49-F238E27FC236}">
              <a16:creationId xmlns:a16="http://schemas.microsoft.com/office/drawing/2014/main" id="{04CDEB5E-B5CF-4359-B6F0-82211C523381}"/>
            </a:ext>
          </a:extLst>
        </xdr:cNvPr>
        <xdr:cNvCxnSpPr/>
      </xdr:nvCxnSpPr>
      <xdr:spPr>
        <a:xfrm flipV="1">
          <a:off x="18778220" y="10105263"/>
          <a:ext cx="73152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17208</xdr:rowOff>
    </xdr:from>
    <xdr:to>
      <xdr:col>107</xdr:col>
      <xdr:colOff>101600</xdr:colOff>
      <xdr:row>60</xdr:row>
      <xdr:rowOff>118808</xdr:rowOff>
    </xdr:to>
    <xdr:sp macro="" textlink="">
      <xdr:nvSpPr>
        <xdr:cNvPr id="604" name="楕円 603">
          <a:extLst>
            <a:ext uri="{FF2B5EF4-FFF2-40B4-BE49-F238E27FC236}">
              <a16:creationId xmlns:a16="http://schemas.microsoft.com/office/drawing/2014/main" id="{B3807985-0448-4434-B9A2-3156599A91F9}"/>
            </a:ext>
          </a:extLst>
        </xdr:cNvPr>
        <xdr:cNvSpPr/>
      </xdr:nvSpPr>
      <xdr:spPr>
        <a:xfrm>
          <a:off x="17937480" y="10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58865</xdr:rowOff>
    </xdr:from>
    <xdr:to>
      <xdr:col>111</xdr:col>
      <xdr:colOff>177800</xdr:colOff>
      <xdr:row>60</xdr:row>
      <xdr:rowOff>68008</xdr:rowOff>
    </xdr:to>
    <xdr:cxnSp macro="">
      <xdr:nvCxnSpPr>
        <xdr:cNvPr id="605" name="直線コネクタ 604">
          <a:extLst>
            <a:ext uri="{FF2B5EF4-FFF2-40B4-BE49-F238E27FC236}">
              <a16:creationId xmlns:a16="http://schemas.microsoft.com/office/drawing/2014/main" id="{AB950898-457D-4C94-8274-093F5DB53B01}"/>
            </a:ext>
          </a:extLst>
        </xdr:cNvPr>
        <xdr:cNvCxnSpPr/>
      </xdr:nvCxnSpPr>
      <xdr:spPr>
        <a:xfrm flipV="1">
          <a:off x="17988280" y="10117265"/>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11494</xdr:rowOff>
    </xdr:from>
    <xdr:to>
      <xdr:col>102</xdr:col>
      <xdr:colOff>165100</xdr:colOff>
      <xdr:row>60</xdr:row>
      <xdr:rowOff>113094</xdr:rowOff>
    </xdr:to>
    <xdr:sp macro="" textlink="">
      <xdr:nvSpPr>
        <xdr:cNvPr id="606" name="楕円 605">
          <a:extLst>
            <a:ext uri="{FF2B5EF4-FFF2-40B4-BE49-F238E27FC236}">
              <a16:creationId xmlns:a16="http://schemas.microsoft.com/office/drawing/2014/main" id="{A40A7C5E-B9FD-4E5D-89FC-ED12B13E90EC}"/>
            </a:ext>
          </a:extLst>
        </xdr:cNvPr>
        <xdr:cNvSpPr/>
      </xdr:nvSpPr>
      <xdr:spPr>
        <a:xfrm>
          <a:off x="17162780" y="100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62294</xdr:rowOff>
    </xdr:from>
    <xdr:to>
      <xdr:col>107</xdr:col>
      <xdr:colOff>50800</xdr:colOff>
      <xdr:row>60</xdr:row>
      <xdr:rowOff>68008</xdr:rowOff>
    </xdr:to>
    <xdr:cxnSp macro="">
      <xdr:nvCxnSpPr>
        <xdr:cNvPr id="607" name="直線コネクタ 606">
          <a:extLst>
            <a:ext uri="{FF2B5EF4-FFF2-40B4-BE49-F238E27FC236}">
              <a16:creationId xmlns:a16="http://schemas.microsoft.com/office/drawing/2014/main" id="{9FEA6E8C-4E12-4D9D-9C95-9ABF8B25D40C}"/>
            </a:ext>
          </a:extLst>
        </xdr:cNvPr>
        <xdr:cNvCxnSpPr/>
      </xdr:nvCxnSpPr>
      <xdr:spPr>
        <a:xfrm>
          <a:off x="17213580" y="10120694"/>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24067</xdr:rowOff>
    </xdr:from>
    <xdr:to>
      <xdr:col>98</xdr:col>
      <xdr:colOff>38100</xdr:colOff>
      <xdr:row>60</xdr:row>
      <xdr:rowOff>125667</xdr:rowOff>
    </xdr:to>
    <xdr:sp macro="" textlink="">
      <xdr:nvSpPr>
        <xdr:cNvPr id="608" name="楕円 607">
          <a:extLst>
            <a:ext uri="{FF2B5EF4-FFF2-40B4-BE49-F238E27FC236}">
              <a16:creationId xmlns:a16="http://schemas.microsoft.com/office/drawing/2014/main" id="{65FB483A-30C3-40E8-9513-E304910AEA73}"/>
            </a:ext>
          </a:extLst>
        </xdr:cNvPr>
        <xdr:cNvSpPr/>
      </xdr:nvSpPr>
      <xdr:spPr>
        <a:xfrm>
          <a:off x="16388080" y="10082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62294</xdr:rowOff>
    </xdr:from>
    <xdr:to>
      <xdr:col>102</xdr:col>
      <xdr:colOff>114300</xdr:colOff>
      <xdr:row>60</xdr:row>
      <xdr:rowOff>74867</xdr:rowOff>
    </xdr:to>
    <xdr:cxnSp macro="">
      <xdr:nvCxnSpPr>
        <xdr:cNvPr id="609" name="直線コネクタ 608">
          <a:extLst>
            <a:ext uri="{FF2B5EF4-FFF2-40B4-BE49-F238E27FC236}">
              <a16:creationId xmlns:a16="http://schemas.microsoft.com/office/drawing/2014/main" id="{FBC8D289-5C5C-4A08-BA9B-4F9A217B013B}"/>
            </a:ext>
          </a:extLst>
        </xdr:cNvPr>
        <xdr:cNvCxnSpPr/>
      </xdr:nvCxnSpPr>
      <xdr:spPr>
        <a:xfrm flipV="1">
          <a:off x="16431260" y="10120694"/>
          <a:ext cx="7823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9578F11B-A333-4EEC-A5B9-2D387C3789A5}"/>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8ECD8694-98E4-42AC-914F-1A4186A0BD8D}"/>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09B48D29-F268-4C17-8B66-70D1B157C08E}"/>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4A5D22EB-99E8-4B36-B4F2-A5CE4454C85D}"/>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126192</xdr:rowOff>
    </xdr:from>
    <xdr:ext cx="469744" cy="259045"/>
    <xdr:sp macro="" textlink="">
      <xdr:nvSpPr>
        <xdr:cNvPr id="614" name="n_1mainValue【学校施設】&#10;一人当たり面積">
          <a:extLst>
            <a:ext uri="{FF2B5EF4-FFF2-40B4-BE49-F238E27FC236}">
              <a16:creationId xmlns:a16="http://schemas.microsoft.com/office/drawing/2014/main" id="{202C2908-7866-4F67-B24E-3F9A0D9B822A}"/>
            </a:ext>
          </a:extLst>
        </xdr:cNvPr>
        <xdr:cNvSpPr txBox="1"/>
      </xdr:nvSpPr>
      <xdr:spPr>
        <a:xfrm>
          <a:off x="18561127" y="984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135335</xdr:rowOff>
    </xdr:from>
    <xdr:ext cx="469744" cy="259045"/>
    <xdr:sp macro="" textlink="">
      <xdr:nvSpPr>
        <xdr:cNvPr id="615" name="n_2mainValue【学校施設】&#10;一人当たり面積">
          <a:extLst>
            <a:ext uri="{FF2B5EF4-FFF2-40B4-BE49-F238E27FC236}">
              <a16:creationId xmlns:a16="http://schemas.microsoft.com/office/drawing/2014/main" id="{A7AE68BD-1D8D-4A4C-8592-55ACE5604AE2}"/>
            </a:ext>
          </a:extLst>
        </xdr:cNvPr>
        <xdr:cNvSpPr txBox="1"/>
      </xdr:nvSpPr>
      <xdr:spPr>
        <a:xfrm>
          <a:off x="17776267" y="98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129621</xdr:rowOff>
    </xdr:from>
    <xdr:ext cx="469744" cy="259045"/>
    <xdr:sp macro="" textlink="">
      <xdr:nvSpPr>
        <xdr:cNvPr id="616" name="n_3mainValue【学校施設】&#10;一人当たり面積">
          <a:extLst>
            <a:ext uri="{FF2B5EF4-FFF2-40B4-BE49-F238E27FC236}">
              <a16:creationId xmlns:a16="http://schemas.microsoft.com/office/drawing/2014/main" id="{300FBCD3-70DF-4BB4-8CC7-8BD7DF02BB3A}"/>
            </a:ext>
          </a:extLst>
        </xdr:cNvPr>
        <xdr:cNvSpPr txBox="1"/>
      </xdr:nvSpPr>
      <xdr:spPr>
        <a:xfrm>
          <a:off x="17001567" y="985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142194</xdr:rowOff>
    </xdr:from>
    <xdr:ext cx="469744" cy="259045"/>
    <xdr:sp macro="" textlink="">
      <xdr:nvSpPr>
        <xdr:cNvPr id="617" name="n_4mainValue【学校施設】&#10;一人当たり面積">
          <a:extLst>
            <a:ext uri="{FF2B5EF4-FFF2-40B4-BE49-F238E27FC236}">
              <a16:creationId xmlns:a16="http://schemas.microsoft.com/office/drawing/2014/main" id="{ABA4C71A-F73A-482C-8432-888CF422370B}"/>
            </a:ext>
          </a:extLst>
        </xdr:cNvPr>
        <xdr:cNvSpPr txBox="1"/>
      </xdr:nvSpPr>
      <xdr:spPr>
        <a:xfrm>
          <a:off x="16226867" y="986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765ABDA-C239-4D5B-8CCB-15888B07AF5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F8190C11-FCA0-462F-A3BB-D6A9E61B321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EF874FED-8E21-4E3D-8F65-AC5CA0C8B10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13814F2-5B3E-4F70-A314-C6EFB43A046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CE14898-4030-4F9B-B3CC-6EF66EF3373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A4AA55B5-F080-480A-8E68-B9E2E055253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22C9679-0B37-4447-948D-250B1B45AFF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1A993DA-FA35-433A-B329-0348FA30E85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6AB90DF4-DBE1-49DF-9368-9FEE19324C0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EFF4C54-19FD-48A7-A78B-2E25E3AE190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FD17EE53-8027-4468-A130-242C16F6398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7AA0C2A3-D98A-4422-9600-4AE817B3726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057C025-95BF-4321-93C8-A3FF10837A8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D440E223-8477-4AB0-8B00-4B2EE2A3BF8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E87BE6AD-59B8-4E4A-A77A-EC5C7951D32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3899B78-B9A7-42C2-AE0F-607342EDBF1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7A28EB24-194F-4D13-9406-F8792E82375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FB327069-6086-4DDB-ACD1-19341CC54A8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E9BA3C8-14D0-4CA9-A005-CFB2C2726A1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50429476-A33F-4C03-82D9-F02D2637808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46486F9D-DDF8-4026-A998-41919AB8B35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878D8CBD-FBB5-4402-A166-1E6CB68989D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9BF776D4-3557-4B12-A1D9-DD331CD1F79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9A5008D-3E68-4876-AC1D-F5B6F0FD29D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4F437F0-1C06-47D6-BD4E-D196B0F2D4B7}"/>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C23AD1CA-0D9D-4ACA-A4C2-910885C92E9A}"/>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6BA9FDCC-E8CE-44BF-97B0-08E8A4038B8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1FC75F2A-7B4D-45A7-AA9C-D254AC563DF3}"/>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384A4B37-52F4-4827-9891-0C27AF4B72DC}"/>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1A393E91-D585-4EC6-AFDB-3D21C55C1DAF}"/>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3BE20222-13EE-4C6A-9B4B-64E65BB392F5}"/>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24820DE6-F08B-4852-97AD-494AE7961045}"/>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F093BFA9-E5C8-4D04-8EBF-451852058872}"/>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5D1BD80E-A87C-447A-BDA1-CA667075FCEC}"/>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F28F144A-1750-4774-8E03-4B0D5F15C4DE}"/>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F8AD947-EBA5-4417-80DA-18A8D0C9411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241D77A-5D6B-4210-9569-801E49917B4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1F56602-9B3E-4996-8340-A66ECFEE5E0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546A3AC-46D8-4F60-8B00-FB1E6C970FA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51BB39B-6A15-4658-808B-EB5814A9CD6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8" name="楕円 657">
          <a:extLst>
            <a:ext uri="{FF2B5EF4-FFF2-40B4-BE49-F238E27FC236}">
              <a16:creationId xmlns:a16="http://schemas.microsoft.com/office/drawing/2014/main" id="{A7CA95AE-9CA8-4D31-B261-77B9C3E67A68}"/>
            </a:ext>
          </a:extLst>
        </xdr:cNvPr>
        <xdr:cNvSpPr/>
      </xdr:nvSpPr>
      <xdr:spPr>
        <a:xfrm>
          <a:off x="14325600" y="136937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137813</xdr:rowOff>
    </xdr:from>
    <xdr:ext cx="405111" cy="259045"/>
    <xdr:sp macro="" textlink="">
      <xdr:nvSpPr>
        <xdr:cNvPr id="659" name="【児童館】&#10;有形固定資産減価償却率該当値テキスト">
          <a:extLst>
            <a:ext uri="{FF2B5EF4-FFF2-40B4-BE49-F238E27FC236}">
              <a16:creationId xmlns:a16="http://schemas.microsoft.com/office/drawing/2014/main" id="{EC85CF42-303C-479B-B563-5325DD4CC8AD}"/>
            </a:ext>
          </a:extLst>
        </xdr:cNvPr>
        <xdr:cNvSpPr txBox="1"/>
      </xdr:nvSpPr>
      <xdr:spPr>
        <a:xfrm>
          <a:off x="14414500"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65405</xdr:rowOff>
    </xdr:from>
    <xdr:to>
      <xdr:col>81</xdr:col>
      <xdr:colOff>101600</xdr:colOff>
      <xdr:row>81</xdr:row>
      <xdr:rowOff>167005</xdr:rowOff>
    </xdr:to>
    <xdr:sp macro="" textlink="">
      <xdr:nvSpPr>
        <xdr:cNvPr id="660" name="楕円 659">
          <a:extLst>
            <a:ext uri="{FF2B5EF4-FFF2-40B4-BE49-F238E27FC236}">
              <a16:creationId xmlns:a16="http://schemas.microsoft.com/office/drawing/2014/main" id="{52DDDA3F-BD18-4D58-A0B4-AFACE0D45327}"/>
            </a:ext>
          </a:extLst>
        </xdr:cNvPr>
        <xdr:cNvSpPr/>
      </xdr:nvSpPr>
      <xdr:spPr>
        <a:xfrm>
          <a:off x="1357884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116205</xdr:rowOff>
    </xdr:from>
    <xdr:to>
      <xdr:col>85</xdr:col>
      <xdr:colOff>127000</xdr:colOff>
      <xdr:row>81</xdr:row>
      <xdr:rowOff>165736</xdr:rowOff>
    </xdr:to>
    <xdr:cxnSp macro="">
      <xdr:nvCxnSpPr>
        <xdr:cNvPr id="661" name="直線コネクタ 660">
          <a:extLst>
            <a:ext uri="{FF2B5EF4-FFF2-40B4-BE49-F238E27FC236}">
              <a16:creationId xmlns:a16="http://schemas.microsoft.com/office/drawing/2014/main" id="{D1CD7A3A-63A1-4F67-BA48-704E0C1D73C6}"/>
            </a:ext>
          </a:extLst>
        </xdr:cNvPr>
        <xdr:cNvCxnSpPr/>
      </xdr:nvCxnSpPr>
      <xdr:spPr>
        <a:xfrm>
          <a:off x="13629640" y="13695045"/>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xdr:rowOff>
    </xdr:from>
    <xdr:to>
      <xdr:col>76</xdr:col>
      <xdr:colOff>165100</xdr:colOff>
      <xdr:row>81</xdr:row>
      <xdr:rowOff>117475</xdr:rowOff>
    </xdr:to>
    <xdr:sp macro="" textlink="">
      <xdr:nvSpPr>
        <xdr:cNvPr id="662" name="楕円 661">
          <a:extLst>
            <a:ext uri="{FF2B5EF4-FFF2-40B4-BE49-F238E27FC236}">
              <a16:creationId xmlns:a16="http://schemas.microsoft.com/office/drawing/2014/main" id="{945C4FE0-E173-4684-BEBF-446FF1E34E36}"/>
            </a:ext>
          </a:extLst>
        </xdr:cNvPr>
        <xdr:cNvSpPr/>
      </xdr:nvSpPr>
      <xdr:spPr>
        <a:xfrm>
          <a:off x="12804140" y="135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66675</xdr:rowOff>
    </xdr:from>
    <xdr:to>
      <xdr:col>81</xdr:col>
      <xdr:colOff>50800</xdr:colOff>
      <xdr:row>81</xdr:row>
      <xdr:rowOff>116205</xdr:rowOff>
    </xdr:to>
    <xdr:cxnSp macro="">
      <xdr:nvCxnSpPr>
        <xdr:cNvPr id="663" name="直線コネクタ 662">
          <a:extLst>
            <a:ext uri="{FF2B5EF4-FFF2-40B4-BE49-F238E27FC236}">
              <a16:creationId xmlns:a16="http://schemas.microsoft.com/office/drawing/2014/main" id="{8D3C6FF0-F797-4BFB-A036-E35392C105C5}"/>
            </a:ext>
          </a:extLst>
        </xdr:cNvPr>
        <xdr:cNvCxnSpPr/>
      </xdr:nvCxnSpPr>
      <xdr:spPr>
        <a:xfrm>
          <a:off x="12854940" y="1364551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137795</xdr:rowOff>
    </xdr:from>
    <xdr:to>
      <xdr:col>72</xdr:col>
      <xdr:colOff>38100</xdr:colOff>
      <xdr:row>81</xdr:row>
      <xdr:rowOff>67945</xdr:rowOff>
    </xdr:to>
    <xdr:sp macro="" textlink="">
      <xdr:nvSpPr>
        <xdr:cNvPr id="664" name="楕円 663">
          <a:extLst>
            <a:ext uri="{FF2B5EF4-FFF2-40B4-BE49-F238E27FC236}">
              <a16:creationId xmlns:a16="http://schemas.microsoft.com/office/drawing/2014/main" id="{7F7FA3E6-DAAA-4726-A1E1-6FD97C408E0E}"/>
            </a:ext>
          </a:extLst>
        </xdr:cNvPr>
        <xdr:cNvSpPr/>
      </xdr:nvSpPr>
      <xdr:spPr>
        <a:xfrm>
          <a:off x="12029440" y="13548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17145</xdr:rowOff>
    </xdr:from>
    <xdr:to>
      <xdr:col>76</xdr:col>
      <xdr:colOff>114300</xdr:colOff>
      <xdr:row>81</xdr:row>
      <xdr:rowOff>66675</xdr:rowOff>
    </xdr:to>
    <xdr:cxnSp macro="">
      <xdr:nvCxnSpPr>
        <xdr:cNvPr id="665" name="直線コネクタ 664">
          <a:extLst>
            <a:ext uri="{FF2B5EF4-FFF2-40B4-BE49-F238E27FC236}">
              <a16:creationId xmlns:a16="http://schemas.microsoft.com/office/drawing/2014/main" id="{1201BB6A-1A85-435C-9D38-2FD12245782B}"/>
            </a:ext>
          </a:extLst>
        </xdr:cNvPr>
        <xdr:cNvCxnSpPr/>
      </xdr:nvCxnSpPr>
      <xdr:spPr>
        <a:xfrm>
          <a:off x="12072620" y="1359598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88264</xdr:rowOff>
    </xdr:from>
    <xdr:to>
      <xdr:col>67</xdr:col>
      <xdr:colOff>101600</xdr:colOff>
      <xdr:row>81</xdr:row>
      <xdr:rowOff>18414</xdr:rowOff>
    </xdr:to>
    <xdr:sp macro="" textlink="">
      <xdr:nvSpPr>
        <xdr:cNvPr id="666" name="楕円 665">
          <a:extLst>
            <a:ext uri="{FF2B5EF4-FFF2-40B4-BE49-F238E27FC236}">
              <a16:creationId xmlns:a16="http://schemas.microsoft.com/office/drawing/2014/main" id="{6ACA6DEB-077D-41F8-9175-7D88CB239FFF}"/>
            </a:ext>
          </a:extLst>
        </xdr:cNvPr>
        <xdr:cNvSpPr/>
      </xdr:nvSpPr>
      <xdr:spPr>
        <a:xfrm>
          <a:off x="11231880" y="1349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81</xdr:row>
      <xdr:rowOff>17145</xdr:rowOff>
    </xdr:to>
    <xdr:cxnSp macro="">
      <xdr:nvCxnSpPr>
        <xdr:cNvPr id="667" name="直線コネクタ 666">
          <a:extLst>
            <a:ext uri="{FF2B5EF4-FFF2-40B4-BE49-F238E27FC236}">
              <a16:creationId xmlns:a16="http://schemas.microsoft.com/office/drawing/2014/main" id="{DC3B3F1D-E847-446C-A345-F14C36A131C1}"/>
            </a:ext>
          </a:extLst>
        </xdr:cNvPr>
        <xdr:cNvCxnSpPr/>
      </xdr:nvCxnSpPr>
      <xdr:spPr>
        <a:xfrm>
          <a:off x="11282680" y="13550264"/>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03DF438F-C474-4961-A0CD-91AEEF47B835}"/>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ACEBC713-AFB8-418E-9C6C-167828722AE1}"/>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4A3022B5-3EF8-4601-BF66-734B3C769F61}"/>
            </a:ext>
          </a:extLst>
        </xdr:cNvPr>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166EA2D0-69BB-4CBF-808F-F771A79A4251}"/>
            </a:ext>
          </a:extLst>
        </xdr:cNvPr>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12082</xdr:rowOff>
    </xdr:from>
    <xdr:ext cx="405111" cy="259045"/>
    <xdr:sp macro="" textlink="">
      <xdr:nvSpPr>
        <xdr:cNvPr id="672" name="n_1mainValue【児童館】&#10;有形固定資産減価償却率">
          <a:extLst>
            <a:ext uri="{FF2B5EF4-FFF2-40B4-BE49-F238E27FC236}">
              <a16:creationId xmlns:a16="http://schemas.microsoft.com/office/drawing/2014/main" id="{67624A9F-6785-4771-88BB-8B636E07C703}"/>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134002</xdr:rowOff>
    </xdr:from>
    <xdr:ext cx="405111" cy="259045"/>
    <xdr:sp macro="" textlink="">
      <xdr:nvSpPr>
        <xdr:cNvPr id="673" name="n_2mainValue【児童館】&#10;有形固定資産減価償却率">
          <a:extLst>
            <a:ext uri="{FF2B5EF4-FFF2-40B4-BE49-F238E27FC236}">
              <a16:creationId xmlns:a16="http://schemas.microsoft.com/office/drawing/2014/main" id="{7E6FA14A-9C89-4FC3-AF1C-2DBF634EBD2B}"/>
            </a:ext>
          </a:extLst>
        </xdr:cNvPr>
        <xdr:cNvSpPr txBox="1"/>
      </xdr:nvSpPr>
      <xdr:spPr>
        <a:xfrm>
          <a:off x="12675244" y="1337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84472</xdr:rowOff>
    </xdr:from>
    <xdr:ext cx="405111" cy="259045"/>
    <xdr:sp macro="" textlink="">
      <xdr:nvSpPr>
        <xdr:cNvPr id="674" name="n_3mainValue【児童館】&#10;有形固定資産減価償却率">
          <a:extLst>
            <a:ext uri="{FF2B5EF4-FFF2-40B4-BE49-F238E27FC236}">
              <a16:creationId xmlns:a16="http://schemas.microsoft.com/office/drawing/2014/main" id="{4B9254F4-96BF-4D9F-8FE7-43BA98B33DF8}"/>
            </a:ext>
          </a:extLst>
        </xdr:cNvPr>
        <xdr:cNvSpPr txBox="1"/>
      </xdr:nvSpPr>
      <xdr:spPr>
        <a:xfrm>
          <a:off x="1190054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34941</xdr:rowOff>
    </xdr:from>
    <xdr:ext cx="405111" cy="259045"/>
    <xdr:sp macro="" textlink="">
      <xdr:nvSpPr>
        <xdr:cNvPr id="675" name="n_4mainValue【児童館】&#10;有形固定資産減価償却率">
          <a:extLst>
            <a:ext uri="{FF2B5EF4-FFF2-40B4-BE49-F238E27FC236}">
              <a16:creationId xmlns:a16="http://schemas.microsoft.com/office/drawing/2014/main" id="{C342A07B-D585-40C8-9878-6D3B62238724}"/>
            </a:ext>
          </a:extLst>
        </xdr:cNvPr>
        <xdr:cNvSpPr txBox="1"/>
      </xdr:nvSpPr>
      <xdr:spPr>
        <a:xfrm>
          <a:off x="1110298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CEFC6AA7-1328-4777-9C06-A1E4E5EAB09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656FB74B-2BF2-4FC7-9F29-12B3CB5E0DB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AA4A0413-B673-4E57-AB77-CE0DA927E48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E93126D9-B7B7-408D-8AA9-6464B5BBF5D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3CB1D02-87AB-4B77-972A-A44CB039638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C781D4C3-3D87-4B49-9C9E-1ADEEA50379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B8DB72CE-03A7-478C-8C28-D011C069829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1D357096-7EA7-443C-AAA5-6DCB6C32950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C136BA13-5C80-4934-B886-AF041988894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3FEA6B5D-342C-4483-9758-7D22B59A07B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1F45E302-DD88-4C47-A6B3-EAB8E8A2B6D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2FFF3639-7A1B-4244-AABE-B79959553774}"/>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8D62B30E-E912-4620-9B79-C9E4309A992D}"/>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B514D345-EC5C-4E36-BEB5-C451714732A5}"/>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C2E78E33-B4C7-4F3D-ABA7-1D4A3C4B7A46}"/>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B53E3A79-C83A-4FF9-9DE8-00635AA305B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4D9251D3-936A-416C-B7A8-9FC673A279FD}"/>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A4E2F1F2-54DD-4BBD-A2A6-A85E8B16A6D3}"/>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88F87A13-537D-460A-8569-9D9BE20BBE17}"/>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3F629891-A3F8-4A0C-BB99-1C52C1985DE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3DD6CB33-C57F-4792-85C3-359F3E64E6EF}"/>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86A8601B-FD0B-4848-8DA8-2FADB1F3FFB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168A37DA-D8FA-4F8D-88C2-DCFAFACB87A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4BFDC248-9948-4C8F-9C16-E6076D5B426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CAD7BBBE-A955-4AF9-974D-220172190D3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725B9995-41C3-4E3B-8F18-602237EC5C19}"/>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3D8FC1B2-C49C-4034-874F-BC9F8ADA57A4}"/>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EA216309-F3F7-43CA-A892-84D7CF250C10}"/>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735ECEF7-FE2E-4DE9-8F74-F8A3A7FF6547}"/>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142B961E-B2A1-4105-8E20-AB280A629CBD}"/>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F527481E-13EB-477D-B39F-AE51DD9CFFAA}"/>
            </a:ext>
          </a:extLst>
        </xdr:cNvPr>
        <xdr:cNvSpPr txBox="1"/>
      </xdr:nvSpPr>
      <xdr:spPr>
        <a:xfrm>
          <a:off x="19547840" y="13973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E0A17A1F-819D-4255-92BF-A8BA45B24878}"/>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FDBA8C1A-0E06-459C-BE3C-85D29E7E2145}"/>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9F435703-70C2-478B-88A9-5BDDC70661AF}"/>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F6E7C0B7-B3DD-4533-B368-231C575B08D7}"/>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CA6C8F99-D431-44DC-A7F2-2613D61137E5}"/>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0075C17-C856-488E-A548-CB9C5CBD0FC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4D774D8-F9D3-4F1E-8FE5-233013CDFE1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6522D21-DFE8-47B0-A0C4-E1E49C22467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B867FB9-333F-4E39-9CB7-2DE39891AC2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A42E5AF-A201-4770-85A3-8E869A9F09D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717" name="楕円 716">
          <a:extLst>
            <a:ext uri="{FF2B5EF4-FFF2-40B4-BE49-F238E27FC236}">
              <a16:creationId xmlns:a16="http://schemas.microsoft.com/office/drawing/2014/main" id="{3E7B9FE1-BED2-414F-B252-A8A7E7BE6F18}"/>
            </a:ext>
          </a:extLst>
        </xdr:cNvPr>
        <xdr:cNvSpPr/>
      </xdr:nvSpPr>
      <xdr:spPr>
        <a:xfrm>
          <a:off x="19458940" y="143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39206</xdr:rowOff>
    </xdr:from>
    <xdr:ext cx="469744" cy="259045"/>
    <xdr:sp macro="" textlink="">
      <xdr:nvSpPr>
        <xdr:cNvPr id="718" name="【児童館】&#10;一人当たり面積該当値テキスト">
          <a:extLst>
            <a:ext uri="{FF2B5EF4-FFF2-40B4-BE49-F238E27FC236}">
              <a16:creationId xmlns:a16="http://schemas.microsoft.com/office/drawing/2014/main" id="{F297222F-56DA-4A2B-84CE-A09AA893ABD7}"/>
            </a:ext>
          </a:extLst>
        </xdr:cNvPr>
        <xdr:cNvSpPr txBox="1"/>
      </xdr:nvSpPr>
      <xdr:spPr>
        <a:xfrm>
          <a:off x="19547840" y="1428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77107</xdr:rowOff>
    </xdr:from>
    <xdr:to>
      <xdr:col>112</xdr:col>
      <xdr:colOff>38100</xdr:colOff>
      <xdr:row>86</xdr:row>
      <xdr:rowOff>7257</xdr:rowOff>
    </xdr:to>
    <xdr:sp macro="" textlink="">
      <xdr:nvSpPr>
        <xdr:cNvPr id="719" name="楕円 718">
          <a:extLst>
            <a:ext uri="{FF2B5EF4-FFF2-40B4-BE49-F238E27FC236}">
              <a16:creationId xmlns:a16="http://schemas.microsoft.com/office/drawing/2014/main" id="{60230E70-50BE-4504-8724-35944D8FFAEE}"/>
            </a:ext>
          </a:extLst>
        </xdr:cNvPr>
        <xdr:cNvSpPr/>
      </xdr:nvSpPr>
      <xdr:spPr>
        <a:xfrm>
          <a:off x="18735040" y="14326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127907</xdr:rowOff>
    </xdr:to>
    <xdr:cxnSp macro="">
      <xdr:nvCxnSpPr>
        <xdr:cNvPr id="720" name="直線コネクタ 719">
          <a:extLst>
            <a:ext uri="{FF2B5EF4-FFF2-40B4-BE49-F238E27FC236}">
              <a16:creationId xmlns:a16="http://schemas.microsoft.com/office/drawing/2014/main" id="{36326D45-3B9B-46F0-A1B4-5ADD183E6C31}"/>
            </a:ext>
          </a:extLst>
        </xdr:cNvPr>
        <xdr:cNvCxnSpPr/>
      </xdr:nvCxnSpPr>
      <xdr:spPr>
        <a:xfrm flipV="1">
          <a:off x="18778220" y="14360979"/>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77107</xdr:rowOff>
    </xdr:from>
    <xdr:to>
      <xdr:col>107</xdr:col>
      <xdr:colOff>101600</xdr:colOff>
      <xdr:row>86</xdr:row>
      <xdr:rowOff>7257</xdr:rowOff>
    </xdr:to>
    <xdr:sp macro="" textlink="">
      <xdr:nvSpPr>
        <xdr:cNvPr id="721" name="楕円 720">
          <a:extLst>
            <a:ext uri="{FF2B5EF4-FFF2-40B4-BE49-F238E27FC236}">
              <a16:creationId xmlns:a16="http://schemas.microsoft.com/office/drawing/2014/main" id="{8F55E83A-2491-4C5A-898C-3FF7659D61D0}"/>
            </a:ext>
          </a:extLst>
        </xdr:cNvPr>
        <xdr:cNvSpPr/>
      </xdr:nvSpPr>
      <xdr:spPr>
        <a:xfrm>
          <a:off x="17937480" y="14326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127907</xdr:rowOff>
    </xdr:from>
    <xdr:to>
      <xdr:col>111</xdr:col>
      <xdr:colOff>177800</xdr:colOff>
      <xdr:row>85</xdr:row>
      <xdr:rowOff>127907</xdr:rowOff>
    </xdr:to>
    <xdr:cxnSp macro="">
      <xdr:nvCxnSpPr>
        <xdr:cNvPr id="722" name="直線コネクタ 721">
          <a:extLst>
            <a:ext uri="{FF2B5EF4-FFF2-40B4-BE49-F238E27FC236}">
              <a16:creationId xmlns:a16="http://schemas.microsoft.com/office/drawing/2014/main" id="{ED394DD1-7041-4844-A55F-A5B51FF2BCDE}"/>
            </a:ext>
          </a:extLst>
        </xdr:cNvPr>
        <xdr:cNvCxnSpPr/>
      </xdr:nvCxnSpPr>
      <xdr:spPr>
        <a:xfrm>
          <a:off x="17988280" y="1437730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77107</xdr:rowOff>
    </xdr:from>
    <xdr:to>
      <xdr:col>102</xdr:col>
      <xdr:colOff>165100</xdr:colOff>
      <xdr:row>86</xdr:row>
      <xdr:rowOff>7257</xdr:rowOff>
    </xdr:to>
    <xdr:sp macro="" textlink="">
      <xdr:nvSpPr>
        <xdr:cNvPr id="723" name="楕円 722">
          <a:extLst>
            <a:ext uri="{FF2B5EF4-FFF2-40B4-BE49-F238E27FC236}">
              <a16:creationId xmlns:a16="http://schemas.microsoft.com/office/drawing/2014/main" id="{DC887A0E-94FC-4B86-89BA-E77201D3A94A}"/>
            </a:ext>
          </a:extLst>
        </xdr:cNvPr>
        <xdr:cNvSpPr/>
      </xdr:nvSpPr>
      <xdr:spPr>
        <a:xfrm>
          <a:off x="17162780" y="14326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127907</xdr:rowOff>
    </xdr:from>
    <xdr:to>
      <xdr:col>107</xdr:col>
      <xdr:colOff>50800</xdr:colOff>
      <xdr:row>85</xdr:row>
      <xdr:rowOff>127907</xdr:rowOff>
    </xdr:to>
    <xdr:cxnSp macro="">
      <xdr:nvCxnSpPr>
        <xdr:cNvPr id="724" name="直線コネクタ 723">
          <a:extLst>
            <a:ext uri="{FF2B5EF4-FFF2-40B4-BE49-F238E27FC236}">
              <a16:creationId xmlns:a16="http://schemas.microsoft.com/office/drawing/2014/main" id="{121FACDF-F3B7-41F8-AE43-C11AAD0244D3}"/>
            </a:ext>
          </a:extLst>
        </xdr:cNvPr>
        <xdr:cNvCxnSpPr/>
      </xdr:nvCxnSpPr>
      <xdr:spPr>
        <a:xfrm>
          <a:off x="17213580" y="143773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5" name="楕円 724">
          <a:extLst>
            <a:ext uri="{FF2B5EF4-FFF2-40B4-BE49-F238E27FC236}">
              <a16:creationId xmlns:a16="http://schemas.microsoft.com/office/drawing/2014/main" id="{6426DBF4-8607-46B8-8B6D-22E651E03664}"/>
            </a:ext>
          </a:extLst>
        </xdr:cNvPr>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127907</xdr:rowOff>
    </xdr:from>
    <xdr:to>
      <xdr:col>102</xdr:col>
      <xdr:colOff>114300</xdr:colOff>
      <xdr:row>86</xdr:row>
      <xdr:rowOff>38100</xdr:rowOff>
    </xdr:to>
    <xdr:cxnSp macro="">
      <xdr:nvCxnSpPr>
        <xdr:cNvPr id="726" name="直線コネクタ 725">
          <a:extLst>
            <a:ext uri="{FF2B5EF4-FFF2-40B4-BE49-F238E27FC236}">
              <a16:creationId xmlns:a16="http://schemas.microsoft.com/office/drawing/2014/main" id="{64FA3789-9610-4FCD-B29E-C8147707C9ED}"/>
            </a:ext>
          </a:extLst>
        </xdr:cNvPr>
        <xdr:cNvCxnSpPr/>
      </xdr:nvCxnSpPr>
      <xdr:spPr>
        <a:xfrm flipV="1">
          <a:off x="16431260" y="14377307"/>
          <a:ext cx="78232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DCE8196F-163D-4405-8AC5-3713C3C89D9C}"/>
            </a:ext>
          </a:extLst>
        </xdr:cNvPr>
        <xdr:cNvSpPr txBox="1"/>
      </xdr:nvSpPr>
      <xdr:spPr>
        <a:xfrm>
          <a:off x="1856112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CDEDCA05-4A11-45DD-A3B1-FC7A66D86A3E}"/>
            </a:ext>
          </a:extLst>
        </xdr:cNvPr>
        <xdr:cNvSpPr txBox="1"/>
      </xdr:nvSpPr>
      <xdr:spPr>
        <a:xfrm>
          <a:off x="17776267" y="1391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F218661A-8BBF-44FB-A74A-D5E6AFC1E467}"/>
            </a:ext>
          </a:extLst>
        </xdr:cNvPr>
        <xdr:cNvSpPr txBox="1"/>
      </xdr:nvSpPr>
      <xdr:spPr>
        <a:xfrm>
          <a:off x="170015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D4F36E01-392F-48C9-82BF-26FD35C36D72}"/>
            </a:ext>
          </a:extLst>
        </xdr:cNvPr>
        <xdr:cNvSpPr txBox="1"/>
      </xdr:nvSpPr>
      <xdr:spPr>
        <a:xfrm>
          <a:off x="1622686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169834</xdr:rowOff>
    </xdr:from>
    <xdr:ext cx="469744" cy="259045"/>
    <xdr:sp macro="" textlink="">
      <xdr:nvSpPr>
        <xdr:cNvPr id="731" name="n_1mainValue【児童館】&#10;一人当たり面積">
          <a:extLst>
            <a:ext uri="{FF2B5EF4-FFF2-40B4-BE49-F238E27FC236}">
              <a16:creationId xmlns:a16="http://schemas.microsoft.com/office/drawing/2014/main" id="{F0E6AC3F-FB94-4C14-BE7E-56B7C21F45A3}"/>
            </a:ext>
          </a:extLst>
        </xdr:cNvPr>
        <xdr:cNvSpPr txBox="1"/>
      </xdr:nvSpPr>
      <xdr:spPr>
        <a:xfrm>
          <a:off x="18561127" y="144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169834</xdr:rowOff>
    </xdr:from>
    <xdr:ext cx="469744" cy="259045"/>
    <xdr:sp macro="" textlink="">
      <xdr:nvSpPr>
        <xdr:cNvPr id="732" name="n_2mainValue【児童館】&#10;一人当たり面積">
          <a:extLst>
            <a:ext uri="{FF2B5EF4-FFF2-40B4-BE49-F238E27FC236}">
              <a16:creationId xmlns:a16="http://schemas.microsoft.com/office/drawing/2014/main" id="{0591971B-6411-4C4C-BF35-ABA3EC63469C}"/>
            </a:ext>
          </a:extLst>
        </xdr:cNvPr>
        <xdr:cNvSpPr txBox="1"/>
      </xdr:nvSpPr>
      <xdr:spPr>
        <a:xfrm>
          <a:off x="17776267" y="144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169834</xdr:rowOff>
    </xdr:from>
    <xdr:ext cx="469744" cy="259045"/>
    <xdr:sp macro="" textlink="">
      <xdr:nvSpPr>
        <xdr:cNvPr id="733" name="n_3mainValue【児童館】&#10;一人当たり面積">
          <a:extLst>
            <a:ext uri="{FF2B5EF4-FFF2-40B4-BE49-F238E27FC236}">
              <a16:creationId xmlns:a16="http://schemas.microsoft.com/office/drawing/2014/main" id="{6795C047-ABA8-44CC-9748-843C6E1FD214}"/>
            </a:ext>
          </a:extLst>
        </xdr:cNvPr>
        <xdr:cNvSpPr txBox="1"/>
      </xdr:nvSpPr>
      <xdr:spPr>
        <a:xfrm>
          <a:off x="17001567" y="144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4" name="n_4mainValue【児童館】&#10;一人当たり面積">
          <a:extLst>
            <a:ext uri="{FF2B5EF4-FFF2-40B4-BE49-F238E27FC236}">
              <a16:creationId xmlns:a16="http://schemas.microsoft.com/office/drawing/2014/main" id="{F5F41789-5F32-4C92-8936-DB3CEF67932C}"/>
            </a:ext>
          </a:extLst>
        </xdr:cNvPr>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C30D31A-8FF7-460C-8180-CD000B74A60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2347CE8-C02C-402C-9030-2E8CA210E3B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23C3BBA2-46FB-45A4-92FF-C01BFA04C7B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CB307566-FE4F-415B-A230-0A4B2074B8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8EB30F7B-3733-442D-B135-105CE5A14EB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4C24BAA-6144-4C05-A466-60E1D8DCBB2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4CE2A3AD-8DBB-4DBE-967D-4142215F32C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9FF02AA5-0992-4CE6-9F07-0F86721F0E3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164DFB54-3EDD-4E4B-9CBC-4B27E31252B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70322558-48CB-471D-BC3A-F3B67D54E27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75D71239-10AA-4F70-BA69-63E9BB3A2EF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AD0383CF-B1A4-4B27-9064-98CF8B80982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45728134-F4B0-49A5-AA78-923370A48F6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25BE7CD0-2F3A-4938-95EC-8884856C334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E0FB1351-116A-4932-A596-BB44713931F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DB889FB4-FF97-4307-8467-8DD00B0AD59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5B1B9E0-0610-4CF3-B63C-C03EF7EF72A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4AFED388-9C49-4AA0-B8DD-8F5770494A7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9C990405-D0CA-482F-A61B-ED1CC0CD659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9E306B5C-48DB-434A-A62B-4AE149E62A5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71EBC515-BFD9-4C21-AF6F-C34EC806A9A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489800FF-DD9D-4094-A9A4-5B97B1CA0F6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28BF7AF0-C873-42DB-87E3-17A2F4F5789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8386E5AD-B779-4C3F-A019-9C56C6C365C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3BAF8E55-5B74-4787-BA56-CC4D5C8CC130}"/>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9A02B821-E3E7-4267-8173-E164D6673EB2}"/>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6C591B83-9D1D-43AB-AEA3-FF56CB0CCCF1}"/>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5B5387F1-6B62-4C63-A8DC-22E5C3137268}"/>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71D4E264-2399-431E-B49C-0307F6073F58}"/>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B90AD5CF-27D4-41A1-9304-ABA309B7FFE2}"/>
            </a:ext>
          </a:extLst>
        </xdr:cNvPr>
        <xdr:cNvSpPr txBox="1"/>
      </xdr:nvSpPr>
      <xdr:spPr>
        <a:xfrm>
          <a:off x="14414500" y="174993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9ED345D7-FB22-473D-A38D-C90EBACF6FAF}"/>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BFF07638-AA87-4164-A6EB-D41D33E2686A}"/>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BB3EA821-E09F-4472-B206-13F96612B258}"/>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81CC6F06-07FC-46EB-B877-34430FD55B14}"/>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A7B8D2F-C4E2-4E0A-AC59-78099B56C184}"/>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DB909A9-3464-42D1-9CD2-C10DD876A98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5862E20-2BF1-44FC-934E-E3744CA1471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828C43E-125F-4712-8456-9FE6E53A4D1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5A57E2F-201A-4B7A-AAF9-1DC5B3F093B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D94D30E-D580-459A-9996-FE4B2FF1652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124461</xdr:rowOff>
    </xdr:from>
    <xdr:to>
      <xdr:col>85</xdr:col>
      <xdr:colOff>177800</xdr:colOff>
      <xdr:row>103</xdr:row>
      <xdr:rowOff>54611</xdr:rowOff>
    </xdr:to>
    <xdr:sp macro="" textlink="">
      <xdr:nvSpPr>
        <xdr:cNvPr id="775" name="楕円 774">
          <a:extLst>
            <a:ext uri="{FF2B5EF4-FFF2-40B4-BE49-F238E27FC236}">
              <a16:creationId xmlns:a16="http://schemas.microsoft.com/office/drawing/2014/main" id="{FCB6BB3F-6717-4892-B9A9-D0020F9C82FF}"/>
            </a:ext>
          </a:extLst>
        </xdr:cNvPr>
        <xdr:cNvSpPr/>
      </xdr:nvSpPr>
      <xdr:spPr>
        <a:xfrm>
          <a:off x="14325600" y="172237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147338</xdr:rowOff>
    </xdr:from>
    <xdr:ext cx="405111" cy="259045"/>
    <xdr:sp macro="" textlink="">
      <xdr:nvSpPr>
        <xdr:cNvPr id="776" name="【公民館】&#10;有形固定資産減価償却率該当値テキスト">
          <a:extLst>
            <a:ext uri="{FF2B5EF4-FFF2-40B4-BE49-F238E27FC236}">
              <a16:creationId xmlns:a16="http://schemas.microsoft.com/office/drawing/2014/main" id="{C3777F5F-2EA0-45D1-9654-3DE7A1F77BF7}"/>
            </a:ext>
          </a:extLst>
        </xdr:cNvPr>
        <xdr:cNvSpPr txBox="1"/>
      </xdr:nvSpPr>
      <xdr:spPr>
        <a:xfrm>
          <a:off x="14414500" y="17078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92075</xdr:rowOff>
    </xdr:from>
    <xdr:to>
      <xdr:col>81</xdr:col>
      <xdr:colOff>101600</xdr:colOff>
      <xdr:row>103</xdr:row>
      <xdr:rowOff>22225</xdr:rowOff>
    </xdr:to>
    <xdr:sp macro="" textlink="">
      <xdr:nvSpPr>
        <xdr:cNvPr id="777" name="楕円 776">
          <a:extLst>
            <a:ext uri="{FF2B5EF4-FFF2-40B4-BE49-F238E27FC236}">
              <a16:creationId xmlns:a16="http://schemas.microsoft.com/office/drawing/2014/main" id="{7DCBAA97-4332-4ABD-B961-23C93924BBF9}"/>
            </a:ext>
          </a:extLst>
        </xdr:cNvPr>
        <xdr:cNvSpPr/>
      </xdr:nvSpPr>
      <xdr:spPr>
        <a:xfrm>
          <a:off x="13578840" y="17191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142875</xdr:rowOff>
    </xdr:from>
    <xdr:to>
      <xdr:col>85</xdr:col>
      <xdr:colOff>127000</xdr:colOff>
      <xdr:row>103</xdr:row>
      <xdr:rowOff>3811</xdr:rowOff>
    </xdr:to>
    <xdr:cxnSp macro="">
      <xdr:nvCxnSpPr>
        <xdr:cNvPr id="778" name="直線コネクタ 777">
          <a:extLst>
            <a:ext uri="{FF2B5EF4-FFF2-40B4-BE49-F238E27FC236}">
              <a16:creationId xmlns:a16="http://schemas.microsoft.com/office/drawing/2014/main" id="{CC9FABB2-9822-4302-97AA-260E40A1EE9B}"/>
            </a:ext>
          </a:extLst>
        </xdr:cNvPr>
        <xdr:cNvCxnSpPr/>
      </xdr:nvCxnSpPr>
      <xdr:spPr>
        <a:xfrm>
          <a:off x="13629640" y="17242155"/>
          <a:ext cx="7467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61595</xdr:rowOff>
    </xdr:from>
    <xdr:to>
      <xdr:col>76</xdr:col>
      <xdr:colOff>165100</xdr:colOff>
      <xdr:row>102</xdr:row>
      <xdr:rowOff>163195</xdr:rowOff>
    </xdr:to>
    <xdr:sp macro="" textlink="">
      <xdr:nvSpPr>
        <xdr:cNvPr id="779" name="楕円 778">
          <a:extLst>
            <a:ext uri="{FF2B5EF4-FFF2-40B4-BE49-F238E27FC236}">
              <a16:creationId xmlns:a16="http://schemas.microsoft.com/office/drawing/2014/main" id="{3066E804-F932-4D5D-BDE3-F70F87143E32}"/>
            </a:ext>
          </a:extLst>
        </xdr:cNvPr>
        <xdr:cNvSpPr/>
      </xdr:nvSpPr>
      <xdr:spPr>
        <a:xfrm>
          <a:off x="1280414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112395</xdr:rowOff>
    </xdr:from>
    <xdr:to>
      <xdr:col>81</xdr:col>
      <xdr:colOff>50800</xdr:colOff>
      <xdr:row>102</xdr:row>
      <xdr:rowOff>142875</xdr:rowOff>
    </xdr:to>
    <xdr:cxnSp macro="">
      <xdr:nvCxnSpPr>
        <xdr:cNvPr id="780" name="直線コネクタ 779">
          <a:extLst>
            <a:ext uri="{FF2B5EF4-FFF2-40B4-BE49-F238E27FC236}">
              <a16:creationId xmlns:a16="http://schemas.microsoft.com/office/drawing/2014/main" id="{DC03FEEC-E45B-40F3-BAD1-1AD2FF43C12F}"/>
            </a:ext>
          </a:extLst>
        </xdr:cNvPr>
        <xdr:cNvCxnSpPr/>
      </xdr:nvCxnSpPr>
      <xdr:spPr>
        <a:xfrm>
          <a:off x="12854940" y="1721167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21589</xdr:rowOff>
    </xdr:from>
    <xdr:to>
      <xdr:col>72</xdr:col>
      <xdr:colOff>38100</xdr:colOff>
      <xdr:row>102</xdr:row>
      <xdr:rowOff>123189</xdr:rowOff>
    </xdr:to>
    <xdr:sp macro="" textlink="">
      <xdr:nvSpPr>
        <xdr:cNvPr id="781" name="楕円 780">
          <a:extLst>
            <a:ext uri="{FF2B5EF4-FFF2-40B4-BE49-F238E27FC236}">
              <a16:creationId xmlns:a16="http://schemas.microsoft.com/office/drawing/2014/main" id="{0EFA8233-822A-43A0-A9AA-D5837AC96D21}"/>
            </a:ext>
          </a:extLst>
        </xdr:cNvPr>
        <xdr:cNvSpPr/>
      </xdr:nvSpPr>
      <xdr:spPr>
        <a:xfrm>
          <a:off x="12029440" y="171208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72389</xdr:rowOff>
    </xdr:from>
    <xdr:to>
      <xdr:col>76</xdr:col>
      <xdr:colOff>114300</xdr:colOff>
      <xdr:row>102</xdr:row>
      <xdr:rowOff>112395</xdr:rowOff>
    </xdr:to>
    <xdr:cxnSp macro="">
      <xdr:nvCxnSpPr>
        <xdr:cNvPr id="782" name="直線コネクタ 781">
          <a:extLst>
            <a:ext uri="{FF2B5EF4-FFF2-40B4-BE49-F238E27FC236}">
              <a16:creationId xmlns:a16="http://schemas.microsoft.com/office/drawing/2014/main" id="{5F847E38-BDB8-47D3-8F7A-35E8AAFDF575}"/>
            </a:ext>
          </a:extLst>
        </xdr:cNvPr>
        <xdr:cNvCxnSpPr/>
      </xdr:nvCxnSpPr>
      <xdr:spPr>
        <a:xfrm>
          <a:off x="12072620" y="17171669"/>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156845</xdr:rowOff>
    </xdr:from>
    <xdr:to>
      <xdr:col>67</xdr:col>
      <xdr:colOff>101600</xdr:colOff>
      <xdr:row>102</xdr:row>
      <xdr:rowOff>86995</xdr:rowOff>
    </xdr:to>
    <xdr:sp macro="" textlink="">
      <xdr:nvSpPr>
        <xdr:cNvPr id="783" name="楕円 782">
          <a:extLst>
            <a:ext uri="{FF2B5EF4-FFF2-40B4-BE49-F238E27FC236}">
              <a16:creationId xmlns:a16="http://schemas.microsoft.com/office/drawing/2014/main" id="{4B9FE0E0-F05A-488A-9214-CB16B98293A2}"/>
            </a:ext>
          </a:extLst>
        </xdr:cNvPr>
        <xdr:cNvSpPr/>
      </xdr:nvSpPr>
      <xdr:spPr>
        <a:xfrm>
          <a:off x="11231880" y="17088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36195</xdr:rowOff>
    </xdr:from>
    <xdr:to>
      <xdr:col>71</xdr:col>
      <xdr:colOff>177800</xdr:colOff>
      <xdr:row>102</xdr:row>
      <xdr:rowOff>72389</xdr:rowOff>
    </xdr:to>
    <xdr:cxnSp macro="">
      <xdr:nvCxnSpPr>
        <xdr:cNvPr id="784" name="直線コネクタ 783">
          <a:extLst>
            <a:ext uri="{FF2B5EF4-FFF2-40B4-BE49-F238E27FC236}">
              <a16:creationId xmlns:a16="http://schemas.microsoft.com/office/drawing/2014/main" id="{47A83BF0-2D1A-41F9-893F-314CB9D0B9D7}"/>
            </a:ext>
          </a:extLst>
        </xdr:cNvPr>
        <xdr:cNvCxnSpPr/>
      </xdr:nvCxnSpPr>
      <xdr:spPr>
        <a:xfrm>
          <a:off x="11282680" y="17135475"/>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2F52D449-A592-4AED-9BC2-E4890870FAC8}"/>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477022FA-F041-4E57-B21B-D2B9974AE45D}"/>
            </a:ext>
          </a:extLst>
        </xdr:cNvPr>
        <xdr:cNvSpPr txBox="1"/>
      </xdr:nvSpPr>
      <xdr:spPr>
        <a:xfrm>
          <a:off x="12675244" y="1756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0A034B8F-99E7-483C-BC93-E9838DFF8F75}"/>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9C8DDC26-FBA1-413A-A2C2-953BD0E1DCAE}"/>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38752</xdr:rowOff>
    </xdr:from>
    <xdr:ext cx="405111" cy="259045"/>
    <xdr:sp macro="" textlink="">
      <xdr:nvSpPr>
        <xdr:cNvPr id="789" name="n_1mainValue【公民館】&#10;有形固定資産減価償却率">
          <a:extLst>
            <a:ext uri="{FF2B5EF4-FFF2-40B4-BE49-F238E27FC236}">
              <a16:creationId xmlns:a16="http://schemas.microsoft.com/office/drawing/2014/main" id="{8408D54C-1BD1-48E9-BA7E-E811EA17984B}"/>
            </a:ext>
          </a:extLst>
        </xdr:cNvPr>
        <xdr:cNvSpPr txBox="1"/>
      </xdr:nvSpPr>
      <xdr:spPr>
        <a:xfrm>
          <a:off x="13437244" y="1697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8272</xdr:rowOff>
    </xdr:from>
    <xdr:ext cx="405111" cy="259045"/>
    <xdr:sp macro="" textlink="">
      <xdr:nvSpPr>
        <xdr:cNvPr id="790" name="n_2mainValue【公民館】&#10;有形固定資産減価償却率">
          <a:extLst>
            <a:ext uri="{FF2B5EF4-FFF2-40B4-BE49-F238E27FC236}">
              <a16:creationId xmlns:a16="http://schemas.microsoft.com/office/drawing/2014/main" id="{3431BE32-0970-41AF-91A7-E8D740B28F4C}"/>
            </a:ext>
          </a:extLst>
        </xdr:cNvPr>
        <xdr:cNvSpPr txBox="1"/>
      </xdr:nvSpPr>
      <xdr:spPr>
        <a:xfrm>
          <a:off x="12675244" y="1693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139716</xdr:rowOff>
    </xdr:from>
    <xdr:ext cx="405111" cy="259045"/>
    <xdr:sp macro="" textlink="">
      <xdr:nvSpPr>
        <xdr:cNvPr id="791" name="n_3mainValue【公民館】&#10;有形固定資産減価償却率">
          <a:extLst>
            <a:ext uri="{FF2B5EF4-FFF2-40B4-BE49-F238E27FC236}">
              <a16:creationId xmlns:a16="http://schemas.microsoft.com/office/drawing/2014/main" id="{C907F5DF-F8E9-4AA3-9087-2CE74F2A1219}"/>
            </a:ext>
          </a:extLst>
        </xdr:cNvPr>
        <xdr:cNvSpPr txBox="1"/>
      </xdr:nvSpPr>
      <xdr:spPr>
        <a:xfrm>
          <a:off x="11900544"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103522</xdr:rowOff>
    </xdr:from>
    <xdr:ext cx="405111" cy="259045"/>
    <xdr:sp macro="" textlink="">
      <xdr:nvSpPr>
        <xdr:cNvPr id="792" name="n_4mainValue【公民館】&#10;有形固定資産減価償却率">
          <a:extLst>
            <a:ext uri="{FF2B5EF4-FFF2-40B4-BE49-F238E27FC236}">
              <a16:creationId xmlns:a16="http://schemas.microsoft.com/office/drawing/2014/main" id="{A728758A-B161-4E13-A2E4-9D89B6AAFC94}"/>
            </a:ext>
          </a:extLst>
        </xdr:cNvPr>
        <xdr:cNvSpPr txBox="1"/>
      </xdr:nvSpPr>
      <xdr:spPr>
        <a:xfrm>
          <a:off x="11102984" y="1686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9B06727-8244-4037-A1F0-CBE4BBE91D4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E366D62D-82B3-4300-AA18-4EB25D01322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71E50A9E-C7C5-4EBD-A7D1-96A7BC69496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6760419B-A060-4F46-BDA7-CCB61B68A75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F8242F9B-BE72-4A54-9AFD-2ABF7C4B5C9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0047DDC-FB7E-458D-9596-1C544F6562D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7F51AA8-1A99-44E3-80D1-6C5C72561B7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DC24AAD7-6D6B-4860-8C00-026DB3263CC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073CB12-904D-4829-9F0B-8AE23B5AD97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CCE7ECA2-E45D-45F1-A89D-63CB3A489B2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83350997-30AF-4726-8BDD-123A57D6B40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8EE5EEF4-4C6E-44E9-9714-22097944909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57248EA0-3C80-41B2-84D2-365F15C253F4}"/>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9E866933-DF54-486D-AD33-E45BDC242C6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43F3CC86-A322-4AA8-9E6D-2F72807A399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4C70834D-336B-4115-9E31-14B3F7AF2F4C}"/>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C5864B8A-0795-4C87-A484-CC44DF187E7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91F5873B-2C12-4CB0-896A-5E26142EBD3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BF20C1B3-C2E3-4FCD-9F7E-FD192AD7DEB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E301C1A5-D29E-4D91-AAC0-D61B5AEB0C4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EF891C1E-7D56-46C6-BFD1-D002EB4818D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7484E79E-07EE-40B1-9813-075AB504FC00}"/>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1FB9587-07C9-40E5-B751-182D90DAE28A}"/>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5DE66DBF-44FB-4169-B4D8-122DFAFEAF70}"/>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5C09E55A-9A9B-4EF9-BB66-980DEF16B96C}"/>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06090DA9-08CD-4DB5-B642-CDEBCC655A0F}"/>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7F9EEC5E-DFB2-4DA9-83DF-B03C3B958574}"/>
            </a:ext>
          </a:extLst>
        </xdr:cNvPr>
        <xdr:cNvSpPr txBox="1"/>
      </xdr:nvSpPr>
      <xdr:spPr>
        <a:xfrm>
          <a:off x="1954784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0E958757-8FE1-4654-828C-EF68478477E1}"/>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AB7F3C5A-C01A-450B-85EF-1240ED946480}"/>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5F30390B-36E3-4102-B1B3-7ADEAD6BB397}"/>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9966E524-FBA4-4E6E-AF55-EA872C8330A7}"/>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B1E74C81-C868-4E08-927F-BC1F02460F73}"/>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06E84DA-79D2-490D-BAA1-5731EC5438F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ABFAC5F-092A-451A-9310-CFF06B5A852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3DFF451-DE2A-4CB0-BD5A-8B214A4DE27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ECC0565-B37A-4FF5-970C-D393C438941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70ABCF3-BD3C-43E8-88B8-A47C82DDFF2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30" name="楕円 829">
          <a:extLst>
            <a:ext uri="{FF2B5EF4-FFF2-40B4-BE49-F238E27FC236}">
              <a16:creationId xmlns:a16="http://schemas.microsoft.com/office/drawing/2014/main" id="{5C4F3776-0FDB-49EC-BAED-48FD6539AF5B}"/>
            </a:ext>
          </a:extLst>
        </xdr:cNvPr>
        <xdr:cNvSpPr/>
      </xdr:nvSpPr>
      <xdr:spPr>
        <a:xfrm>
          <a:off x="19458940" y="179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10685</xdr:rowOff>
    </xdr:from>
    <xdr:ext cx="469744" cy="259045"/>
    <xdr:sp macro="" textlink="">
      <xdr:nvSpPr>
        <xdr:cNvPr id="831" name="【公民館】&#10;一人当たり面積該当値テキスト">
          <a:extLst>
            <a:ext uri="{FF2B5EF4-FFF2-40B4-BE49-F238E27FC236}">
              <a16:creationId xmlns:a16="http://schemas.microsoft.com/office/drawing/2014/main" id="{8CC79317-B905-4B5F-941E-2F129C56833E}"/>
            </a:ext>
          </a:extLst>
        </xdr:cNvPr>
        <xdr:cNvSpPr txBox="1"/>
      </xdr:nvSpPr>
      <xdr:spPr>
        <a:xfrm>
          <a:off x="19547840" y="179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832" name="楕円 831">
          <a:extLst>
            <a:ext uri="{FF2B5EF4-FFF2-40B4-BE49-F238E27FC236}">
              <a16:creationId xmlns:a16="http://schemas.microsoft.com/office/drawing/2014/main" id="{3C163ABD-9C3C-4799-9581-6A7CCCECB4DB}"/>
            </a:ext>
          </a:extLst>
        </xdr:cNvPr>
        <xdr:cNvSpPr/>
      </xdr:nvSpPr>
      <xdr:spPr>
        <a:xfrm>
          <a:off x="18735040" y="179720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85344</xdr:rowOff>
    </xdr:to>
    <xdr:cxnSp macro="">
      <xdr:nvCxnSpPr>
        <xdr:cNvPr id="833" name="直線コネクタ 832">
          <a:extLst>
            <a:ext uri="{FF2B5EF4-FFF2-40B4-BE49-F238E27FC236}">
              <a16:creationId xmlns:a16="http://schemas.microsoft.com/office/drawing/2014/main" id="{E6DD6949-4F70-4C5F-86C2-064E6E21683D}"/>
            </a:ext>
          </a:extLst>
        </xdr:cNvPr>
        <xdr:cNvCxnSpPr/>
      </xdr:nvCxnSpPr>
      <xdr:spPr>
        <a:xfrm flipV="1">
          <a:off x="18778220" y="1802053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834" name="楕円 833">
          <a:extLst>
            <a:ext uri="{FF2B5EF4-FFF2-40B4-BE49-F238E27FC236}">
              <a16:creationId xmlns:a16="http://schemas.microsoft.com/office/drawing/2014/main" id="{4D666EC3-8B95-4772-9A0D-F4A97A16EA38}"/>
            </a:ext>
          </a:extLst>
        </xdr:cNvPr>
        <xdr:cNvSpPr/>
      </xdr:nvSpPr>
      <xdr:spPr>
        <a:xfrm>
          <a:off x="17937480" y="179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85344</xdr:rowOff>
    </xdr:to>
    <xdr:cxnSp macro="">
      <xdr:nvCxnSpPr>
        <xdr:cNvPr id="835" name="直線コネクタ 834">
          <a:extLst>
            <a:ext uri="{FF2B5EF4-FFF2-40B4-BE49-F238E27FC236}">
              <a16:creationId xmlns:a16="http://schemas.microsoft.com/office/drawing/2014/main" id="{F4E65554-DAA2-4E07-826A-F35325DB8A17}"/>
            </a:ext>
          </a:extLst>
        </xdr:cNvPr>
        <xdr:cNvCxnSpPr/>
      </xdr:nvCxnSpPr>
      <xdr:spPr>
        <a:xfrm>
          <a:off x="17988280" y="180228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36" name="楕円 835">
          <a:extLst>
            <a:ext uri="{FF2B5EF4-FFF2-40B4-BE49-F238E27FC236}">
              <a16:creationId xmlns:a16="http://schemas.microsoft.com/office/drawing/2014/main" id="{C426AAF7-798E-4226-BA14-D80B751E20C0}"/>
            </a:ext>
          </a:extLst>
        </xdr:cNvPr>
        <xdr:cNvSpPr/>
      </xdr:nvSpPr>
      <xdr:spPr>
        <a:xfrm>
          <a:off x="1716278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87630</xdr:rowOff>
    </xdr:to>
    <xdr:cxnSp macro="">
      <xdr:nvCxnSpPr>
        <xdr:cNvPr id="837" name="直線コネクタ 836">
          <a:extLst>
            <a:ext uri="{FF2B5EF4-FFF2-40B4-BE49-F238E27FC236}">
              <a16:creationId xmlns:a16="http://schemas.microsoft.com/office/drawing/2014/main" id="{483BDEE4-C76B-423C-B1CD-72EA4663BC75}"/>
            </a:ext>
          </a:extLst>
        </xdr:cNvPr>
        <xdr:cNvCxnSpPr/>
      </xdr:nvCxnSpPr>
      <xdr:spPr>
        <a:xfrm flipV="1">
          <a:off x="17213580" y="1802282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838" name="楕円 837">
          <a:extLst>
            <a:ext uri="{FF2B5EF4-FFF2-40B4-BE49-F238E27FC236}">
              <a16:creationId xmlns:a16="http://schemas.microsoft.com/office/drawing/2014/main" id="{6FC79181-ED76-4522-83ED-C7664BDF5ECE}"/>
            </a:ext>
          </a:extLst>
        </xdr:cNvPr>
        <xdr:cNvSpPr/>
      </xdr:nvSpPr>
      <xdr:spPr>
        <a:xfrm>
          <a:off x="16388080" y="17976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89915</xdr:rowOff>
    </xdr:to>
    <xdr:cxnSp macro="">
      <xdr:nvCxnSpPr>
        <xdr:cNvPr id="839" name="直線コネクタ 838">
          <a:extLst>
            <a:ext uri="{FF2B5EF4-FFF2-40B4-BE49-F238E27FC236}">
              <a16:creationId xmlns:a16="http://schemas.microsoft.com/office/drawing/2014/main" id="{D429BDE9-98F9-4AF3-8A89-8744256F7063}"/>
            </a:ext>
          </a:extLst>
        </xdr:cNvPr>
        <xdr:cNvCxnSpPr/>
      </xdr:nvCxnSpPr>
      <xdr:spPr>
        <a:xfrm flipV="1">
          <a:off x="16431260" y="18025110"/>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4EB32CA7-2552-4BD5-BDB3-46AB03A72280}"/>
            </a:ext>
          </a:extLst>
        </xdr:cNvPr>
        <xdr:cNvSpPr txBox="1"/>
      </xdr:nvSpPr>
      <xdr:spPr>
        <a:xfrm>
          <a:off x="1856112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9FA1004F-CAD9-4A45-A2C9-023A693B1283}"/>
            </a:ext>
          </a:extLst>
        </xdr:cNvPr>
        <xdr:cNvSpPr txBox="1"/>
      </xdr:nvSpPr>
      <xdr:spPr>
        <a:xfrm>
          <a:off x="17776267" y="175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2275D7A8-0CCE-4DA7-B6AE-56F035A442D4}"/>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216D6476-3F01-4512-A0C2-E9A6C07FE406}"/>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844" name="n_1mainValue【公民館】&#10;一人当たり面積">
          <a:extLst>
            <a:ext uri="{FF2B5EF4-FFF2-40B4-BE49-F238E27FC236}">
              <a16:creationId xmlns:a16="http://schemas.microsoft.com/office/drawing/2014/main" id="{F5DE0E95-26DD-4323-AA04-E9C890E4F174}"/>
            </a:ext>
          </a:extLst>
        </xdr:cNvPr>
        <xdr:cNvSpPr txBox="1"/>
      </xdr:nvSpPr>
      <xdr:spPr>
        <a:xfrm>
          <a:off x="1856112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845" name="n_2mainValue【公民館】&#10;一人当たり面積">
          <a:extLst>
            <a:ext uri="{FF2B5EF4-FFF2-40B4-BE49-F238E27FC236}">
              <a16:creationId xmlns:a16="http://schemas.microsoft.com/office/drawing/2014/main" id="{68D53265-EA0A-41B0-8E7B-0C4A41294871}"/>
            </a:ext>
          </a:extLst>
        </xdr:cNvPr>
        <xdr:cNvSpPr txBox="1"/>
      </xdr:nvSpPr>
      <xdr:spPr>
        <a:xfrm>
          <a:off x="17776267" y="180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46" name="n_3mainValue【公民館】&#10;一人当たり面積">
          <a:extLst>
            <a:ext uri="{FF2B5EF4-FFF2-40B4-BE49-F238E27FC236}">
              <a16:creationId xmlns:a16="http://schemas.microsoft.com/office/drawing/2014/main" id="{554C8488-AAA2-44DE-8560-1F546ED87F81}"/>
            </a:ext>
          </a:extLst>
        </xdr:cNvPr>
        <xdr:cNvSpPr txBox="1"/>
      </xdr:nvSpPr>
      <xdr:spPr>
        <a:xfrm>
          <a:off x="170015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847" name="n_4mainValue【公民館】&#10;一人当たり面積">
          <a:extLst>
            <a:ext uri="{FF2B5EF4-FFF2-40B4-BE49-F238E27FC236}">
              <a16:creationId xmlns:a16="http://schemas.microsoft.com/office/drawing/2014/main" id="{3840D055-C9AA-453A-A8C5-A353B08E8ECC}"/>
            </a:ext>
          </a:extLst>
        </xdr:cNvPr>
        <xdr:cNvSpPr txBox="1"/>
      </xdr:nvSpPr>
      <xdr:spPr>
        <a:xfrm>
          <a:off x="1622686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F1B457DB-E427-4E79-AB6E-DEA24C2D40A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4F8953B-17F1-4073-85FA-85D7DD4B6F8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AB353E4C-7AB3-44F9-A322-C84DF81D279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道路は、市道</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か年集中整備計画（令和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年度）に引き続き市道集中整備を行い、新設改良や舗装工事を進めていることや、固定資産台帳の部分除却処理などにより、有形固定資産減価償却率が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学校施設は、類似団体と比較して一人当たり面積が上回っているが、令和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年度から寺尾小学校が武芸小学校と統合したことや、令和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年度には洞戸小学校と板取小学校の閉校を予定しており、今後も引き続き学校再編が続くことから、統廃合の進捗状況によっては数値が低下していくことも見込まれる。関市では公共施設全体のうち約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が学校施設となっており、令和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年度に策定した関市学校施設長寿命化計画に基づき、今後も適正に整備していく。</a:t>
          </a:r>
        </a:p>
        <a:p>
          <a:r>
            <a:rPr kumimoji="1" lang="ja-JP" altLang="en-US" sz="1300">
              <a:latin typeface="ＭＳ Ｐゴシック" panose="020B0600070205080204" pitchFamily="50" charset="-128"/>
              <a:ea typeface="ＭＳ Ｐゴシック" panose="020B0600070205080204" pitchFamily="50" charset="-128"/>
            </a:rPr>
            <a:t>　公民館は、わかくさ・プラザ学習情報館のうち中央公民館部分（図書館及びまなびセンターの専用部分を除く範囲）のみ計上しており、比較的新しい施設であるため、類似団体を大きく下回っている。一方で、比較的新しい施設ではあ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年度末時点で建築後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年が経過しており、令和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年度には音響設備の改修を行った。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311DF1-2B91-4FC1-8726-2E5B400E0CA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91D25A-DB98-48C5-B6C2-ED9AA1D7E72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0C7AE7-F5EA-4566-A444-52DCCD776B4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651D3E-C2C8-4734-91C1-5B57AE8E66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EB9451-F160-437F-8F8F-52E75A4FDAD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8EE1B9-1D94-41EB-947C-AF0A2849B1B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BDB95D-0189-4925-9B7F-39254339F77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44C292-9DB7-40FE-AA3A-F91068EDB84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B99EA0-F2B2-4879-8234-B14F5CB4CE7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59E418-89E3-4D6A-921D-8504C2AB076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DD18AE-CC1D-4939-86A4-986C3A6D191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9D69A3-7F1C-48A5-BCBE-312B154584D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9004B2-E4B4-4BB9-9591-EB72EB2AB3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B46F82-122E-41F0-841C-8ADD93A33CA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69F560-A937-42EF-BF84-1DE8B32CF20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EB9491-CD14-47D0-8885-74A4A1E816C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927137-11E3-48A8-98A0-1E77D53D542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4892DB-820D-46BF-B700-CC44D93330C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1988E3-1077-4C10-8D76-58D9874949E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4BC9AA-06D9-4028-BA73-DF3CD202868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D4BBC0-4CEC-4CCE-AFA6-FF4A183BECE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D27096-0F8B-4A4D-B70A-B42621DED48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5DC87C-8268-478F-9C10-92EE42FDAB0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41A055-FFEB-4083-94D9-AEFBC962B3B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9707C7-1503-4854-A542-8FE6DFBE10A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9A80D2-663E-4B84-A218-C86A0E29619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1AFA30-6965-4218-ACE8-FEAC8CE5449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C77A4D-C46E-4460-917D-B008D1F166A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7F06B1-5EFE-4035-B566-F59DAD51F7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1A2BC1-6ECB-4B21-9103-AD2CD3BB5A7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BE4242-7BE4-4DDD-8462-8C3A234E8C9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5B0764-D598-4C36-9C3A-57812C66327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6F55EF-FAFB-4D63-9703-27F721CD6AA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AECD40A-3DCB-4019-B482-A24B783E584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DCA2BC-513B-4E3F-A335-BFE0B4B489B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980247-3641-4B3C-AF90-FAE6193E9DB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2CC3D4-AD98-4F7A-9691-EEF40D27988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8261DD-7D70-4080-BD07-BF1247C9B06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DD2EE0-5CF3-4440-963F-6FABEDD71E8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5779D9-0DA4-46A8-8425-D7EA8B7560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3E4BB90-1025-431F-8F35-2CB52D96F48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2B91732-7CBD-43BF-A315-9CB673B6F6F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FF22653-AA83-45BF-80A6-A2039A6A157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4C0FBBA-4DBC-4B32-A5B5-B02A6CFDFEE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B7E9FA-DD7E-48DF-A680-F00EC9DAC42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DCF1F3-AFEF-41AA-8567-2E99FCC3A91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60CEC38-CA8A-43C5-BD7B-E82FCD6353E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F9B92FC-6E59-49AC-B2A9-A0322B1DB53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684118A-3DCF-4E9A-956B-2BF5119C6A9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742A5E3-5C29-4667-AE41-86F94C9F085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B6D5B86-CCEF-4DB2-BADC-01BBDD0517E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B462B3D-7D88-47F2-95BB-6E8CB345FAD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03FB970-FECA-4004-8C15-5F6E4ADA97F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369A6A-9C71-4F86-A3CA-38848BA92EC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8DD6D29-41EF-4ADF-90B7-974DB65D5FD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3375B41-1BF6-43AC-9194-26D06FAE887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DC7659FD-FE45-4D96-9324-4DCA1E0EC4CC}"/>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3A0A9A0A-D369-484E-8FCD-E3296C4AA1CD}"/>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9625DBC7-9A6C-4B45-927E-4FDB9FDD8288}"/>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4F1AEA7-4938-4888-9C55-64B8312DA0D7}"/>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12BB8FD5-FC8A-4E58-B844-40FF1C30944C}"/>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F60CD7BB-1C95-466C-A4FE-D51944D279D3}"/>
            </a:ext>
          </a:extLst>
        </xdr:cNvPr>
        <xdr:cNvSpPr txBox="1"/>
      </xdr:nvSpPr>
      <xdr:spPr>
        <a:xfrm>
          <a:off x="4124960" y="624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BB32EBF6-7E7E-44C0-87ED-8388A041C21B}"/>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CB46F39D-26BA-4C67-AFF0-758E2AF54F85}"/>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FB97B9FC-0F02-43BB-B36C-D809C30EA206}"/>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13226DFD-2EAD-43AE-8864-26AA96029C57}"/>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A8027C5-F289-4D81-B226-0239B36F22F4}"/>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B52514-579A-430A-B0EB-AF5012B9612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D8D237-674D-4CE6-A46F-F1815CA2F34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150464-DF7B-40FE-9D88-ADC92A04A8F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F9E6073-933D-46C1-8B98-0018305722D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A2F645D-88C4-4F01-8BC1-213EA58D5BB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xdr:rowOff>
    </xdr:from>
    <xdr:to>
      <xdr:col>24</xdr:col>
      <xdr:colOff>114300</xdr:colOff>
      <xdr:row>37</xdr:row>
      <xdr:rowOff>113937</xdr:rowOff>
    </xdr:to>
    <xdr:sp macro="" textlink="">
      <xdr:nvSpPr>
        <xdr:cNvPr id="74" name="楕円 73">
          <a:extLst>
            <a:ext uri="{FF2B5EF4-FFF2-40B4-BE49-F238E27FC236}">
              <a16:creationId xmlns:a16="http://schemas.microsoft.com/office/drawing/2014/main" id="{8D9DDF01-C7C1-4B96-B0DB-4A7C9EC3D2F3}"/>
            </a:ext>
          </a:extLst>
        </xdr:cNvPr>
        <xdr:cNvSpPr/>
      </xdr:nvSpPr>
      <xdr:spPr>
        <a:xfrm>
          <a:off x="4036060" y="62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35214</xdr:rowOff>
    </xdr:from>
    <xdr:ext cx="405111" cy="259045"/>
    <xdr:sp macro="" textlink="">
      <xdr:nvSpPr>
        <xdr:cNvPr id="75" name="【図書館】&#10;有形固定資産減価償却率該当値テキスト">
          <a:extLst>
            <a:ext uri="{FF2B5EF4-FFF2-40B4-BE49-F238E27FC236}">
              <a16:creationId xmlns:a16="http://schemas.microsoft.com/office/drawing/2014/main" id="{6C7815AF-D747-407F-BE60-169AD3708DED}"/>
            </a:ext>
          </a:extLst>
        </xdr:cNvPr>
        <xdr:cNvSpPr txBox="1"/>
      </xdr:nvSpPr>
      <xdr:spPr>
        <a:xfrm>
          <a:off x="412496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147864</xdr:rowOff>
    </xdr:from>
    <xdr:to>
      <xdr:col>20</xdr:col>
      <xdr:colOff>38100</xdr:colOff>
      <xdr:row>37</xdr:row>
      <xdr:rowOff>78014</xdr:rowOff>
    </xdr:to>
    <xdr:sp macro="" textlink="">
      <xdr:nvSpPr>
        <xdr:cNvPr id="76" name="楕円 75">
          <a:extLst>
            <a:ext uri="{FF2B5EF4-FFF2-40B4-BE49-F238E27FC236}">
              <a16:creationId xmlns:a16="http://schemas.microsoft.com/office/drawing/2014/main" id="{61644EE9-5C1F-42B7-B47C-9A46987469A3}"/>
            </a:ext>
          </a:extLst>
        </xdr:cNvPr>
        <xdr:cNvSpPr/>
      </xdr:nvSpPr>
      <xdr:spPr>
        <a:xfrm>
          <a:off x="3312160" y="6182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27214</xdr:rowOff>
    </xdr:from>
    <xdr:to>
      <xdr:col>24</xdr:col>
      <xdr:colOff>63500</xdr:colOff>
      <xdr:row>37</xdr:row>
      <xdr:rowOff>63137</xdr:rowOff>
    </xdr:to>
    <xdr:cxnSp macro="">
      <xdr:nvCxnSpPr>
        <xdr:cNvPr id="77" name="直線コネクタ 76">
          <a:extLst>
            <a:ext uri="{FF2B5EF4-FFF2-40B4-BE49-F238E27FC236}">
              <a16:creationId xmlns:a16="http://schemas.microsoft.com/office/drawing/2014/main" id="{5DEB6944-E42B-489D-B59E-2559D11B4F8D}"/>
            </a:ext>
          </a:extLst>
        </xdr:cNvPr>
        <xdr:cNvCxnSpPr/>
      </xdr:nvCxnSpPr>
      <xdr:spPr>
        <a:xfrm>
          <a:off x="3355340" y="6229894"/>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8" name="楕円 77">
          <a:extLst>
            <a:ext uri="{FF2B5EF4-FFF2-40B4-BE49-F238E27FC236}">
              <a16:creationId xmlns:a16="http://schemas.microsoft.com/office/drawing/2014/main" id="{4DFB31AD-8DE1-40DB-97AC-4FA470DA7E6F}"/>
            </a:ext>
          </a:extLst>
        </xdr:cNvPr>
        <xdr:cNvSpPr/>
      </xdr:nvSpPr>
      <xdr:spPr>
        <a:xfrm>
          <a:off x="25146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27214</xdr:rowOff>
    </xdr:from>
    <xdr:to>
      <xdr:col>19</xdr:col>
      <xdr:colOff>177800</xdr:colOff>
      <xdr:row>37</xdr:row>
      <xdr:rowOff>64770</xdr:rowOff>
    </xdr:to>
    <xdr:cxnSp macro="">
      <xdr:nvCxnSpPr>
        <xdr:cNvPr id="79" name="直線コネクタ 78">
          <a:extLst>
            <a:ext uri="{FF2B5EF4-FFF2-40B4-BE49-F238E27FC236}">
              <a16:creationId xmlns:a16="http://schemas.microsoft.com/office/drawing/2014/main" id="{3CA96954-94F1-4930-BCD6-956502EACA61}"/>
            </a:ext>
          </a:extLst>
        </xdr:cNvPr>
        <xdr:cNvCxnSpPr/>
      </xdr:nvCxnSpPr>
      <xdr:spPr>
        <a:xfrm flipV="1">
          <a:off x="2565400" y="622989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152763</xdr:rowOff>
    </xdr:from>
    <xdr:to>
      <xdr:col>10</xdr:col>
      <xdr:colOff>165100</xdr:colOff>
      <xdr:row>37</xdr:row>
      <xdr:rowOff>82913</xdr:rowOff>
    </xdr:to>
    <xdr:sp macro="" textlink="">
      <xdr:nvSpPr>
        <xdr:cNvPr id="80" name="楕円 79">
          <a:extLst>
            <a:ext uri="{FF2B5EF4-FFF2-40B4-BE49-F238E27FC236}">
              <a16:creationId xmlns:a16="http://schemas.microsoft.com/office/drawing/2014/main" id="{83D1FB69-F3BD-4D72-9845-F9CF96D882CB}"/>
            </a:ext>
          </a:extLst>
        </xdr:cNvPr>
        <xdr:cNvSpPr/>
      </xdr:nvSpPr>
      <xdr:spPr>
        <a:xfrm>
          <a:off x="1739900" y="6187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32113</xdr:rowOff>
    </xdr:from>
    <xdr:to>
      <xdr:col>15</xdr:col>
      <xdr:colOff>50800</xdr:colOff>
      <xdr:row>37</xdr:row>
      <xdr:rowOff>64770</xdr:rowOff>
    </xdr:to>
    <xdr:cxnSp macro="">
      <xdr:nvCxnSpPr>
        <xdr:cNvPr id="81" name="直線コネクタ 80">
          <a:extLst>
            <a:ext uri="{FF2B5EF4-FFF2-40B4-BE49-F238E27FC236}">
              <a16:creationId xmlns:a16="http://schemas.microsoft.com/office/drawing/2014/main" id="{D703EEF6-D027-48A4-BCD9-32EAC91B399D}"/>
            </a:ext>
          </a:extLst>
        </xdr:cNvPr>
        <xdr:cNvCxnSpPr/>
      </xdr:nvCxnSpPr>
      <xdr:spPr>
        <a:xfrm>
          <a:off x="1790700" y="623479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120106</xdr:rowOff>
    </xdr:from>
    <xdr:to>
      <xdr:col>6</xdr:col>
      <xdr:colOff>38100</xdr:colOff>
      <xdr:row>37</xdr:row>
      <xdr:rowOff>50256</xdr:rowOff>
    </xdr:to>
    <xdr:sp macro="" textlink="">
      <xdr:nvSpPr>
        <xdr:cNvPr id="82" name="楕円 81">
          <a:extLst>
            <a:ext uri="{FF2B5EF4-FFF2-40B4-BE49-F238E27FC236}">
              <a16:creationId xmlns:a16="http://schemas.microsoft.com/office/drawing/2014/main" id="{6D026D3D-273B-41B2-B09E-A3244D6C950A}"/>
            </a:ext>
          </a:extLst>
        </xdr:cNvPr>
        <xdr:cNvSpPr/>
      </xdr:nvSpPr>
      <xdr:spPr>
        <a:xfrm>
          <a:off x="965200" y="615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170906</xdr:rowOff>
    </xdr:from>
    <xdr:to>
      <xdr:col>10</xdr:col>
      <xdr:colOff>114300</xdr:colOff>
      <xdr:row>37</xdr:row>
      <xdr:rowOff>32113</xdr:rowOff>
    </xdr:to>
    <xdr:cxnSp macro="">
      <xdr:nvCxnSpPr>
        <xdr:cNvPr id="83" name="直線コネクタ 82">
          <a:extLst>
            <a:ext uri="{FF2B5EF4-FFF2-40B4-BE49-F238E27FC236}">
              <a16:creationId xmlns:a16="http://schemas.microsoft.com/office/drawing/2014/main" id="{A6CA3C66-91BC-4B42-865A-F3158EB4BEBC}"/>
            </a:ext>
          </a:extLst>
        </xdr:cNvPr>
        <xdr:cNvCxnSpPr/>
      </xdr:nvCxnSpPr>
      <xdr:spPr>
        <a:xfrm>
          <a:off x="1008380" y="6205946"/>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8B19CBFC-506A-43E4-9182-00B5AFDCB30E}"/>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0692170A-4C39-48E7-8668-2B582B2E7EEC}"/>
            </a:ext>
          </a:extLst>
        </xdr:cNvPr>
        <xdr:cNvSpPr txBox="1"/>
      </xdr:nvSpPr>
      <xdr:spPr>
        <a:xfrm>
          <a:off x="23857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0EA2E871-8C14-4D0B-B157-960B38E387B5}"/>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3068EE68-336A-4FA4-8E48-D8A217252714}"/>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94541</xdr:rowOff>
    </xdr:from>
    <xdr:ext cx="405111" cy="259045"/>
    <xdr:sp macro="" textlink="">
      <xdr:nvSpPr>
        <xdr:cNvPr id="88" name="n_1mainValue【図書館】&#10;有形固定資産減価償却率">
          <a:extLst>
            <a:ext uri="{FF2B5EF4-FFF2-40B4-BE49-F238E27FC236}">
              <a16:creationId xmlns:a16="http://schemas.microsoft.com/office/drawing/2014/main" id="{A4847CB1-E375-4C4B-B076-67D1DE9FBB6A}"/>
            </a:ext>
          </a:extLst>
        </xdr:cNvPr>
        <xdr:cNvSpPr txBox="1"/>
      </xdr:nvSpPr>
      <xdr:spPr>
        <a:xfrm>
          <a:off x="3170564" y="59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9" name="n_2mainValue【図書館】&#10;有形固定資産減価償却率">
          <a:extLst>
            <a:ext uri="{FF2B5EF4-FFF2-40B4-BE49-F238E27FC236}">
              <a16:creationId xmlns:a16="http://schemas.microsoft.com/office/drawing/2014/main" id="{4A3C3370-F4DF-472E-88DE-EEB9D3A2D303}"/>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90" name="n_3mainValue【図書館】&#10;有形固定資産減価償却率">
          <a:extLst>
            <a:ext uri="{FF2B5EF4-FFF2-40B4-BE49-F238E27FC236}">
              <a16:creationId xmlns:a16="http://schemas.microsoft.com/office/drawing/2014/main" id="{C38B6D6A-61FC-47C7-8E38-3C2A51B5F1E8}"/>
            </a:ext>
          </a:extLst>
        </xdr:cNvPr>
        <xdr:cNvSpPr txBox="1"/>
      </xdr:nvSpPr>
      <xdr:spPr>
        <a:xfrm>
          <a:off x="161100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91" name="n_4mainValue【図書館】&#10;有形固定資産減価償却率">
          <a:extLst>
            <a:ext uri="{FF2B5EF4-FFF2-40B4-BE49-F238E27FC236}">
              <a16:creationId xmlns:a16="http://schemas.microsoft.com/office/drawing/2014/main" id="{8C474BF4-DCBB-42AC-93DC-DB04CA0F2A17}"/>
            </a:ext>
          </a:extLst>
        </xdr:cNvPr>
        <xdr:cNvSpPr txBox="1"/>
      </xdr:nvSpPr>
      <xdr:spPr>
        <a:xfrm>
          <a:off x="8363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7AEC61E-729E-4912-843F-896D385485C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91E1D81-3B91-43FB-9473-F294554D798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59D7EB4-4667-4090-A973-C9D71E3B88E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852732C-2C82-4F26-A77F-A48AF0158DC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0C1C4F0-4CD2-414E-AA8B-586E18C0971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EBA9F0F-01D1-40FA-8A99-10DF43A9828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368D473-E594-4D9C-BB46-C5F1B20619A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C90F28F-49C3-48B3-B011-BCC36AA2AD1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EEF9C26-3FBA-4020-BC7E-F9A4DC1FC35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AB818BC-3AD8-480A-8B1E-2D852AA2DB7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38970AB-BAEE-4624-80DC-590E2F68474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1DCD29F-6330-4930-9A1D-09B63045761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74F579B-D37A-4713-B9B8-EBC28E66C46D}"/>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9333F04-3D0D-4A7C-BC20-778F73BBE1AD}"/>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56AAD36-25CC-4BCA-8223-7FEBA1D5CADA}"/>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377F208-716F-4CC3-9764-CA76738DC9F7}"/>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49C8AF7-0766-4F13-93D7-A9FBC3398D4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2E4C952-FA08-4B81-9908-F7BDAA3F0EF8}"/>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68B02F1-9EE6-424C-BA23-8929168A63E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5F9297A-4680-4865-B2AB-E7CC550250A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DFB0A33-5DBC-414B-A2C4-3107C18A7DC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D98B1BE2-98EC-4ADA-BA52-67969A0ACA34}"/>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1DDE6420-44A5-41BC-BE89-EED7C9008925}"/>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2BFD579-2344-48BB-A4DB-6D8683113F0F}"/>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C7115CBA-3617-4078-9D2F-4E025F8BF0E2}"/>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1263C57F-3AFE-4B87-A237-CC4C6033BDC6}"/>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5889B0F-8FF0-4162-89F3-DF636050DE86}"/>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3E6998D0-44AD-4DAC-BC74-60C694F0EA3A}"/>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091508E-1471-46F1-8C9D-CBC5F3CC6E58}"/>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9680B47-9AB3-45EA-A14F-D1B627C51EEE}"/>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172CED8B-BBBE-4928-ACBC-6335594F3407}"/>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AC8DBF79-0E2D-4A2D-A5AD-7ED33B1EC6EB}"/>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2CC3A3-2273-4712-8758-639B3B151D3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A9B1F44-71C3-44B5-9D7D-177231BBDA7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687646-7754-47D7-9456-76FF3BD2501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F89DC69-FDD3-4476-944F-437AE0FF96C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564B547-0D88-4FF9-8C93-EC9E73493D6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9" name="楕円 128">
          <a:extLst>
            <a:ext uri="{FF2B5EF4-FFF2-40B4-BE49-F238E27FC236}">
              <a16:creationId xmlns:a16="http://schemas.microsoft.com/office/drawing/2014/main" id="{28F2857A-1AAF-4884-B291-294A869A565F}"/>
            </a:ext>
          </a:extLst>
        </xdr:cNvPr>
        <xdr:cNvSpPr/>
      </xdr:nvSpPr>
      <xdr:spPr>
        <a:xfrm>
          <a:off x="919226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0" name="【図書館】&#10;一人当たり面積該当値テキスト">
          <a:extLst>
            <a:ext uri="{FF2B5EF4-FFF2-40B4-BE49-F238E27FC236}">
              <a16:creationId xmlns:a16="http://schemas.microsoft.com/office/drawing/2014/main" id="{495BF6C5-8478-4DC3-87FC-9D101490C30A}"/>
            </a:ext>
          </a:extLst>
        </xdr:cNvPr>
        <xdr:cNvSpPr txBox="1"/>
      </xdr:nvSpPr>
      <xdr:spPr>
        <a:xfrm>
          <a:off x="92583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a:extLst>
            <a:ext uri="{FF2B5EF4-FFF2-40B4-BE49-F238E27FC236}">
              <a16:creationId xmlns:a16="http://schemas.microsoft.com/office/drawing/2014/main" id="{14336750-0424-456C-BF34-E8F8DE6588AB}"/>
            </a:ext>
          </a:extLst>
        </xdr:cNvPr>
        <xdr:cNvSpPr/>
      </xdr:nvSpPr>
      <xdr:spPr>
        <a:xfrm>
          <a:off x="8445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2" name="直線コネクタ 131">
          <a:extLst>
            <a:ext uri="{FF2B5EF4-FFF2-40B4-BE49-F238E27FC236}">
              <a16:creationId xmlns:a16="http://schemas.microsoft.com/office/drawing/2014/main" id="{B510186F-FCFF-41F1-AA25-A68B34F5C777}"/>
            </a:ext>
          </a:extLst>
        </xdr:cNvPr>
        <xdr:cNvCxnSpPr/>
      </xdr:nvCxnSpPr>
      <xdr:spPr>
        <a:xfrm>
          <a:off x="8496300" y="66484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id="{4415C644-8D9B-4FF3-8E31-2186524595D8}"/>
            </a:ext>
          </a:extLst>
        </xdr:cNvPr>
        <xdr:cNvSpPr/>
      </xdr:nvSpPr>
      <xdr:spPr>
        <a:xfrm>
          <a:off x="7670800" y="662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137922</xdr:rowOff>
    </xdr:to>
    <xdr:cxnSp macro="">
      <xdr:nvCxnSpPr>
        <xdr:cNvPr id="134" name="直線コネクタ 133">
          <a:extLst>
            <a:ext uri="{FF2B5EF4-FFF2-40B4-BE49-F238E27FC236}">
              <a16:creationId xmlns:a16="http://schemas.microsoft.com/office/drawing/2014/main" id="{5D06D25E-9ADD-4BE5-A500-480BDF78DB7B}"/>
            </a:ext>
          </a:extLst>
        </xdr:cNvPr>
        <xdr:cNvCxnSpPr/>
      </xdr:nvCxnSpPr>
      <xdr:spPr>
        <a:xfrm flipV="1">
          <a:off x="7713980" y="6648450"/>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3460A03D-55C7-45A2-AD77-A840F7B8BC41}"/>
            </a:ext>
          </a:extLst>
        </xdr:cNvPr>
        <xdr:cNvSpPr/>
      </xdr:nvSpPr>
      <xdr:spPr>
        <a:xfrm>
          <a:off x="6873240" y="663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5C656C76-283A-4981-BC35-860775179346}"/>
            </a:ext>
          </a:extLst>
        </xdr:cNvPr>
        <xdr:cNvCxnSpPr/>
      </xdr:nvCxnSpPr>
      <xdr:spPr>
        <a:xfrm flipV="1">
          <a:off x="6924040" y="667588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96266</xdr:rowOff>
    </xdr:from>
    <xdr:to>
      <xdr:col>36</xdr:col>
      <xdr:colOff>165100</xdr:colOff>
      <xdr:row>40</xdr:row>
      <xdr:rowOff>26416</xdr:rowOff>
    </xdr:to>
    <xdr:sp macro="" textlink="">
      <xdr:nvSpPr>
        <xdr:cNvPr id="137" name="楕円 136">
          <a:extLst>
            <a:ext uri="{FF2B5EF4-FFF2-40B4-BE49-F238E27FC236}">
              <a16:creationId xmlns:a16="http://schemas.microsoft.com/office/drawing/2014/main" id="{003D0061-9EF0-42C4-B5FD-1B451D40617D}"/>
            </a:ext>
          </a:extLst>
        </xdr:cNvPr>
        <xdr:cNvSpPr/>
      </xdr:nvSpPr>
      <xdr:spPr>
        <a:xfrm>
          <a:off x="6098540" y="663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147066</xdr:rowOff>
    </xdr:to>
    <xdr:cxnSp macro="">
      <xdr:nvCxnSpPr>
        <xdr:cNvPr id="138" name="直線コネクタ 137">
          <a:extLst>
            <a:ext uri="{FF2B5EF4-FFF2-40B4-BE49-F238E27FC236}">
              <a16:creationId xmlns:a16="http://schemas.microsoft.com/office/drawing/2014/main" id="{250791D8-DE45-481F-BEA8-189E3722167C}"/>
            </a:ext>
          </a:extLst>
        </xdr:cNvPr>
        <xdr:cNvCxnSpPr/>
      </xdr:nvCxnSpPr>
      <xdr:spPr>
        <a:xfrm>
          <a:off x="6149340" y="66850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B90BA054-B4F7-4ADF-9A98-87A659F734DA}"/>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5C306EA6-B2AC-4C5D-8268-7B9FDBDC2456}"/>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41A9C0A3-E1FC-419D-B6A5-D7158389F068}"/>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17C1430D-9F31-4255-AF6E-05F56BD2C67C}"/>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3" name="n_1mainValue【図書館】&#10;一人当たり面積">
          <a:extLst>
            <a:ext uri="{FF2B5EF4-FFF2-40B4-BE49-F238E27FC236}">
              <a16:creationId xmlns:a16="http://schemas.microsoft.com/office/drawing/2014/main" id="{2CE7E06B-0169-4D65-9F09-26A246DED48B}"/>
            </a:ext>
          </a:extLst>
        </xdr:cNvPr>
        <xdr:cNvSpPr txBox="1"/>
      </xdr:nvSpPr>
      <xdr:spPr>
        <a:xfrm>
          <a:off x="827158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4" name="n_2mainValue【図書館】&#10;一人当たり面積">
          <a:extLst>
            <a:ext uri="{FF2B5EF4-FFF2-40B4-BE49-F238E27FC236}">
              <a16:creationId xmlns:a16="http://schemas.microsoft.com/office/drawing/2014/main" id="{2D72EFF4-F334-4006-AEFD-75EAE911E75D}"/>
            </a:ext>
          </a:extLst>
        </xdr:cNvPr>
        <xdr:cNvSpPr txBox="1"/>
      </xdr:nvSpPr>
      <xdr:spPr>
        <a:xfrm>
          <a:off x="750958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17543</xdr:rowOff>
    </xdr:from>
    <xdr:ext cx="469744" cy="259045"/>
    <xdr:sp macro="" textlink="">
      <xdr:nvSpPr>
        <xdr:cNvPr id="145" name="n_3mainValue【図書館】&#10;一人当たり面積">
          <a:extLst>
            <a:ext uri="{FF2B5EF4-FFF2-40B4-BE49-F238E27FC236}">
              <a16:creationId xmlns:a16="http://schemas.microsoft.com/office/drawing/2014/main" id="{984D7E97-757D-47A2-9130-A677F8169B35}"/>
            </a:ext>
          </a:extLst>
        </xdr:cNvPr>
        <xdr:cNvSpPr txBox="1"/>
      </xdr:nvSpPr>
      <xdr:spPr>
        <a:xfrm>
          <a:off x="6712027"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17543</xdr:rowOff>
    </xdr:from>
    <xdr:ext cx="469744" cy="259045"/>
    <xdr:sp macro="" textlink="">
      <xdr:nvSpPr>
        <xdr:cNvPr id="146" name="n_4mainValue【図書館】&#10;一人当たり面積">
          <a:extLst>
            <a:ext uri="{FF2B5EF4-FFF2-40B4-BE49-F238E27FC236}">
              <a16:creationId xmlns:a16="http://schemas.microsoft.com/office/drawing/2014/main" id="{60168D0E-55DE-4B20-ACDC-625AEBB5CD70}"/>
            </a:ext>
          </a:extLst>
        </xdr:cNvPr>
        <xdr:cNvSpPr txBox="1"/>
      </xdr:nvSpPr>
      <xdr:spPr>
        <a:xfrm>
          <a:off x="5937327"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6235F1F-F318-424E-B6C6-219174C975F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3025FC7-AA36-4595-B6CB-F97B4AF5864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EC81138-B467-42C5-9F44-83A1A076A00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3804A52-2868-43BA-9119-D405F27EECD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5E71946-6ACB-4151-B48C-58625A8BBCF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7E0487D-071D-4326-9114-03C5498C27F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D317E7E-34E2-45AB-9405-6B45A57C9F0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9944841-C231-4786-855C-D4D8A096CBC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116C413-ADA9-48DA-A155-8CB4DD12DEE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50E3EFE-935D-4318-975E-A34D364D501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832ECFA-CC3D-4ADD-A726-CAFD2778B67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E99B02E-A23A-4A53-8A51-C983169617F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515D343-6883-491E-BAB2-37E228E32F5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B8BF7B0-137F-4F5B-B381-008E2FA68EE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45D2534-A305-4F6C-9B1A-AF89DBCDEB5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A98BA63-36ED-4318-8E93-7BDD932C13C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C354668-80BB-4F80-95A1-95270401074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920D48F-2E88-45DF-93E8-75613C335B3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2248C1D-5F1D-4E72-A88D-E7CDD28A4B3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23B1911-DF90-49FC-96D6-856B0EFC2C1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F2B6A6F-D5B7-4D0C-AE8E-2E5D1F30CF0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D551136-F8F6-48E8-A5E5-EDDF1FA37A0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9045DDA-91D7-461E-9382-B69981EACF6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662144C-9EB3-4766-BFA8-0B852E3EF4E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6E033CA6-BA24-4CF3-B97A-878A8DE00743}"/>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73152EC-44D3-417E-86C6-75DCC1C9A3A5}"/>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EB910B63-C992-45A2-9D7D-44654B9A5DD8}"/>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E87AB0F-7F88-4D10-8F4B-3DA54203F385}"/>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8D93E1F-1263-44A4-B4A8-D2839506131B}"/>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1169DCF-F51F-4349-B911-4E6E9180E071}"/>
            </a:ext>
          </a:extLst>
        </xdr:cNvPr>
        <xdr:cNvSpPr txBox="1"/>
      </xdr:nvSpPr>
      <xdr:spPr>
        <a:xfrm>
          <a:off x="4124960" y="10106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4B35793C-8444-4003-94E0-6A2C9769D649}"/>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C88E4081-C566-4884-BF19-497B3482948B}"/>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914F766-B79A-48DD-AEB4-7F0D184464DC}"/>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54E53E54-AF2B-4740-9FFF-2FB028A76728}"/>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F4C6E7D5-7798-4B7F-B79B-B6E3E506AC0D}"/>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C448E8B-C08B-4729-A682-BDF0389CED4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EC6CD0F-C297-41A1-88D7-62027B93D14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A7A398-4015-4D14-8D27-E1F7B8BDB57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6FAA20-5C07-41BF-97C2-27DE56E5552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E151C2-4FA8-4821-AF93-CE7ACA5DCCD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7" name="楕円 186">
          <a:extLst>
            <a:ext uri="{FF2B5EF4-FFF2-40B4-BE49-F238E27FC236}">
              <a16:creationId xmlns:a16="http://schemas.microsoft.com/office/drawing/2014/main" id="{2A2F9030-6575-4BA1-BCC7-4DE4B683E6DD}"/>
            </a:ext>
          </a:extLst>
        </xdr:cNvPr>
        <xdr:cNvSpPr/>
      </xdr:nvSpPr>
      <xdr:spPr>
        <a:xfrm>
          <a:off x="403606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5B67FE8-D312-43FC-BF5F-927E808F7C12}"/>
            </a:ext>
          </a:extLst>
        </xdr:cNvPr>
        <xdr:cNvSpPr txBox="1"/>
      </xdr:nvSpPr>
      <xdr:spPr>
        <a:xfrm>
          <a:off x="412496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38735</xdr:rowOff>
    </xdr:from>
    <xdr:to>
      <xdr:col>20</xdr:col>
      <xdr:colOff>38100</xdr:colOff>
      <xdr:row>59</xdr:row>
      <xdr:rowOff>140335</xdr:rowOff>
    </xdr:to>
    <xdr:sp macro="" textlink="">
      <xdr:nvSpPr>
        <xdr:cNvPr id="189" name="楕円 188">
          <a:extLst>
            <a:ext uri="{FF2B5EF4-FFF2-40B4-BE49-F238E27FC236}">
              <a16:creationId xmlns:a16="http://schemas.microsoft.com/office/drawing/2014/main" id="{A0828246-000B-46D7-BA96-8344C3D25B20}"/>
            </a:ext>
          </a:extLst>
        </xdr:cNvPr>
        <xdr:cNvSpPr/>
      </xdr:nvSpPr>
      <xdr:spPr>
        <a:xfrm>
          <a:off x="3312160" y="9929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89535</xdr:rowOff>
    </xdr:from>
    <xdr:to>
      <xdr:col>24</xdr:col>
      <xdr:colOff>63500</xdr:colOff>
      <xdr:row>59</xdr:row>
      <xdr:rowOff>129540</xdr:rowOff>
    </xdr:to>
    <xdr:cxnSp macro="">
      <xdr:nvCxnSpPr>
        <xdr:cNvPr id="190" name="直線コネクタ 189">
          <a:extLst>
            <a:ext uri="{FF2B5EF4-FFF2-40B4-BE49-F238E27FC236}">
              <a16:creationId xmlns:a16="http://schemas.microsoft.com/office/drawing/2014/main" id="{4D7D1824-B3D5-444B-A50A-E8F91A417A68}"/>
            </a:ext>
          </a:extLst>
        </xdr:cNvPr>
        <xdr:cNvCxnSpPr/>
      </xdr:nvCxnSpPr>
      <xdr:spPr>
        <a:xfrm>
          <a:off x="3355340" y="998029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170180</xdr:rowOff>
    </xdr:from>
    <xdr:to>
      <xdr:col>15</xdr:col>
      <xdr:colOff>101600</xdr:colOff>
      <xdr:row>59</xdr:row>
      <xdr:rowOff>100330</xdr:rowOff>
    </xdr:to>
    <xdr:sp macro="" textlink="">
      <xdr:nvSpPr>
        <xdr:cNvPr id="191" name="楕円 190">
          <a:extLst>
            <a:ext uri="{FF2B5EF4-FFF2-40B4-BE49-F238E27FC236}">
              <a16:creationId xmlns:a16="http://schemas.microsoft.com/office/drawing/2014/main" id="{8335E2B4-C21C-4ADA-8822-78E0CA527B8A}"/>
            </a:ext>
          </a:extLst>
        </xdr:cNvPr>
        <xdr:cNvSpPr/>
      </xdr:nvSpPr>
      <xdr:spPr>
        <a:xfrm>
          <a:off x="251460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49530</xdr:rowOff>
    </xdr:from>
    <xdr:to>
      <xdr:col>19</xdr:col>
      <xdr:colOff>177800</xdr:colOff>
      <xdr:row>59</xdr:row>
      <xdr:rowOff>89535</xdr:rowOff>
    </xdr:to>
    <xdr:cxnSp macro="">
      <xdr:nvCxnSpPr>
        <xdr:cNvPr id="192" name="直線コネクタ 191">
          <a:extLst>
            <a:ext uri="{FF2B5EF4-FFF2-40B4-BE49-F238E27FC236}">
              <a16:creationId xmlns:a16="http://schemas.microsoft.com/office/drawing/2014/main" id="{132FD5DE-9B0E-42FC-B3A6-A101A37758A4}"/>
            </a:ext>
          </a:extLst>
        </xdr:cNvPr>
        <xdr:cNvCxnSpPr/>
      </xdr:nvCxnSpPr>
      <xdr:spPr>
        <a:xfrm>
          <a:off x="2565400" y="994029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130175</xdr:rowOff>
    </xdr:from>
    <xdr:to>
      <xdr:col>10</xdr:col>
      <xdr:colOff>165100</xdr:colOff>
      <xdr:row>59</xdr:row>
      <xdr:rowOff>60325</xdr:rowOff>
    </xdr:to>
    <xdr:sp macro="" textlink="">
      <xdr:nvSpPr>
        <xdr:cNvPr id="193" name="楕円 192">
          <a:extLst>
            <a:ext uri="{FF2B5EF4-FFF2-40B4-BE49-F238E27FC236}">
              <a16:creationId xmlns:a16="http://schemas.microsoft.com/office/drawing/2014/main" id="{89D0F0AC-8F16-416D-A1D4-0BF40EF7FC39}"/>
            </a:ext>
          </a:extLst>
        </xdr:cNvPr>
        <xdr:cNvSpPr/>
      </xdr:nvSpPr>
      <xdr:spPr>
        <a:xfrm>
          <a:off x="1739900" y="985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xdr:rowOff>
    </xdr:from>
    <xdr:to>
      <xdr:col>15</xdr:col>
      <xdr:colOff>50800</xdr:colOff>
      <xdr:row>59</xdr:row>
      <xdr:rowOff>49530</xdr:rowOff>
    </xdr:to>
    <xdr:cxnSp macro="">
      <xdr:nvCxnSpPr>
        <xdr:cNvPr id="194" name="直線コネクタ 193">
          <a:extLst>
            <a:ext uri="{FF2B5EF4-FFF2-40B4-BE49-F238E27FC236}">
              <a16:creationId xmlns:a16="http://schemas.microsoft.com/office/drawing/2014/main" id="{441A5033-2D3B-4354-962C-CFA191B23C2F}"/>
            </a:ext>
          </a:extLst>
        </xdr:cNvPr>
        <xdr:cNvCxnSpPr/>
      </xdr:nvCxnSpPr>
      <xdr:spPr>
        <a:xfrm>
          <a:off x="1790700" y="990028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97790</xdr:rowOff>
    </xdr:from>
    <xdr:to>
      <xdr:col>6</xdr:col>
      <xdr:colOff>38100</xdr:colOff>
      <xdr:row>59</xdr:row>
      <xdr:rowOff>27940</xdr:rowOff>
    </xdr:to>
    <xdr:sp macro="" textlink="">
      <xdr:nvSpPr>
        <xdr:cNvPr id="195" name="楕円 194">
          <a:extLst>
            <a:ext uri="{FF2B5EF4-FFF2-40B4-BE49-F238E27FC236}">
              <a16:creationId xmlns:a16="http://schemas.microsoft.com/office/drawing/2014/main" id="{98EF430F-B12E-48C8-BB2C-AD8516D81887}"/>
            </a:ext>
          </a:extLst>
        </xdr:cNvPr>
        <xdr:cNvSpPr/>
      </xdr:nvSpPr>
      <xdr:spPr>
        <a:xfrm>
          <a:off x="965200" y="982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148590</xdr:rowOff>
    </xdr:from>
    <xdr:to>
      <xdr:col>10</xdr:col>
      <xdr:colOff>114300</xdr:colOff>
      <xdr:row>59</xdr:row>
      <xdr:rowOff>9525</xdr:rowOff>
    </xdr:to>
    <xdr:cxnSp macro="">
      <xdr:nvCxnSpPr>
        <xdr:cNvPr id="196" name="直線コネクタ 195">
          <a:extLst>
            <a:ext uri="{FF2B5EF4-FFF2-40B4-BE49-F238E27FC236}">
              <a16:creationId xmlns:a16="http://schemas.microsoft.com/office/drawing/2014/main" id="{138720C0-B749-465F-B32C-B9D7BEDD12E1}"/>
            </a:ext>
          </a:extLst>
        </xdr:cNvPr>
        <xdr:cNvCxnSpPr/>
      </xdr:nvCxnSpPr>
      <xdr:spPr>
        <a:xfrm>
          <a:off x="1008380" y="987171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304D3F38-EA3D-450E-8CF8-E33D46057E9F}"/>
            </a:ext>
          </a:extLst>
        </xdr:cNvPr>
        <xdr:cNvSpPr txBox="1"/>
      </xdr:nvSpPr>
      <xdr:spPr>
        <a:xfrm>
          <a:off x="317056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DB54879E-F140-4041-9A97-084C8D68F64B}"/>
            </a:ext>
          </a:extLst>
        </xdr:cNvPr>
        <xdr:cNvSpPr txBox="1"/>
      </xdr:nvSpPr>
      <xdr:spPr>
        <a:xfrm>
          <a:off x="23857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CB4346F8-B65F-4FC3-A033-4ADC69510D26}"/>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02FE01E5-AA9E-481C-B2A4-8D1A5377BEB8}"/>
            </a:ext>
          </a:extLst>
        </xdr:cNvPr>
        <xdr:cNvSpPr txBox="1"/>
      </xdr:nvSpPr>
      <xdr:spPr>
        <a:xfrm>
          <a:off x="83630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156862</xdr:rowOff>
    </xdr:from>
    <xdr:ext cx="405111" cy="259045"/>
    <xdr:sp macro="" textlink="">
      <xdr:nvSpPr>
        <xdr:cNvPr id="201" name="n_1mainValue【体育館・プール】&#10;有形固定資産減価償却率">
          <a:extLst>
            <a:ext uri="{FF2B5EF4-FFF2-40B4-BE49-F238E27FC236}">
              <a16:creationId xmlns:a16="http://schemas.microsoft.com/office/drawing/2014/main" id="{60698579-FF15-42F9-A74F-F0657FEC02D7}"/>
            </a:ext>
          </a:extLst>
        </xdr:cNvPr>
        <xdr:cNvSpPr txBox="1"/>
      </xdr:nvSpPr>
      <xdr:spPr>
        <a:xfrm>
          <a:off x="317056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202" name="n_2mainValue【体育館・プール】&#10;有形固定資産減価償却率">
          <a:extLst>
            <a:ext uri="{FF2B5EF4-FFF2-40B4-BE49-F238E27FC236}">
              <a16:creationId xmlns:a16="http://schemas.microsoft.com/office/drawing/2014/main" id="{A7BAD3D0-8202-465E-8FBB-88BAE39E760C}"/>
            </a:ext>
          </a:extLst>
        </xdr:cNvPr>
        <xdr:cNvSpPr txBox="1"/>
      </xdr:nvSpPr>
      <xdr:spPr>
        <a:xfrm>
          <a:off x="238570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76852</xdr:rowOff>
    </xdr:from>
    <xdr:ext cx="405111" cy="259045"/>
    <xdr:sp macro="" textlink="">
      <xdr:nvSpPr>
        <xdr:cNvPr id="203" name="n_3mainValue【体育館・プール】&#10;有形固定資産減価償却率">
          <a:extLst>
            <a:ext uri="{FF2B5EF4-FFF2-40B4-BE49-F238E27FC236}">
              <a16:creationId xmlns:a16="http://schemas.microsoft.com/office/drawing/2014/main" id="{59A15F6F-1E66-4D7C-AEE5-966E762471E9}"/>
            </a:ext>
          </a:extLst>
        </xdr:cNvPr>
        <xdr:cNvSpPr txBox="1"/>
      </xdr:nvSpPr>
      <xdr:spPr>
        <a:xfrm>
          <a:off x="161100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44467</xdr:rowOff>
    </xdr:from>
    <xdr:ext cx="405111" cy="259045"/>
    <xdr:sp macro="" textlink="">
      <xdr:nvSpPr>
        <xdr:cNvPr id="204" name="n_4mainValue【体育館・プール】&#10;有形固定資産減価償却率">
          <a:extLst>
            <a:ext uri="{FF2B5EF4-FFF2-40B4-BE49-F238E27FC236}">
              <a16:creationId xmlns:a16="http://schemas.microsoft.com/office/drawing/2014/main" id="{5377D7F4-C4E1-4C51-BE60-D57187E16932}"/>
            </a:ext>
          </a:extLst>
        </xdr:cNvPr>
        <xdr:cNvSpPr txBox="1"/>
      </xdr:nvSpPr>
      <xdr:spPr>
        <a:xfrm>
          <a:off x="83630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0E1B8AC-5FF8-4823-A08B-998FEF4B75D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3487209-15D6-43F0-B980-14F7410EB3B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72F94CC-68C2-41B7-8C6A-F7D2B85D40E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E0AC768-3813-42E5-BD5B-C2ED99F8782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215EE20-AF66-4703-8313-AE9786D5ECA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91CEC2A-C16D-4C51-8EBC-803E4ABE24E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A1077F0-301F-4831-BFBD-C99EC44E227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39B33D2-3D07-4A69-925D-98625894CE1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DC101FC-0ACD-44F1-83CA-CC689BE882B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156029C-12E7-47F7-BED6-CE60D600555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B394673-3CAD-41DA-97A2-635CBA44838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48D6D0E-FE56-4A09-B1A7-AE9F4B18E59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DC1C2FE-9A0D-4F09-A603-6915FCA705A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ED17833-EA71-4567-9C03-537450A9103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2365AEB-8934-42C9-8D92-F664897A218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71D9343-5BB4-4FD7-A7C6-DB32A88D42D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1305A4D-7CD2-449B-8089-92C4F029CAB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088B94A-0CD3-4152-A07E-8AF73534C021}"/>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23E307B-3896-4914-9438-B42255B9965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10D0AB6-F993-409C-AE14-904A383E995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BC3C49D-3F19-4668-A8A8-25B8B759044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1F0698C-E53F-4991-A1EC-D4233677DCF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D0F4CF1-5A55-41B1-A503-B0CBE1B1AE8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3711A54-AA38-49E0-A78D-D44346B9155B}"/>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2E93C585-7DC7-4872-84A6-88126AFFF3B7}"/>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3F016320-1FB0-4638-85C5-4CBBE055FE9D}"/>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70214994-7FEF-4777-BB5F-33DDB17996F4}"/>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327B49BF-B72C-4E82-986C-65805FDE5630}"/>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7A3412F-C751-4547-80DD-786A41769E0B}"/>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148CFB7B-12CB-4F41-A74A-9DE30BFD9C91}"/>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232B4833-0E31-46F0-BC1D-B7C8219DC7B3}"/>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D53E042C-2582-4102-A0EF-FBC7410E2E3C}"/>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BC573EDA-9E73-4FC5-BE62-BF8DCEAB6C5D}"/>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68DC89D1-FBC1-4D4A-ABF0-80777B2343DD}"/>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40A03D1-C2C0-4D7B-A03C-E08B297069D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F9603E-E8FB-4F4A-A5F1-947E23FE6E4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F56060-81EE-409A-B406-95ECBD9D7EA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81E612E-0273-42F5-A2B9-F3A87F772DB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83176E0-AF4F-4B36-AABA-126D85945D9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44" name="楕円 243">
          <a:extLst>
            <a:ext uri="{FF2B5EF4-FFF2-40B4-BE49-F238E27FC236}">
              <a16:creationId xmlns:a16="http://schemas.microsoft.com/office/drawing/2014/main" id="{044A615E-C5A3-4649-8AC0-1924320179F0}"/>
            </a:ext>
          </a:extLst>
        </xdr:cNvPr>
        <xdr:cNvSpPr/>
      </xdr:nvSpPr>
      <xdr:spPr>
        <a:xfrm>
          <a:off x="919226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33037</xdr:rowOff>
    </xdr:from>
    <xdr:ext cx="469744" cy="259045"/>
    <xdr:sp macro="" textlink="">
      <xdr:nvSpPr>
        <xdr:cNvPr id="245" name="【体育館・プール】&#10;一人当たり面積該当値テキスト">
          <a:extLst>
            <a:ext uri="{FF2B5EF4-FFF2-40B4-BE49-F238E27FC236}">
              <a16:creationId xmlns:a16="http://schemas.microsoft.com/office/drawing/2014/main" id="{71E34206-DE51-44CC-89B0-30E9DC43C97B}"/>
            </a:ext>
          </a:extLst>
        </xdr:cNvPr>
        <xdr:cNvSpPr txBox="1"/>
      </xdr:nvSpPr>
      <xdr:spPr>
        <a:xfrm>
          <a:off x="9258300"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xdr:rowOff>
    </xdr:from>
    <xdr:to>
      <xdr:col>50</xdr:col>
      <xdr:colOff>165100</xdr:colOff>
      <xdr:row>61</xdr:row>
      <xdr:rowOff>115570</xdr:rowOff>
    </xdr:to>
    <xdr:sp macro="" textlink="">
      <xdr:nvSpPr>
        <xdr:cNvPr id="246" name="楕円 245">
          <a:extLst>
            <a:ext uri="{FF2B5EF4-FFF2-40B4-BE49-F238E27FC236}">
              <a16:creationId xmlns:a16="http://schemas.microsoft.com/office/drawing/2014/main" id="{8F9F45E4-B386-48C9-86B0-0BF4EA81CB9F}"/>
            </a:ext>
          </a:extLst>
        </xdr:cNvPr>
        <xdr:cNvSpPr/>
      </xdr:nvSpPr>
      <xdr:spPr>
        <a:xfrm>
          <a:off x="8445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60960</xdr:rowOff>
    </xdr:from>
    <xdr:to>
      <xdr:col>55</xdr:col>
      <xdr:colOff>0</xdr:colOff>
      <xdr:row>61</xdr:row>
      <xdr:rowOff>64770</xdr:rowOff>
    </xdr:to>
    <xdr:cxnSp macro="">
      <xdr:nvCxnSpPr>
        <xdr:cNvPr id="247" name="直線コネクタ 246">
          <a:extLst>
            <a:ext uri="{FF2B5EF4-FFF2-40B4-BE49-F238E27FC236}">
              <a16:creationId xmlns:a16="http://schemas.microsoft.com/office/drawing/2014/main" id="{5A79767B-AA51-4FE6-B73B-6EB73DAEDC4A}"/>
            </a:ext>
          </a:extLst>
        </xdr:cNvPr>
        <xdr:cNvCxnSpPr/>
      </xdr:nvCxnSpPr>
      <xdr:spPr>
        <a:xfrm flipV="1">
          <a:off x="8496300" y="1028700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48" name="楕円 247">
          <a:extLst>
            <a:ext uri="{FF2B5EF4-FFF2-40B4-BE49-F238E27FC236}">
              <a16:creationId xmlns:a16="http://schemas.microsoft.com/office/drawing/2014/main" id="{17D2A0AC-BFBC-4F50-BA1C-AB90EA244227}"/>
            </a:ext>
          </a:extLst>
        </xdr:cNvPr>
        <xdr:cNvSpPr/>
      </xdr:nvSpPr>
      <xdr:spPr>
        <a:xfrm>
          <a:off x="767080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64770</xdr:rowOff>
    </xdr:from>
    <xdr:to>
      <xdr:col>50</xdr:col>
      <xdr:colOff>114300</xdr:colOff>
      <xdr:row>61</xdr:row>
      <xdr:rowOff>68580</xdr:rowOff>
    </xdr:to>
    <xdr:cxnSp macro="">
      <xdr:nvCxnSpPr>
        <xdr:cNvPr id="249" name="直線コネクタ 248">
          <a:extLst>
            <a:ext uri="{FF2B5EF4-FFF2-40B4-BE49-F238E27FC236}">
              <a16:creationId xmlns:a16="http://schemas.microsoft.com/office/drawing/2014/main" id="{1DB90748-36A2-4283-9E8B-9E4731B9EF3C}"/>
            </a:ext>
          </a:extLst>
        </xdr:cNvPr>
        <xdr:cNvCxnSpPr/>
      </xdr:nvCxnSpPr>
      <xdr:spPr>
        <a:xfrm flipV="1">
          <a:off x="7713980" y="102908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xdr:rowOff>
    </xdr:from>
    <xdr:to>
      <xdr:col>41</xdr:col>
      <xdr:colOff>101600</xdr:colOff>
      <xdr:row>61</xdr:row>
      <xdr:rowOff>115570</xdr:rowOff>
    </xdr:to>
    <xdr:sp macro="" textlink="">
      <xdr:nvSpPr>
        <xdr:cNvPr id="250" name="楕円 249">
          <a:extLst>
            <a:ext uri="{FF2B5EF4-FFF2-40B4-BE49-F238E27FC236}">
              <a16:creationId xmlns:a16="http://schemas.microsoft.com/office/drawing/2014/main" id="{D1D716EC-93DE-4CA7-A41B-94D03EB3ACD7}"/>
            </a:ext>
          </a:extLst>
        </xdr:cNvPr>
        <xdr:cNvSpPr/>
      </xdr:nvSpPr>
      <xdr:spPr>
        <a:xfrm>
          <a:off x="687324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64770</xdr:rowOff>
    </xdr:from>
    <xdr:to>
      <xdr:col>45</xdr:col>
      <xdr:colOff>177800</xdr:colOff>
      <xdr:row>61</xdr:row>
      <xdr:rowOff>68580</xdr:rowOff>
    </xdr:to>
    <xdr:cxnSp macro="">
      <xdr:nvCxnSpPr>
        <xdr:cNvPr id="251" name="直線コネクタ 250">
          <a:extLst>
            <a:ext uri="{FF2B5EF4-FFF2-40B4-BE49-F238E27FC236}">
              <a16:creationId xmlns:a16="http://schemas.microsoft.com/office/drawing/2014/main" id="{D9C48D69-0FD1-4AFC-968A-4505FBC53BE3}"/>
            </a:ext>
          </a:extLst>
        </xdr:cNvPr>
        <xdr:cNvCxnSpPr/>
      </xdr:nvCxnSpPr>
      <xdr:spPr>
        <a:xfrm>
          <a:off x="6924040" y="102908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31115</xdr:rowOff>
    </xdr:from>
    <xdr:to>
      <xdr:col>36</xdr:col>
      <xdr:colOff>165100</xdr:colOff>
      <xdr:row>61</xdr:row>
      <xdr:rowOff>132715</xdr:rowOff>
    </xdr:to>
    <xdr:sp macro="" textlink="">
      <xdr:nvSpPr>
        <xdr:cNvPr id="252" name="楕円 251">
          <a:extLst>
            <a:ext uri="{FF2B5EF4-FFF2-40B4-BE49-F238E27FC236}">
              <a16:creationId xmlns:a16="http://schemas.microsoft.com/office/drawing/2014/main" id="{71372D68-F28D-40BE-8006-5793D63DA995}"/>
            </a:ext>
          </a:extLst>
        </xdr:cNvPr>
        <xdr:cNvSpPr/>
      </xdr:nvSpPr>
      <xdr:spPr>
        <a:xfrm>
          <a:off x="609854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64770</xdr:rowOff>
    </xdr:from>
    <xdr:to>
      <xdr:col>41</xdr:col>
      <xdr:colOff>50800</xdr:colOff>
      <xdr:row>61</xdr:row>
      <xdr:rowOff>81915</xdr:rowOff>
    </xdr:to>
    <xdr:cxnSp macro="">
      <xdr:nvCxnSpPr>
        <xdr:cNvPr id="253" name="直線コネクタ 252">
          <a:extLst>
            <a:ext uri="{FF2B5EF4-FFF2-40B4-BE49-F238E27FC236}">
              <a16:creationId xmlns:a16="http://schemas.microsoft.com/office/drawing/2014/main" id="{396A6623-45C8-42BA-8AA0-9946F97AA542}"/>
            </a:ext>
          </a:extLst>
        </xdr:cNvPr>
        <xdr:cNvCxnSpPr/>
      </xdr:nvCxnSpPr>
      <xdr:spPr>
        <a:xfrm flipV="1">
          <a:off x="6149340" y="1029081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AE14A2D1-E872-409E-95CD-A8CD1F44458E}"/>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EA563F4E-DF3C-4A04-A7F2-129142C7A569}"/>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B534471D-2FAF-40CA-B9CC-8EC7312FC4A0}"/>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918D3804-0028-464F-B6E9-7332C5EAAA98}"/>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132097</xdr:rowOff>
    </xdr:from>
    <xdr:ext cx="469744" cy="259045"/>
    <xdr:sp macro="" textlink="">
      <xdr:nvSpPr>
        <xdr:cNvPr id="258" name="n_1mainValue【体育館・プール】&#10;一人当たり面積">
          <a:extLst>
            <a:ext uri="{FF2B5EF4-FFF2-40B4-BE49-F238E27FC236}">
              <a16:creationId xmlns:a16="http://schemas.microsoft.com/office/drawing/2014/main" id="{9DB789C9-C797-4CB2-B0BC-47F2417751B4}"/>
            </a:ext>
          </a:extLst>
        </xdr:cNvPr>
        <xdr:cNvSpPr txBox="1"/>
      </xdr:nvSpPr>
      <xdr:spPr>
        <a:xfrm>
          <a:off x="827158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59" name="n_2mainValue【体育館・プール】&#10;一人当たり面積">
          <a:extLst>
            <a:ext uri="{FF2B5EF4-FFF2-40B4-BE49-F238E27FC236}">
              <a16:creationId xmlns:a16="http://schemas.microsoft.com/office/drawing/2014/main" id="{C58B9338-17FF-44A2-A7E3-D84825DBC9AB}"/>
            </a:ext>
          </a:extLst>
        </xdr:cNvPr>
        <xdr:cNvSpPr txBox="1"/>
      </xdr:nvSpPr>
      <xdr:spPr>
        <a:xfrm>
          <a:off x="750958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132097</xdr:rowOff>
    </xdr:from>
    <xdr:ext cx="469744" cy="259045"/>
    <xdr:sp macro="" textlink="">
      <xdr:nvSpPr>
        <xdr:cNvPr id="260" name="n_3mainValue【体育館・プール】&#10;一人当たり面積">
          <a:extLst>
            <a:ext uri="{FF2B5EF4-FFF2-40B4-BE49-F238E27FC236}">
              <a16:creationId xmlns:a16="http://schemas.microsoft.com/office/drawing/2014/main" id="{B6E090C1-4B10-4C6C-9F71-99E9CDA25974}"/>
            </a:ext>
          </a:extLst>
        </xdr:cNvPr>
        <xdr:cNvSpPr txBox="1"/>
      </xdr:nvSpPr>
      <xdr:spPr>
        <a:xfrm>
          <a:off x="67120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149242</xdr:rowOff>
    </xdr:from>
    <xdr:ext cx="469744" cy="259045"/>
    <xdr:sp macro="" textlink="">
      <xdr:nvSpPr>
        <xdr:cNvPr id="261" name="n_4mainValue【体育館・プール】&#10;一人当たり面積">
          <a:extLst>
            <a:ext uri="{FF2B5EF4-FFF2-40B4-BE49-F238E27FC236}">
              <a16:creationId xmlns:a16="http://schemas.microsoft.com/office/drawing/2014/main" id="{F83914AB-7259-4B38-A48C-C3F608534707}"/>
            </a:ext>
          </a:extLst>
        </xdr:cNvPr>
        <xdr:cNvSpPr txBox="1"/>
      </xdr:nvSpPr>
      <xdr:spPr>
        <a:xfrm>
          <a:off x="5937327"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13D08F6-8188-4068-8AAB-C7FA4F77249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79CE03C-729E-4D3F-B2B2-9828322E302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5FAA1EF-D6C8-43C6-85C5-758015730E9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905D6E8-F3BB-4217-83C6-7D6F76DA4F3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FA62AB4-4C9D-436B-BBB1-42D9065FA22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9DB8FFF-57C0-4FEA-8C12-B96DA4CA843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0AB3371-EE29-40C3-A874-EF3D478B3DC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2745B22-ED88-4684-A1F6-832D17280E1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953A127-3706-4DC2-85A4-7AB06FE4CA2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EE5DF8F-708D-4109-912E-F40A62671A1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5F7E9D1-9AFE-49BF-8174-6DF43236ED2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10C775B-F94B-4D69-BFB7-AC142B908493}"/>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14F4E4E-FF36-43B7-93AD-68678B645EE3}"/>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78D9B08-FBBC-41D3-B197-137392F7FCB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6B3A23F-0DDF-4FE7-A2D1-1599CA3469A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FA9B97D-F4CC-472E-A6BD-F0F67550F8D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26277C2-F93C-4D31-A199-556D5988025A}"/>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AFDF8B2-31E5-4975-BDB4-B1AC75548CE8}"/>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3C5F19D1-DE87-4197-A9CD-F692BEB0D2C4}"/>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5A531A3-C6FC-4F12-98C7-4D9B8770372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A1DEB04-DBFA-44F9-8218-52088CF76DA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604A156B-6C34-41B2-A1FD-AA3B9F0286B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CDC6776B-39F0-43C9-AE9C-BE85BF8889E3}"/>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6490A0F7-45F5-42C4-86BA-BF892C01C0A3}"/>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399DF5CF-E320-4426-A4C7-B4F2BEB9170C}"/>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701DB90D-3D30-4F09-958F-6623E2D8BD4E}"/>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9292CC90-752C-4DBA-9A19-0442041C3D94}"/>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9665E9F2-4AB5-48C8-A7FB-A56ED5BA1138}"/>
            </a:ext>
          </a:extLst>
        </xdr:cNvPr>
        <xdr:cNvSpPr txBox="1"/>
      </xdr:nvSpPr>
      <xdr:spPr>
        <a:xfrm>
          <a:off x="4124960" y="13580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1D39BF7-2320-402E-8231-73FD5C604567}"/>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56BDC26D-CB06-42EC-AD05-BF96E72783EF}"/>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955C20FD-7426-4D43-A27B-0DA5BEFB2B04}"/>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2EDDE49B-D237-40E7-A8AD-6462E09B1B33}"/>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E12F05B1-424F-4B09-8B55-B6A41B59DAF4}"/>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3B14E4E-E79E-4755-A58B-3B5FCB5659B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CCAC256-8DD1-414D-8CE6-8DE6F9A1898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591844D-0A78-4558-8467-142F1E47F76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2CB7F90-F74F-4334-88E9-A2DC07191B9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21B8A5E-FAEF-4F06-8E0B-A5A159A1E20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142748</xdr:rowOff>
    </xdr:from>
    <xdr:to>
      <xdr:col>24</xdr:col>
      <xdr:colOff>114300</xdr:colOff>
      <xdr:row>81</xdr:row>
      <xdr:rowOff>72898</xdr:rowOff>
    </xdr:to>
    <xdr:sp macro="" textlink="">
      <xdr:nvSpPr>
        <xdr:cNvPr id="300" name="楕円 299">
          <a:extLst>
            <a:ext uri="{FF2B5EF4-FFF2-40B4-BE49-F238E27FC236}">
              <a16:creationId xmlns:a16="http://schemas.microsoft.com/office/drawing/2014/main" id="{5B8F1FB0-0A65-4BD3-8380-FD810D5AD488}"/>
            </a:ext>
          </a:extLst>
        </xdr:cNvPr>
        <xdr:cNvSpPr/>
      </xdr:nvSpPr>
      <xdr:spPr>
        <a:xfrm>
          <a:off x="4036060" y="13553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165625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6ECE887-E302-4279-B2AF-6665AABE073D}"/>
            </a:ext>
          </a:extLst>
        </xdr:cNvPr>
        <xdr:cNvSpPr txBox="1"/>
      </xdr:nvSpPr>
      <xdr:spPr>
        <a:xfrm>
          <a:off x="4124960" y="1340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2" name="楕円 301">
          <a:extLst>
            <a:ext uri="{FF2B5EF4-FFF2-40B4-BE49-F238E27FC236}">
              <a16:creationId xmlns:a16="http://schemas.microsoft.com/office/drawing/2014/main" id="{E030486E-8B02-479A-A032-51AF3A621AB6}"/>
            </a:ext>
          </a:extLst>
        </xdr:cNvPr>
        <xdr:cNvSpPr/>
      </xdr:nvSpPr>
      <xdr:spPr>
        <a:xfrm>
          <a:off x="3312160" y="1351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22098</xdr:rowOff>
    </xdr:to>
    <xdr:cxnSp macro="">
      <xdr:nvCxnSpPr>
        <xdr:cNvPr id="303" name="直線コネクタ 302">
          <a:extLst>
            <a:ext uri="{FF2B5EF4-FFF2-40B4-BE49-F238E27FC236}">
              <a16:creationId xmlns:a16="http://schemas.microsoft.com/office/drawing/2014/main" id="{FC55359A-660B-40A9-AA15-C60A0C7BD3A1}"/>
            </a:ext>
          </a:extLst>
        </xdr:cNvPr>
        <xdr:cNvCxnSpPr/>
      </xdr:nvCxnSpPr>
      <xdr:spPr>
        <a:xfrm>
          <a:off x="3355340" y="13563600"/>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62737</xdr:rowOff>
    </xdr:from>
    <xdr:to>
      <xdr:col>15</xdr:col>
      <xdr:colOff>101600</xdr:colOff>
      <xdr:row>80</xdr:row>
      <xdr:rowOff>164337</xdr:rowOff>
    </xdr:to>
    <xdr:sp macro="" textlink="">
      <xdr:nvSpPr>
        <xdr:cNvPr id="304" name="楕円 303">
          <a:extLst>
            <a:ext uri="{FF2B5EF4-FFF2-40B4-BE49-F238E27FC236}">
              <a16:creationId xmlns:a16="http://schemas.microsoft.com/office/drawing/2014/main" id="{D4E1A355-D7CA-483F-AC52-0AFB034C4DD4}"/>
            </a:ext>
          </a:extLst>
        </xdr:cNvPr>
        <xdr:cNvSpPr/>
      </xdr:nvSpPr>
      <xdr:spPr>
        <a:xfrm>
          <a:off x="2514600" y="13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113537</xdr:rowOff>
    </xdr:from>
    <xdr:to>
      <xdr:col>19</xdr:col>
      <xdr:colOff>177800</xdr:colOff>
      <xdr:row>80</xdr:row>
      <xdr:rowOff>152400</xdr:rowOff>
    </xdr:to>
    <xdr:cxnSp macro="">
      <xdr:nvCxnSpPr>
        <xdr:cNvPr id="305" name="直線コネクタ 304">
          <a:extLst>
            <a:ext uri="{FF2B5EF4-FFF2-40B4-BE49-F238E27FC236}">
              <a16:creationId xmlns:a16="http://schemas.microsoft.com/office/drawing/2014/main" id="{CA89236C-7B71-4298-BC2F-5E7F43B6FDBC}"/>
            </a:ext>
          </a:extLst>
        </xdr:cNvPr>
        <xdr:cNvCxnSpPr/>
      </xdr:nvCxnSpPr>
      <xdr:spPr>
        <a:xfrm>
          <a:off x="2565400" y="13524737"/>
          <a:ext cx="78994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xdr:rowOff>
    </xdr:from>
    <xdr:to>
      <xdr:col>10</xdr:col>
      <xdr:colOff>165100</xdr:colOff>
      <xdr:row>80</xdr:row>
      <xdr:rowOff>116332</xdr:rowOff>
    </xdr:to>
    <xdr:sp macro="" textlink="">
      <xdr:nvSpPr>
        <xdr:cNvPr id="306" name="楕円 305">
          <a:extLst>
            <a:ext uri="{FF2B5EF4-FFF2-40B4-BE49-F238E27FC236}">
              <a16:creationId xmlns:a16="http://schemas.microsoft.com/office/drawing/2014/main" id="{DF823A6C-5F08-41F5-8CE8-A4C85A6A0EBE}"/>
            </a:ext>
          </a:extLst>
        </xdr:cNvPr>
        <xdr:cNvSpPr/>
      </xdr:nvSpPr>
      <xdr:spPr>
        <a:xfrm>
          <a:off x="1739900" y="1342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65532</xdr:rowOff>
    </xdr:from>
    <xdr:to>
      <xdr:col>15</xdr:col>
      <xdr:colOff>50800</xdr:colOff>
      <xdr:row>80</xdr:row>
      <xdr:rowOff>113537</xdr:rowOff>
    </xdr:to>
    <xdr:cxnSp macro="">
      <xdr:nvCxnSpPr>
        <xdr:cNvPr id="307" name="直線コネクタ 306">
          <a:extLst>
            <a:ext uri="{FF2B5EF4-FFF2-40B4-BE49-F238E27FC236}">
              <a16:creationId xmlns:a16="http://schemas.microsoft.com/office/drawing/2014/main" id="{D230033F-8ABD-4AB0-8265-864092596608}"/>
            </a:ext>
          </a:extLst>
        </xdr:cNvPr>
        <xdr:cNvCxnSpPr/>
      </xdr:nvCxnSpPr>
      <xdr:spPr>
        <a:xfrm>
          <a:off x="1790700" y="13476732"/>
          <a:ext cx="7747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156463</xdr:rowOff>
    </xdr:from>
    <xdr:to>
      <xdr:col>6</xdr:col>
      <xdr:colOff>38100</xdr:colOff>
      <xdr:row>81</xdr:row>
      <xdr:rowOff>86613</xdr:rowOff>
    </xdr:to>
    <xdr:sp macro="" textlink="">
      <xdr:nvSpPr>
        <xdr:cNvPr id="308" name="楕円 307">
          <a:extLst>
            <a:ext uri="{FF2B5EF4-FFF2-40B4-BE49-F238E27FC236}">
              <a16:creationId xmlns:a16="http://schemas.microsoft.com/office/drawing/2014/main" id="{2EA580FB-59F1-4511-A84C-B8D8E916FB35}"/>
            </a:ext>
          </a:extLst>
        </xdr:cNvPr>
        <xdr:cNvSpPr/>
      </xdr:nvSpPr>
      <xdr:spPr>
        <a:xfrm>
          <a:off x="965200" y="135676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65532</xdr:rowOff>
    </xdr:from>
    <xdr:to>
      <xdr:col>10</xdr:col>
      <xdr:colOff>114300</xdr:colOff>
      <xdr:row>81</xdr:row>
      <xdr:rowOff>35813</xdr:rowOff>
    </xdr:to>
    <xdr:cxnSp macro="">
      <xdr:nvCxnSpPr>
        <xdr:cNvPr id="309" name="直線コネクタ 308">
          <a:extLst>
            <a:ext uri="{FF2B5EF4-FFF2-40B4-BE49-F238E27FC236}">
              <a16:creationId xmlns:a16="http://schemas.microsoft.com/office/drawing/2014/main" id="{D929CB7D-44BA-4EAC-ADBF-3C8E588DE032}"/>
            </a:ext>
          </a:extLst>
        </xdr:cNvPr>
        <xdr:cNvCxnSpPr/>
      </xdr:nvCxnSpPr>
      <xdr:spPr>
        <a:xfrm flipV="1">
          <a:off x="1008380" y="13476732"/>
          <a:ext cx="782320" cy="1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8FA59CC5-FE68-49C7-8069-7DC8BBF22215}"/>
            </a:ext>
          </a:extLst>
        </xdr:cNvPr>
        <xdr:cNvSpPr txBox="1"/>
      </xdr:nvSpPr>
      <xdr:spPr>
        <a:xfrm>
          <a:off x="317056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3A351F24-F47C-40DE-9101-3AD165B9E491}"/>
            </a:ext>
          </a:extLst>
        </xdr:cNvPr>
        <xdr:cNvSpPr txBox="1"/>
      </xdr:nvSpPr>
      <xdr:spPr>
        <a:xfrm>
          <a:off x="2385704" y="136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395E6480-9743-4E26-81C1-E84B825BA2C2}"/>
            </a:ext>
          </a:extLst>
        </xdr:cNvPr>
        <xdr:cNvSpPr txBox="1"/>
      </xdr:nvSpPr>
      <xdr:spPr>
        <a:xfrm>
          <a:off x="1611004" y="1363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73ED60DD-7433-49A9-9775-F41962C60DC5}"/>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4" name="n_1mainValue【福祉施設】&#10;有形固定資産減価償却率">
          <a:extLst>
            <a:ext uri="{FF2B5EF4-FFF2-40B4-BE49-F238E27FC236}">
              <a16:creationId xmlns:a16="http://schemas.microsoft.com/office/drawing/2014/main" id="{0D6C6941-C14B-445B-BAD3-15976FC1C7E7}"/>
            </a:ext>
          </a:extLst>
        </xdr:cNvPr>
        <xdr:cNvSpPr txBox="1"/>
      </xdr:nvSpPr>
      <xdr:spPr>
        <a:xfrm>
          <a:off x="3170564" y="1329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9414</xdr:rowOff>
    </xdr:from>
    <xdr:ext cx="405111" cy="259045"/>
    <xdr:sp macro="" textlink="">
      <xdr:nvSpPr>
        <xdr:cNvPr id="315" name="n_2mainValue【福祉施設】&#10;有形固定資産減価償却率">
          <a:extLst>
            <a:ext uri="{FF2B5EF4-FFF2-40B4-BE49-F238E27FC236}">
              <a16:creationId xmlns:a16="http://schemas.microsoft.com/office/drawing/2014/main" id="{C09433C4-FC4B-454D-9C35-D51FA3468DFB}"/>
            </a:ext>
          </a:extLst>
        </xdr:cNvPr>
        <xdr:cNvSpPr txBox="1"/>
      </xdr:nvSpPr>
      <xdr:spPr>
        <a:xfrm>
          <a:off x="238570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132859</xdr:rowOff>
    </xdr:from>
    <xdr:ext cx="405111" cy="259045"/>
    <xdr:sp macro="" textlink="">
      <xdr:nvSpPr>
        <xdr:cNvPr id="316" name="n_3mainValue【福祉施設】&#10;有形固定資産減価償却率">
          <a:extLst>
            <a:ext uri="{FF2B5EF4-FFF2-40B4-BE49-F238E27FC236}">
              <a16:creationId xmlns:a16="http://schemas.microsoft.com/office/drawing/2014/main" id="{416BB92B-41C7-41EB-8887-68AB50BFDB6B}"/>
            </a:ext>
          </a:extLst>
        </xdr:cNvPr>
        <xdr:cNvSpPr txBox="1"/>
      </xdr:nvSpPr>
      <xdr:spPr>
        <a:xfrm>
          <a:off x="161100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17" name="n_4mainValue【福祉施設】&#10;有形固定資産減価償却率">
          <a:extLst>
            <a:ext uri="{FF2B5EF4-FFF2-40B4-BE49-F238E27FC236}">
              <a16:creationId xmlns:a16="http://schemas.microsoft.com/office/drawing/2014/main" id="{B69D91A2-620F-475D-BDB8-79F5BF5A3AFC}"/>
            </a:ext>
          </a:extLst>
        </xdr:cNvPr>
        <xdr:cNvSpPr txBox="1"/>
      </xdr:nvSpPr>
      <xdr:spPr>
        <a:xfrm>
          <a:off x="836304" y="1365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60CC661-7232-468A-9DD8-33E5F18F19B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80128ED-3125-4950-B8D4-AD29F0B1E5A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6218E25-6C25-4A5B-B068-C986F713C9D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FC52F9D-B5E4-4B98-ABA6-73808EC9B52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11F91C4-5544-4597-8ED8-F645ABCD53A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61392F3-9038-419D-9585-5E73B21C5E7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AAC57A1-69E3-4008-BDBD-4EC06801A78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96D56FF-559A-4BBB-8AF0-7F922DFC824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FEFC104-0724-4046-9517-A699A0864A5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0E81C4C-B19E-43FB-A288-D1460FDD614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6E3E94C-03DF-435B-84A3-68C31E6263A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9F56E419-C819-4618-92D6-ED0187D159F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96BE7EF-7A91-4EA9-8586-16AB740290B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BAE5B17-63AD-43DE-856D-BAF4C6160FA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029F437-CCB7-4891-9524-8B0E8C2F169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3B60357-DF4E-429E-9250-4D18421F1F2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70C4C8F-4DCC-457A-8AC0-D441FDAFDDD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7E10E77-3CFF-4F6D-A26E-96F7639506F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A8B5F43-7699-4DA0-A148-82982E7C6CB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61B8A07-16A2-4993-BBB2-F2804CC9300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6C7C1A8-77F5-4C2A-B953-1523211E0D5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A913C4A-91AF-4B1D-AEF6-019CDE3C4DC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281C348-3505-4291-9DA8-1CC77BA8546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DEE2EFB7-8FDD-49F5-85E4-BDC3EC71602E}"/>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6B8E9BA9-EB9A-49C4-9751-3684A8B1D8E7}"/>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6BA5AB55-3F8B-4540-A2D4-4107910580A9}"/>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B217947E-9B54-49F1-91AD-C387014D5360}"/>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6D28CAD9-96D4-4A96-A658-76DCA439A01F}"/>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DC8FE3D4-BF7F-463E-9C76-87AB54BB93E4}"/>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FC868FD7-C550-481A-AAB2-D5709ABB63BD}"/>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625A9393-1422-48E4-9256-33F93B3F8661}"/>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26FD49D2-C4A7-4D85-9E71-F359C78A6AC2}"/>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1CA1F12B-01C2-4D04-BECF-8E11D8FB7DC0}"/>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CAF1C5E5-C679-4128-8973-531B322C138D}"/>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5BE8C18-9F4D-4E94-911C-3EAA02A8A62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31F9654-D89C-4D7C-9934-CC3E7E36D28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8B3E741-7AD4-4D03-943B-529FA73AD0A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B43458-F642-4743-B33B-0C571A802D3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8A9EE16-8168-468F-A480-C241AD9FBA0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82550</xdr:rowOff>
    </xdr:from>
    <xdr:to>
      <xdr:col>55</xdr:col>
      <xdr:colOff>50800</xdr:colOff>
      <xdr:row>84</xdr:row>
      <xdr:rowOff>12700</xdr:rowOff>
    </xdr:to>
    <xdr:sp macro="" textlink="">
      <xdr:nvSpPr>
        <xdr:cNvPr id="357" name="楕円 356">
          <a:extLst>
            <a:ext uri="{FF2B5EF4-FFF2-40B4-BE49-F238E27FC236}">
              <a16:creationId xmlns:a16="http://schemas.microsoft.com/office/drawing/2014/main" id="{3F5FB196-CB8D-4BE7-B650-625CD3C87815}"/>
            </a:ext>
          </a:extLst>
        </xdr:cNvPr>
        <xdr:cNvSpPr/>
      </xdr:nvSpPr>
      <xdr:spPr>
        <a:xfrm>
          <a:off x="9192260" y="1399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105427</xdr:rowOff>
    </xdr:from>
    <xdr:ext cx="469744" cy="259045"/>
    <xdr:sp macro="" textlink="">
      <xdr:nvSpPr>
        <xdr:cNvPr id="358" name="【福祉施設】&#10;一人当たり面積該当値テキスト">
          <a:extLst>
            <a:ext uri="{FF2B5EF4-FFF2-40B4-BE49-F238E27FC236}">
              <a16:creationId xmlns:a16="http://schemas.microsoft.com/office/drawing/2014/main" id="{5CF9E2F7-83C8-4CE1-B92C-4D4A028B5E1E}"/>
            </a:ext>
          </a:extLst>
        </xdr:cNvPr>
        <xdr:cNvSpPr txBox="1"/>
      </xdr:nvSpPr>
      <xdr:spPr>
        <a:xfrm>
          <a:off x="92583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86361</xdr:rowOff>
    </xdr:from>
    <xdr:to>
      <xdr:col>50</xdr:col>
      <xdr:colOff>165100</xdr:colOff>
      <xdr:row>84</xdr:row>
      <xdr:rowOff>16511</xdr:rowOff>
    </xdr:to>
    <xdr:sp macro="" textlink="">
      <xdr:nvSpPr>
        <xdr:cNvPr id="359" name="楕円 358">
          <a:extLst>
            <a:ext uri="{FF2B5EF4-FFF2-40B4-BE49-F238E27FC236}">
              <a16:creationId xmlns:a16="http://schemas.microsoft.com/office/drawing/2014/main" id="{24755EDC-723A-47B1-9C5C-B3925700EF7C}"/>
            </a:ext>
          </a:extLst>
        </xdr:cNvPr>
        <xdr:cNvSpPr/>
      </xdr:nvSpPr>
      <xdr:spPr>
        <a:xfrm>
          <a:off x="8445500" y="14000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133350</xdr:rowOff>
    </xdr:from>
    <xdr:to>
      <xdr:col>55</xdr:col>
      <xdr:colOff>0</xdr:colOff>
      <xdr:row>83</xdr:row>
      <xdr:rowOff>137161</xdr:rowOff>
    </xdr:to>
    <xdr:cxnSp macro="">
      <xdr:nvCxnSpPr>
        <xdr:cNvPr id="360" name="直線コネクタ 359">
          <a:extLst>
            <a:ext uri="{FF2B5EF4-FFF2-40B4-BE49-F238E27FC236}">
              <a16:creationId xmlns:a16="http://schemas.microsoft.com/office/drawing/2014/main" id="{2F4DA2E6-2388-49D9-9E73-2A5A4DFFD444}"/>
            </a:ext>
          </a:extLst>
        </xdr:cNvPr>
        <xdr:cNvCxnSpPr/>
      </xdr:nvCxnSpPr>
      <xdr:spPr>
        <a:xfrm flipV="1">
          <a:off x="8496300" y="1404747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90170</xdr:rowOff>
    </xdr:from>
    <xdr:to>
      <xdr:col>46</xdr:col>
      <xdr:colOff>38100</xdr:colOff>
      <xdr:row>84</xdr:row>
      <xdr:rowOff>20320</xdr:rowOff>
    </xdr:to>
    <xdr:sp macro="" textlink="">
      <xdr:nvSpPr>
        <xdr:cNvPr id="361" name="楕円 360">
          <a:extLst>
            <a:ext uri="{FF2B5EF4-FFF2-40B4-BE49-F238E27FC236}">
              <a16:creationId xmlns:a16="http://schemas.microsoft.com/office/drawing/2014/main" id="{139C86BE-0FDD-47C6-8169-37B1539CA181}"/>
            </a:ext>
          </a:extLst>
        </xdr:cNvPr>
        <xdr:cNvSpPr/>
      </xdr:nvSpPr>
      <xdr:spPr>
        <a:xfrm>
          <a:off x="767080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137161</xdr:rowOff>
    </xdr:from>
    <xdr:to>
      <xdr:col>50</xdr:col>
      <xdr:colOff>114300</xdr:colOff>
      <xdr:row>83</xdr:row>
      <xdr:rowOff>140970</xdr:rowOff>
    </xdr:to>
    <xdr:cxnSp macro="">
      <xdr:nvCxnSpPr>
        <xdr:cNvPr id="362" name="直線コネクタ 361">
          <a:extLst>
            <a:ext uri="{FF2B5EF4-FFF2-40B4-BE49-F238E27FC236}">
              <a16:creationId xmlns:a16="http://schemas.microsoft.com/office/drawing/2014/main" id="{2C8B1E56-308E-419B-903A-6D67F2E31E3D}"/>
            </a:ext>
          </a:extLst>
        </xdr:cNvPr>
        <xdr:cNvCxnSpPr/>
      </xdr:nvCxnSpPr>
      <xdr:spPr>
        <a:xfrm flipV="1">
          <a:off x="7713980" y="1405128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97789</xdr:rowOff>
    </xdr:from>
    <xdr:to>
      <xdr:col>41</xdr:col>
      <xdr:colOff>101600</xdr:colOff>
      <xdr:row>84</xdr:row>
      <xdr:rowOff>27939</xdr:rowOff>
    </xdr:to>
    <xdr:sp macro="" textlink="">
      <xdr:nvSpPr>
        <xdr:cNvPr id="363" name="楕円 362">
          <a:extLst>
            <a:ext uri="{FF2B5EF4-FFF2-40B4-BE49-F238E27FC236}">
              <a16:creationId xmlns:a16="http://schemas.microsoft.com/office/drawing/2014/main" id="{062FCB2F-63B1-4532-8176-4ECAF4D9F680}"/>
            </a:ext>
          </a:extLst>
        </xdr:cNvPr>
        <xdr:cNvSpPr/>
      </xdr:nvSpPr>
      <xdr:spPr>
        <a:xfrm>
          <a:off x="687324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140970</xdr:rowOff>
    </xdr:from>
    <xdr:to>
      <xdr:col>45</xdr:col>
      <xdr:colOff>177800</xdr:colOff>
      <xdr:row>83</xdr:row>
      <xdr:rowOff>148589</xdr:rowOff>
    </xdr:to>
    <xdr:cxnSp macro="">
      <xdr:nvCxnSpPr>
        <xdr:cNvPr id="364" name="直線コネクタ 363">
          <a:extLst>
            <a:ext uri="{FF2B5EF4-FFF2-40B4-BE49-F238E27FC236}">
              <a16:creationId xmlns:a16="http://schemas.microsoft.com/office/drawing/2014/main" id="{D6D79BD3-F13D-4AED-B3AE-8749E5D76382}"/>
            </a:ext>
          </a:extLst>
        </xdr:cNvPr>
        <xdr:cNvCxnSpPr/>
      </xdr:nvCxnSpPr>
      <xdr:spPr>
        <a:xfrm flipV="1">
          <a:off x="6924040" y="14055090"/>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105411</xdr:rowOff>
    </xdr:from>
    <xdr:to>
      <xdr:col>36</xdr:col>
      <xdr:colOff>165100</xdr:colOff>
      <xdr:row>84</xdr:row>
      <xdr:rowOff>35561</xdr:rowOff>
    </xdr:to>
    <xdr:sp macro="" textlink="">
      <xdr:nvSpPr>
        <xdr:cNvPr id="365" name="楕円 364">
          <a:extLst>
            <a:ext uri="{FF2B5EF4-FFF2-40B4-BE49-F238E27FC236}">
              <a16:creationId xmlns:a16="http://schemas.microsoft.com/office/drawing/2014/main" id="{4472EAAE-D184-49F2-99D0-BB5E2F971A20}"/>
            </a:ext>
          </a:extLst>
        </xdr:cNvPr>
        <xdr:cNvSpPr/>
      </xdr:nvSpPr>
      <xdr:spPr>
        <a:xfrm>
          <a:off x="6098540" y="14019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148589</xdr:rowOff>
    </xdr:from>
    <xdr:to>
      <xdr:col>41</xdr:col>
      <xdr:colOff>50800</xdr:colOff>
      <xdr:row>83</xdr:row>
      <xdr:rowOff>156211</xdr:rowOff>
    </xdr:to>
    <xdr:cxnSp macro="">
      <xdr:nvCxnSpPr>
        <xdr:cNvPr id="366" name="直線コネクタ 365">
          <a:extLst>
            <a:ext uri="{FF2B5EF4-FFF2-40B4-BE49-F238E27FC236}">
              <a16:creationId xmlns:a16="http://schemas.microsoft.com/office/drawing/2014/main" id="{BA9A5F38-5F91-4BB0-8CF4-4476DF0BA86C}"/>
            </a:ext>
          </a:extLst>
        </xdr:cNvPr>
        <xdr:cNvCxnSpPr/>
      </xdr:nvCxnSpPr>
      <xdr:spPr>
        <a:xfrm flipV="1">
          <a:off x="6149340" y="1406270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91D8318B-4836-4C94-9364-8D053C643B06}"/>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94D0B033-4BB2-4C1C-A6DA-CB10EA844A8E}"/>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4C5DCAF3-2803-4AD1-8CED-A3B2FFF3BDBD}"/>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0E5E3E3D-3C2C-43B0-BFE5-207903BC4088}"/>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33038</xdr:rowOff>
    </xdr:from>
    <xdr:ext cx="469744" cy="259045"/>
    <xdr:sp macro="" textlink="">
      <xdr:nvSpPr>
        <xdr:cNvPr id="371" name="n_1mainValue【福祉施設】&#10;一人当たり面積">
          <a:extLst>
            <a:ext uri="{FF2B5EF4-FFF2-40B4-BE49-F238E27FC236}">
              <a16:creationId xmlns:a16="http://schemas.microsoft.com/office/drawing/2014/main" id="{DCF3E5B9-DDE2-428B-AE70-D95BFE815B07}"/>
            </a:ext>
          </a:extLst>
        </xdr:cNvPr>
        <xdr:cNvSpPr txBox="1"/>
      </xdr:nvSpPr>
      <xdr:spPr>
        <a:xfrm>
          <a:off x="8271587" y="137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mainValue【福祉施設】&#10;一人当たり面積">
          <a:extLst>
            <a:ext uri="{FF2B5EF4-FFF2-40B4-BE49-F238E27FC236}">
              <a16:creationId xmlns:a16="http://schemas.microsoft.com/office/drawing/2014/main" id="{1601D6E2-38D4-4850-8949-B540EB500D89}"/>
            </a:ext>
          </a:extLst>
        </xdr:cNvPr>
        <xdr:cNvSpPr txBox="1"/>
      </xdr:nvSpPr>
      <xdr:spPr>
        <a:xfrm>
          <a:off x="750958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44466</xdr:rowOff>
    </xdr:from>
    <xdr:ext cx="469744" cy="259045"/>
    <xdr:sp macro="" textlink="">
      <xdr:nvSpPr>
        <xdr:cNvPr id="373" name="n_3mainValue【福祉施設】&#10;一人当たり面積">
          <a:extLst>
            <a:ext uri="{FF2B5EF4-FFF2-40B4-BE49-F238E27FC236}">
              <a16:creationId xmlns:a16="http://schemas.microsoft.com/office/drawing/2014/main" id="{DDD50623-3E9B-4919-B09A-297B793F2719}"/>
            </a:ext>
          </a:extLst>
        </xdr:cNvPr>
        <xdr:cNvSpPr txBox="1"/>
      </xdr:nvSpPr>
      <xdr:spPr>
        <a:xfrm>
          <a:off x="6712027" y="137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52088</xdr:rowOff>
    </xdr:from>
    <xdr:ext cx="469744" cy="259045"/>
    <xdr:sp macro="" textlink="">
      <xdr:nvSpPr>
        <xdr:cNvPr id="374" name="n_4mainValue【福祉施設】&#10;一人当たり面積">
          <a:extLst>
            <a:ext uri="{FF2B5EF4-FFF2-40B4-BE49-F238E27FC236}">
              <a16:creationId xmlns:a16="http://schemas.microsoft.com/office/drawing/2014/main" id="{D6242297-D3C2-494E-92AD-8865DB0B16A8}"/>
            </a:ext>
          </a:extLst>
        </xdr:cNvPr>
        <xdr:cNvSpPr txBox="1"/>
      </xdr:nvSpPr>
      <xdr:spPr>
        <a:xfrm>
          <a:off x="5937327" y="13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4E7AA57-2E50-401F-AF8E-A8CFE6026E0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A5A59EA-7D8A-4677-B8A3-76CC2B1DBFF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F58A429-A737-4315-810E-C7496300924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78711F9-8DAA-4504-B78C-D2B8F166546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FBE2BEA-1BAD-46A0-BBBB-3E7D887DF61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9B78AA7-75DA-4ADD-9D0C-5CB311FA20A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E7106C2-207C-4686-8265-7773591DDD4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32FDA73-CFFF-4AF2-A57F-504509E12CD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EE20EE1-A88A-46D6-AA01-BC04ACFC3C3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AA688F5-BEF2-40FF-8373-C890FDFC989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2B9A1C9-D304-44FB-91CF-BAC1331BB1E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9D3FF03-9E3D-47CA-99D0-538C6C48381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DFB33E3-1F52-4511-9568-E2E14208054B}"/>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568FB18-A933-4F5E-A745-A189D1BEE3AC}"/>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3A1E8CC8-4653-4E28-93C1-7CC86BBC0E52}"/>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B4556A40-4487-40F9-A5E3-98DDEE491164}"/>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F0D8CB8-F82A-494E-BFDE-9DB5CEB7C57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B146DB1A-FB47-4D99-9C79-30383C5EC56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8064A07-6CBF-4C11-A35F-918D428F063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EEF111D-5F55-4C07-A5C6-41B15BA94C3D}"/>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C2564999-1051-4976-92F3-74F2535A160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D93DD599-8C03-4D1B-9110-F797FCD1C3C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3C9D0F5-2E5E-4F4C-BA47-3057F0506F8C}"/>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9B310508-A6D9-4527-850D-F62B0BAA54E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E9287499-8E59-4096-8010-C92D40A0D36B}"/>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281D9976-E611-40B6-92CC-7F83E4D91D46}"/>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B9BB3622-B76F-4CC2-9751-3C33B84C65F0}"/>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A3F490A-D283-4F11-941D-28011901DB22}"/>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9FD5C2A0-0B87-44EE-AC9A-65CC763740D3}"/>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24F9B1A-6F93-4952-A88A-EF4F9332CF30}"/>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96475560-1A85-4DCA-A983-F7B1CBCF4AB6}"/>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B64428AB-2E32-4A9D-B901-A1AFBB87495C}"/>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E1FB0F1-1E2C-4C76-BB8A-8C8BBCFCC511}"/>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1BDAC325-07CF-4A5B-9239-D8271EAD7240}"/>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9996115C-28A3-4244-8095-B6ADB38D703F}"/>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E6BEA5D-7A32-439B-B1FC-825364ACE53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8B33A6-C0B7-46B9-91F9-22B14469CD9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C9B14AB-3EF2-4712-885E-991AF0BF969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DEAD14-1A36-4612-A22D-3ABC3C94857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2337290-B734-4966-8602-354B3B13E2F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73025</xdr:rowOff>
    </xdr:from>
    <xdr:to>
      <xdr:col>24</xdr:col>
      <xdr:colOff>114300</xdr:colOff>
      <xdr:row>105</xdr:row>
      <xdr:rowOff>3175</xdr:rowOff>
    </xdr:to>
    <xdr:sp macro="" textlink="">
      <xdr:nvSpPr>
        <xdr:cNvPr id="415" name="楕円 414">
          <a:extLst>
            <a:ext uri="{FF2B5EF4-FFF2-40B4-BE49-F238E27FC236}">
              <a16:creationId xmlns:a16="http://schemas.microsoft.com/office/drawing/2014/main" id="{D9C4CD0E-94C9-4A24-9ED3-9B43C36D41AB}"/>
            </a:ext>
          </a:extLst>
        </xdr:cNvPr>
        <xdr:cNvSpPr/>
      </xdr:nvSpPr>
      <xdr:spPr>
        <a:xfrm>
          <a:off x="4036060" y="1750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51452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52AE2DB-7634-43DE-89CB-2C0110DFE28E}"/>
            </a:ext>
          </a:extLst>
        </xdr:cNvPr>
        <xdr:cNvSpPr txBox="1"/>
      </xdr:nvSpPr>
      <xdr:spPr>
        <a:xfrm>
          <a:off x="4124960" y="1748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118745</xdr:rowOff>
    </xdr:from>
    <xdr:to>
      <xdr:col>20</xdr:col>
      <xdr:colOff>38100</xdr:colOff>
      <xdr:row>105</xdr:row>
      <xdr:rowOff>48895</xdr:rowOff>
    </xdr:to>
    <xdr:sp macro="" textlink="">
      <xdr:nvSpPr>
        <xdr:cNvPr id="417" name="楕円 416">
          <a:extLst>
            <a:ext uri="{FF2B5EF4-FFF2-40B4-BE49-F238E27FC236}">
              <a16:creationId xmlns:a16="http://schemas.microsoft.com/office/drawing/2014/main" id="{40C8F3E4-CF64-4A03-BEBA-92A3A82BEABD}"/>
            </a:ext>
          </a:extLst>
        </xdr:cNvPr>
        <xdr:cNvSpPr/>
      </xdr:nvSpPr>
      <xdr:spPr>
        <a:xfrm>
          <a:off x="3312160" y="17553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123825</xdr:rowOff>
    </xdr:from>
    <xdr:to>
      <xdr:col>24</xdr:col>
      <xdr:colOff>63500</xdr:colOff>
      <xdr:row>104</xdr:row>
      <xdr:rowOff>169545</xdr:rowOff>
    </xdr:to>
    <xdr:cxnSp macro="">
      <xdr:nvCxnSpPr>
        <xdr:cNvPr id="418" name="直線コネクタ 417">
          <a:extLst>
            <a:ext uri="{FF2B5EF4-FFF2-40B4-BE49-F238E27FC236}">
              <a16:creationId xmlns:a16="http://schemas.microsoft.com/office/drawing/2014/main" id="{CFB3EC3B-F339-4FEF-9B73-D0D3360FA719}"/>
            </a:ext>
          </a:extLst>
        </xdr:cNvPr>
        <xdr:cNvCxnSpPr/>
      </xdr:nvCxnSpPr>
      <xdr:spPr>
        <a:xfrm flipV="1">
          <a:off x="3355340" y="17558385"/>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147320</xdr:rowOff>
    </xdr:from>
    <xdr:to>
      <xdr:col>15</xdr:col>
      <xdr:colOff>101600</xdr:colOff>
      <xdr:row>105</xdr:row>
      <xdr:rowOff>77470</xdr:rowOff>
    </xdr:to>
    <xdr:sp macro="" textlink="">
      <xdr:nvSpPr>
        <xdr:cNvPr id="419" name="楕円 418">
          <a:extLst>
            <a:ext uri="{FF2B5EF4-FFF2-40B4-BE49-F238E27FC236}">
              <a16:creationId xmlns:a16="http://schemas.microsoft.com/office/drawing/2014/main" id="{3C72C9F8-7420-4977-88DD-35842E6721A7}"/>
            </a:ext>
          </a:extLst>
        </xdr:cNvPr>
        <xdr:cNvSpPr/>
      </xdr:nvSpPr>
      <xdr:spPr>
        <a:xfrm>
          <a:off x="251460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169545</xdr:rowOff>
    </xdr:from>
    <xdr:to>
      <xdr:col>19</xdr:col>
      <xdr:colOff>177800</xdr:colOff>
      <xdr:row>105</xdr:row>
      <xdr:rowOff>26670</xdr:rowOff>
    </xdr:to>
    <xdr:cxnSp macro="">
      <xdr:nvCxnSpPr>
        <xdr:cNvPr id="420" name="直線コネクタ 419">
          <a:extLst>
            <a:ext uri="{FF2B5EF4-FFF2-40B4-BE49-F238E27FC236}">
              <a16:creationId xmlns:a16="http://schemas.microsoft.com/office/drawing/2014/main" id="{85A93D66-F28C-48D9-862E-36271D2E1634}"/>
            </a:ext>
          </a:extLst>
        </xdr:cNvPr>
        <xdr:cNvCxnSpPr/>
      </xdr:nvCxnSpPr>
      <xdr:spPr>
        <a:xfrm flipV="1">
          <a:off x="2565400" y="1760410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84455</xdr:rowOff>
    </xdr:from>
    <xdr:to>
      <xdr:col>10</xdr:col>
      <xdr:colOff>165100</xdr:colOff>
      <xdr:row>106</xdr:row>
      <xdr:rowOff>14605</xdr:rowOff>
    </xdr:to>
    <xdr:sp macro="" textlink="">
      <xdr:nvSpPr>
        <xdr:cNvPr id="421" name="楕円 420">
          <a:extLst>
            <a:ext uri="{FF2B5EF4-FFF2-40B4-BE49-F238E27FC236}">
              <a16:creationId xmlns:a16="http://schemas.microsoft.com/office/drawing/2014/main" id="{6E56AFD6-66F1-4675-85AE-2F7B0F862741}"/>
            </a:ext>
          </a:extLst>
        </xdr:cNvPr>
        <xdr:cNvSpPr/>
      </xdr:nvSpPr>
      <xdr:spPr>
        <a:xfrm>
          <a:off x="1739900" y="1768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26670</xdr:rowOff>
    </xdr:from>
    <xdr:to>
      <xdr:col>15</xdr:col>
      <xdr:colOff>50800</xdr:colOff>
      <xdr:row>105</xdr:row>
      <xdr:rowOff>135255</xdr:rowOff>
    </xdr:to>
    <xdr:cxnSp macro="">
      <xdr:nvCxnSpPr>
        <xdr:cNvPr id="422" name="直線コネクタ 421">
          <a:extLst>
            <a:ext uri="{FF2B5EF4-FFF2-40B4-BE49-F238E27FC236}">
              <a16:creationId xmlns:a16="http://schemas.microsoft.com/office/drawing/2014/main" id="{545CC2BD-415E-4518-8B66-826BEFC6F1A9}"/>
            </a:ext>
          </a:extLst>
        </xdr:cNvPr>
        <xdr:cNvCxnSpPr/>
      </xdr:nvCxnSpPr>
      <xdr:spPr>
        <a:xfrm flipV="1">
          <a:off x="1790700" y="17628870"/>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40639</xdr:rowOff>
    </xdr:from>
    <xdr:to>
      <xdr:col>6</xdr:col>
      <xdr:colOff>38100</xdr:colOff>
      <xdr:row>106</xdr:row>
      <xdr:rowOff>142239</xdr:rowOff>
    </xdr:to>
    <xdr:sp macro="" textlink="">
      <xdr:nvSpPr>
        <xdr:cNvPr id="423" name="楕円 422">
          <a:extLst>
            <a:ext uri="{FF2B5EF4-FFF2-40B4-BE49-F238E27FC236}">
              <a16:creationId xmlns:a16="http://schemas.microsoft.com/office/drawing/2014/main" id="{59BE94EA-E8B7-47F9-AA7D-04F5E8C06275}"/>
            </a:ext>
          </a:extLst>
        </xdr:cNvPr>
        <xdr:cNvSpPr/>
      </xdr:nvSpPr>
      <xdr:spPr>
        <a:xfrm>
          <a:off x="965200" y="17810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135255</xdr:rowOff>
    </xdr:from>
    <xdr:to>
      <xdr:col>10</xdr:col>
      <xdr:colOff>114300</xdr:colOff>
      <xdr:row>106</xdr:row>
      <xdr:rowOff>91439</xdr:rowOff>
    </xdr:to>
    <xdr:cxnSp macro="">
      <xdr:nvCxnSpPr>
        <xdr:cNvPr id="424" name="直線コネクタ 423">
          <a:extLst>
            <a:ext uri="{FF2B5EF4-FFF2-40B4-BE49-F238E27FC236}">
              <a16:creationId xmlns:a16="http://schemas.microsoft.com/office/drawing/2014/main" id="{99EE6BA8-356F-4DF3-B142-77EA07F8A729}"/>
            </a:ext>
          </a:extLst>
        </xdr:cNvPr>
        <xdr:cNvCxnSpPr/>
      </xdr:nvCxnSpPr>
      <xdr:spPr>
        <a:xfrm flipV="1">
          <a:off x="1008380" y="17737455"/>
          <a:ext cx="782320" cy="1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A0C920F9-6860-4901-B3E4-7BE25378B8DE}"/>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657216D6-4E51-4627-96BD-C3C4CF21BF78}"/>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D65371B9-D78D-4CC7-AE68-B7E1AFB065B4}"/>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2CF5298E-386E-4FD5-B797-2A48F1BEE045}"/>
            </a:ext>
          </a:extLst>
        </xdr:cNvPr>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40022</xdr:rowOff>
    </xdr:from>
    <xdr:ext cx="405111" cy="259045"/>
    <xdr:sp macro="" textlink="">
      <xdr:nvSpPr>
        <xdr:cNvPr id="429" name="n_1mainValue【市民会館】&#10;有形固定資産減価償却率">
          <a:extLst>
            <a:ext uri="{FF2B5EF4-FFF2-40B4-BE49-F238E27FC236}">
              <a16:creationId xmlns:a16="http://schemas.microsoft.com/office/drawing/2014/main" id="{B037CB0F-C0AE-4674-BC04-03DE65A720BF}"/>
            </a:ext>
          </a:extLst>
        </xdr:cNvPr>
        <xdr:cNvSpPr txBox="1"/>
      </xdr:nvSpPr>
      <xdr:spPr>
        <a:xfrm>
          <a:off x="317056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68597</xdr:rowOff>
    </xdr:from>
    <xdr:ext cx="405111" cy="259045"/>
    <xdr:sp macro="" textlink="">
      <xdr:nvSpPr>
        <xdr:cNvPr id="430" name="n_2mainValue【市民会館】&#10;有形固定資産減価償却率">
          <a:extLst>
            <a:ext uri="{FF2B5EF4-FFF2-40B4-BE49-F238E27FC236}">
              <a16:creationId xmlns:a16="http://schemas.microsoft.com/office/drawing/2014/main" id="{633ACE8B-5089-4D4D-A5CE-BBAA2DB95AC6}"/>
            </a:ext>
          </a:extLst>
        </xdr:cNvPr>
        <xdr:cNvSpPr txBox="1"/>
      </xdr:nvSpPr>
      <xdr:spPr>
        <a:xfrm>
          <a:off x="2385704"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5732</xdr:rowOff>
    </xdr:from>
    <xdr:ext cx="405111" cy="259045"/>
    <xdr:sp macro="" textlink="">
      <xdr:nvSpPr>
        <xdr:cNvPr id="431" name="n_3mainValue【市民会館】&#10;有形固定資産減価償却率">
          <a:extLst>
            <a:ext uri="{FF2B5EF4-FFF2-40B4-BE49-F238E27FC236}">
              <a16:creationId xmlns:a16="http://schemas.microsoft.com/office/drawing/2014/main" id="{CD14912F-6334-49E9-9DC3-1DD0DAF3888D}"/>
            </a:ext>
          </a:extLst>
        </xdr:cNvPr>
        <xdr:cNvSpPr txBox="1"/>
      </xdr:nvSpPr>
      <xdr:spPr>
        <a:xfrm>
          <a:off x="161100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133366</xdr:rowOff>
    </xdr:from>
    <xdr:ext cx="405111" cy="259045"/>
    <xdr:sp macro="" textlink="">
      <xdr:nvSpPr>
        <xdr:cNvPr id="432" name="n_4mainValue【市民会館】&#10;有形固定資産減価償却率">
          <a:extLst>
            <a:ext uri="{FF2B5EF4-FFF2-40B4-BE49-F238E27FC236}">
              <a16:creationId xmlns:a16="http://schemas.microsoft.com/office/drawing/2014/main" id="{E6CA96A4-DB82-43B4-B9A5-5561973467D3}"/>
            </a:ext>
          </a:extLst>
        </xdr:cNvPr>
        <xdr:cNvSpPr txBox="1"/>
      </xdr:nvSpPr>
      <xdr:spPr>
        <a:xfrm>
          <a:off x="836304" y="17903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6EDE6594-7B99-47EC-939C-9896D9B5211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F59DED7-E807-42EA-B865-21AB74F7303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FA54E74-28C5-4879-B5B6-4E0AAA4E650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E519ACF9-6031-43EA-A3C5-C5E635C55DA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69F743BA-3355-419A-ADB2-F39398BFAD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3036D59-2F38-4AFB-98B8-FDAD1ED04F3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C7A5AF58-5565-4FF8-95C3-BB8CCF3075D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A41BAA0-D302-4564-8FDC-5EFD1496020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F3215743-EC7F-49E9-8EAD-40ACC2739AA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8E3C9F7-BC64-40B8-8236-44BFC667979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730615B-10FB-4292-8E8A-B3E3DBF8364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3864D8E6-ECAE-49FD-AEE5-2BB3C45EB39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D5CB908-19A7-43D6-827C-6874928E33D3}"/>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DBC9515C-EC01-40CD-BC96-4F3495CFB5B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19061B1F-0330-45AA-9CEF-47D0CC76197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D8ED377C-9256-4626-8DCE-1984C676E7A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3DF5E039-FAD8-4820-8819-84F739DB12A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EC02532B-DBB0-4879-A03D-3596A739B23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4B1C1C55-368F-4568-85EA-1BBDD590D25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ADCF6BB5-B0E0-4881-88D0-936FE40FFFA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27A42F82-91F0-41EF-B0C5-42FD4FA45B6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FEAEE8D7-B941-485C-A5FE-52F3E7E7FBE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17809EC7-5899-4CC3-9418-727C3ED25CD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389CF0F8-5CE2-4A92-BADF-B0A0DC91EC3E}"/>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F069BCAE-C4B9-4C0C-AFCD-A3B31DE77CB9}"/>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B950EA95-B5D5-48A5-BD09-678E3E3F223B}"/>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3A9E1153-69FB-46FC-B366-14B9C00628E6}"/>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C188C7BB-24BF-4FB6-8B06-07EB3FDB198D}"/>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0294963E-5D77-4B75-BCE9-40386926CD54}"/>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6F2ABC41-B6E7-49F7-95E2-792815BB4354}"/>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9279DEB2-DC72-4D35-84E8-5711D1E4B717}"/>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3E96F92E-C625-4C60-8956-99B6797CF3D0}"/>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4FA621DC-EE68-4BC1-AE4A-03D69F9F3331}"/>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2BB9D0A2-5C27-4D62-80B8-07688E9C7257}"/>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BDDC394-6023-48A9-8C0D-E50FF2A8021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B77AF5C-A8AF-42CC-B40E-D5265019F29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3F2F020-0C15-445C-B439-A32F787FEA5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4390841-58D4-4373-A56C-DD1CA12436D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1CF910F-5432-4A28-AEB6-2519C18EDF4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2" name="楕円 471">
          <a:extLst>
            <a:ext uri="{FF2B5EF4-FFF2-40B4-BE49-F238E27FC236}">
              <a16:creationId xmlns:a16="http://schemas.microsoft.com/office/drawing/2014/main" id="{9C7845AB-E476-426F-8F48-C629D0634E8E}"/>
            </a:ext>
          </a:extLst>
        </xdr:cNvPr>
        <xdr:cNvSpPr/>
      </xdr:nvSpPr>
      <xdr:spPr>
        <a:xfrm>
          <a:off x="9192260" y="17848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73" name="【市民会館】&#10;一人当たり面積該当値テキスト">
          <a:extLst>
            <a:ext uri="{FF2B5EF4-FFF2-40B4-BE49-F238E27FC236}">
              <a16:creationId xmlns:a16="http://schemas.microsoft.com/office/drawing/2014/main" id="{7F796697-DCFA-4E84-A4F9-D6990DB5ED79}"/>
            </a:ext>
          </a:extLst>
        </xdr:cNvPr>
        <xdr:cNvSpPr txBox="1"/>
      </xdr:nvSpPr>
      <xdr:spPr>
        <a:xfrm>
          <a:off x="9258300"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474" name="楕円 473">
          <a:extLst>
            <a:ext uri="{FF2B5EF4-FFF2-40B4-BE49-F238E27FC236}">
              <a16:creationId xmlns:a16="http://schemas.microsoft.com/office/drawing/2014/main" id="{6622828A-3E32-4CA3-805D-8F199BEC64A7}"/>
            </a:ext>
          </a:extLst>
        </xdr:cNvPr>
        <xdr:cNvSpPr/>
      </xdr:nvSpPr>
      <xdr:spPr>
        <a:xfrm>
          <a:off x="844550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133350</xdr:rowOff>
    </xdr:to>
    <xdr:cxnSp macro="">
      <xdr:nvCxnSpPr>
        <xdr:cNvPr id="475" name="直線コネクタ 474">
          <a:extLst>
            <a:ext uri="{FF2B5EF4-FFF2-40B4-BE49-F238E27FC236}">
              <a16:creationId xmlns:a16="http://schemas.microsoft.com/office/drawing/2014/main" id="{0FD99D90-D4F4-4EC2-98C6-CDA6C2A8FC69}"/>
            </a:ext>
          </a:extLst>
        </xdr:cNvPr>
        <xdr:cNvCxnSpPr/>
      </xdr:nvCxnSpPr>
      <xdr:spPr>
        <a:xfrm flipV="1">
          <a:off x="8496300" y="17899379"/>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6" name="楕円 475">
          <a:extLst>
            <a:ext uri="{FF2B5EF4-FFF2-40B4-BE49-F238E27FC236}">
              <a16:creationId xmlns:a16="http://schemas.microsoft.com/office/drawing/2014/main" id="{BEBCEAC0-2372-44B7-9E5C-0FC85E941F00}"/>
            </a:ext>
          </a:extLst>
        </xdr:cNvPr>
        <xdr:cNvSpPr/>
      </xdr:nvSpPr>
      <xdr:spPr>
        <a:xfrm>
          <a:off x="7670800" y="17856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137161</xdr:rowOff>
    </xdr:to>
    <xdr:cxnSp macro="">
      <xdr:nvCxnSpPr>
        <xdr:cNvPr id="477" name="直線コネクタ 476">
          <a:extLst>
            <a:ext uri="{FF2B5EF4-FFF2-40B4-BE49-F238E27FC236}">
              <a16:creationId xmlns:a16="http://schemas.microsoft.com/office/drawing/2014/main" id="{FF2181E8-0CDE-43A1-922B-D1D9B8CC7902}"/>
            </a:ext>
          </a:extLst>
        </xdr:cNvPr>
        <xdr:cNvCxnSpPr/>
      </xdr:nvCxnSpPr>
      <xdr:spPr>
        <a:xfrm flipV="1">
          <a:off x="7713980" y="1790319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78" name="楕円 477">
          <a:extLst>
            <a:ext uri="{FF2B5EF4-FFF2-40B4-BE49-F238E27FC236}">
              <a16:creationId xmlns:a16="http://schemas.microsoft.com/office/drawing/2014/main" id="{BD9F1126-4E78-4A4B-AC0A-766D447B897D}"/>
            </a:ext>
          </a:extLst>
        </xdr:cNvPr>
        <xdr:cNvSpPr/>
      </xdr:nvSpPr>
      <xdr:spPr>
        <a:xfrm>
          <a:off x="687324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137161</xdr:rowOff>
    </xdr:from>
    <xdr:to>
      <xdr:col>45</xdr:col>
      <xdr:colOff>177800</xdr:colOff>
      <xdr:row>106</xdr:row>
      <xdr:rowOff>140970</xdr:rowOff>
    </xdr:to>
    <xdr:cxnSp macro="">
      <xdr:nvCxnSpPr>
        <xdr:cNvPr id="479" name="直線コネクタ 478">
          <a:extLst>
            <a:ext uri="{FF2B5EF4-FFF2-40B4-BE49-F238E27FC236}">
              <a16:creationId xmlns:a16="http://schemas.microsoft.com/office/drawing/2014/main" id="{171519BB-7FE8-4EDD-AC7A-41403826629E}"/>
            </a:ext>
          </a:extLst>
        </xdr:cNvPr>
        <xdr:cNvCxnSpPr/>
      </xdr:nvCxnSpPr>
      <xdr:spPr>
        <a:xfrm flipV="1">
          <a:off x="6924040" y="1790700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80" name="楕円 479">
          <a:extLst>
            <a:ext uri="{FF2B5EF4-FFF2-40B4-BE49-F238E27FC236}">
              <a16:creationId xmlns:a16="http://schemas.microsoft.com/office/drawing/2014/main" id="{7BB08335-9A96-4011-A0FA-E22A0E2C8F8E}"/>
            </a:ext>
          </a:extLst>
        </xdr:cNvPr>
        <xdr:cNvSpPr/>
      </xdr:nvSpPr>
      <xdr:spPr>
        <a:xfrm>
          <a:off x="60985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144780</xdr:rowOff>
    </xdr:to>
    <xdr:cxnSp macro="">
      <xdr:nvCxnSpPr>
        <xdr:cNvPr id="481" name="直線コネクタ 480">
          <a:extLst>
            <a:ext uri="{FF2B5EF4-FFF2-40B4-BE49-F238E27FC236}">
              <a16:creationId xmlns:a16="http://schemas.microsoft.com/office/drawing/2014/main" id="{8825AB5D-24EB-4C9E-8CA5-6CE13AEE3261}"/>
            </a:ext>
          </a:extLst>
        </xdr:cNvPr>
        <xdr:cNvCxnSpPr/>
      </xdr:nvCxnSpPr>
      <xdr:spPr>
        <a:xfrm flipV="1">
          <a:off x="6149340" y="179108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BD0F24C4-12C8-4DE5-85FC-D1794A39BC42}"/>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B17E2C03-C7C0-4EAF-8119-63276E319BC5}"/>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5BD23455-608E-448F-AE8F-6506118C6451}"/>
            </a:ext>
          </a:extLst>
        </xdr:cNvPr>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5991F684-3063-41F0-86BB-F25A867FEEF7}"/>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486" name="n_1mainValue【市民会館】&#10;一人当たり面積">
          <a:extLst>
            <a:ext uri="{FF2B5EF4-FFF2-40B4-BE49-F238E27FC236}">
              <a16:creationId xmlns:a16="http://schemas.microsoft.com/office/drawing/2014/main" id="{68EEF9D1-C2BF-4E21-8F6C-2B0608AB5771}"/>
            </a:ext>
          </a:extLst>
        </xdr:cNvPr>
        <xdr:cNvSpPr txBox="1"/>
      </xdr:nvSpPr>
      <xdr:spPr>
        <a:xfrm>
          <a:off x="827158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87" name="n_2mainValue【市民会館】&#10;一人当たり面積">
          <a:extLst>
            <a:ext uri="{FF2B5EF4-FFF2-40B4-BE49-F238E27FC236}">
              <a16:creationId xmlns:a16="http://schemas.microsoft.com/office/drawing/2014/main" id="{62A87E95-EA3B-4B94-B985-5CE723C40602}"/>
            </a:ext>
          </a:extLst>
        </xdr:cNvPr>
        <xdr:cNvSpPr txBox="1"/>
      </xdr:nvSpPr>
      <xdr:spPr>
        <a:xfrm>
          <a:off x="750958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8" name="n_3mainValue【市民会館】&#10;一人当たり面積">
          <a:extLst>
            <a:ext uri="{FF2B5EF4-FFF2-40B4-BE49-F238E27FC236}">
              <a16:creationId xmlns:a16="http://schemas.microsoft.com/office/drawing/2014/main" id="{521ED408-7E1F-4686-9C44-75320DFF2E67}"/>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15257</xdr:rowOff>
    </xdr:from>
    <xdr:ext cx="469744" cy="259045"/>
    <xdr:sp macro="" textlink="">
      <xdr:nvSpPr>
        <xdr:cNvPr id="489" name="n_4mainValue【市民会館】&#10;一人当たり面積">
          <a:extLst>
            <a:ext uri="{FF2B5EF4-FFF2-40B4-BE49-F238E27FC236}">
              <a16:creationId xmlns:a16="http://schemas.microsoft.com/office/drawing/2014/main" id="{1EC3DC18-F914-4E24-9016-6F41049E127F}"/>
            </a:ext>
          </a:extLst>
        </xdr:cNvPr>
        <xdr:cNvSpPr txBox="1"/>
      </xdr:nvSpPr>
      <xdr:spPr>
        <a:xfrm>
          <a:off x="59373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A9A6980-93DB-4919-8A11-957C6AD4BB6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CA1EE657-3FA5-4272-9EC3-CE085BC8DD1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2B89583-5966-439C-BC2D-02E7CABE449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C30FFAE-1C18-4181-A6C7-8C4DD437FD8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0F990C8-3992-45D2-AA4C-F30AB33D50D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EFB3ABDF-A127-40BF-9259-6149B612ABB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C378F311-F0A8-413C-9251-7D2DB38D0FB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B66E6DC-67F5-4781-A25C-12AF1CAD92E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190D3F9A-86C6-44C5-B078-2AF48F02248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E6E81D8B-13B1-40D5-9E32-E70ED03466E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3387D9B0-0DFB-4D70-BCCE-4F6AC242D16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BE6F3C64-9A94-4650-ADF4-B25814DBB2A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1191AB62-FFED-4232-90B1-A329D5632C1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973C4A89-FAC7-45FE-913F-91E65A76A74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2A898818-6801-477B-BD2E-6B2C595D3C7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39B6465F-BBD6-4760-BAF8-6E95CF3939B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2985C591-E91A-458A-BB50-BDC2157CB57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FA9435BE-980E-4EF5-BCC4-A00434091B0E}"/>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47217A52-236A-498B-95D6-C609E3FE90F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C58DCB25-400E-4263-B70A-53EC493195E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90156EF2-37E9-49FF-B2E4-11456345CCF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6F2EE9D2-0EDC-4812-AC72-E3D9998B135F}"/>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7634E6A7-3F94-4E9A-9D07-42D89A681A3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7E42D66-22B9-4A86-8248-C2962ECCE27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643B547-003A-49A2-A187-17F5FEC60AC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8461FDA0-CF39-49A2-B086-31C6296D0712}"/>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6DE986C-F819-4B68-AA99-225206627168}"/>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DBDE3CC9-04E4-4137-A96F-441A65BA30F1}"/>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3D7004A-FCA4-47B7-940B-87BDB2CD7903}"/>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FD61898D-2923-46F9-88B1-B825EA51950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E43BFFE-5B57-4808-A353-6F2BFAB06F08}"/>
            </a:ext>
          </a:extLst>
        </xdr:cNvPr>
        <xdr:cNvSpPr txBox="1"/>
      </xdr:nvSpPr>
      <xdr:spPr>
        <a:xfrm>
          <a:off x="14414500" y="6327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2930A040-7F5D-4B45-9E36-98EC62534915}"/>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C76501DD-1B8E-4C99-AB0C-365A2C632BCF}"/>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3F72E737-660D-48AD-BF07-981AD695859A}"/>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D96CCCAD-79FA-4AFD-A2FD-88B20C2F15BF}"/>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685035F9-A9B0-4740-AC74-AA5041792168}"/>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1607D07-EB9F-4B54-921A-8156EE435F0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1FAAB1F-9265-4B65-8860-1C9F170CFBE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EDF9B1D-717C-440A-9244-8496F7FB0A2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60FE80A-8243-4BFB-82EE-012A11FE759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92A28DC-5750-4218-AB75-DA2FE305DA5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90715</xdr:rowOff>
    </xdr:from>
    <xdr:to>
      <xdr:col>85</xdr:col>
      <xdr:colOff>177800</xdr:colOff>
      <xdr:row>42</xdr:row>
      <xdr:rowOff>20865</xdr:rowOff>
    </xdr:to>
    <xdr:sp macro="" textlink="">
      <xdr:nvSpPr>
        <xdr:cNvPr id="531" name="楕円 530">
          <a:extLst>
            <a:ext uri="{FF2B5EF4-FFF2-40B4-BE49-F238E27FC236}">
              <a16:creationId xmlns:a16="http://schemas.microsoft.com/office/drawing/2014/main" id="{EAB926A4-3A52-45BA-AB85-138D5F47CDBB}"/>
            </a:ext>
          </a:extLst>
        </xdr:cNvPr>
        <xdr:cNvSpPr/>
      </xdr:nvSpPr>
      <xdr:spPr>
        <a:xfrm>
          <a:off x="14325600" y="69639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5642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F6AE25A-26E0-4928-98D4-04CB47BD7635}"/>
            </a:ext>
          </a:extLst>
        </xdr:cNvPr>
        <xdr:cNvSpPr txBox="1"/>
      </xdr:nvSpPr>
      <xdr:spPr>
        <a:xfrm>
          <a:off x="14414500" y="68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69487</xdr:rowOff>
    </xdr:from>
    <xdr:to>
      <xdr:col>81</xdr:col>
      <xdr:colOff>101600</xdr:colOff>
      <xdr:row>41</xdr:row>
      <xdr:rowOff>171087</xdr:rowOff>
    </xdr:to>
    <xdr:sp macro="" textlink="">
      <xdr:nvSpPr>
        <xdr:cNvPr id="533" name="楕円 532">
          <a:extLst>
            <a:ext uri="{FF2B5EF4-FFF2-40B4-BE49-F238E27FC236}">
              <a16:creationId xmlns:a16="http://schemas.microsoft.com/office/drawing/2014/main" id="{5F060B79-4757-45D4-9D8A-927F3A63CE99}"/>
            </a:ext>
          </a:extLst>
        </xdr:cNvPr>
        <xdr:cNvSpPr/>
      </xdr:nvSpPr>
      <xdr:spPr>
        <a:xfrm>
          <a:off x="13578840" y="69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120287</xdr:rowOff>
    </xdr:from>
    <xdr:to>
      <xdr:col>85</xdr:col>
      <xdr:colOff>127000</xdr:colOff>
      <xdr:row>41</xdr:row>
      <xdr:rowOff>141515</xdr:rowOff>
    </xdr:to>
    <xdr:cxnSp macro="">
      <xdr:nvCxnSpPr>
        <xdr:cNvPr id="534" name="直線コネクタ 533">
          <a:extLst>
            <a:ext uri="{FF2B5EF4-FFF2-40B4-BE49-F238E27FC236}">
              <a16:creationId xmlns:a16="http://schemas.microsoft.com/office/drawing/2014/main" id="{70479B67-C50D-4D57-B4A7-18EF31F1D47C}"/>
            </a:ext>
          </a:extLst>
        </xdr:cNvPr>
        <xdr:cNvCxnSpPr/>
      </xdr:nvCxnSpPr>
      <xdr:spPr>
        <a:xfrm>
          <a:off x="13629640" y="6993527"/>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535" name="楕円 534">
          <a:extLst>
            <a:ext uri="{FF2B5EF4-FFF2-40B4-BE49-F238E27FC236}">
              <a16:creationId xmlns:a16="http://schemas.microsoft.com/office/drawing/2014/main" id="{DD4B1834-5729-4D16-9C83-7E3F09378297}"/>
            </a:ext>
          </a:extLst>
        </xdr:cNvPr>
        <xdr:cNvSpPr/>
      </xdr:nvSpPr>
      <xdr:spPr>
        <a:xfrm>
          <a:off x="12804140" y="69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97427</xdr:rowOff>
    </xdr:from>
    <xdr:to>
      <xdr:col>81</xdr:col>
      <xdr:colOff>50800</xdr:colOff>
      <xdr:row>41</xdr:row>
      <xdr:rowOff>120287</xdr:rowOff>
    </xdr:to>
    <xdr:cxnSp macro="">
      <xdr:nvCxnSpPr>
        <xdr:cNvPr id="536" name="直線コネクタ 535">
          <a:extLst>
            <a:ext uri="{FF2B5EF4-FFF2-40B4-BE49-F238E27FC236}">
              <a16:creationId xmlns:a16="http://schemas.microsoft.com/office/drawing/2014/main" id="{819DCD77-420C-4579-85FF-1484AF69FA5C}"/>
            </a:ext>
          </a:extLst>
        </xdr:cNvPr>
        <xdr:cNvCxnSpPr/>
      </xdr:nvCxnSpPr>
      <xdr:spPr>
        <a:xfrm>
          <a:off x="12854940" y="6970667"/>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28666</xdr:rowOff>
    </xdr:from>
    <xdr:to>
      <xdr:col>72</xdr:col>
      <xdr:colOff>38100</xdr:colOff>
      <xdr:row>41</xdr:row>
      <xdr:rowOff>130266</xdr:rowOff>
    </xdr:to>
    <xdr:sp macro="" textlink="">
      <xdr:nvSpPr>
        <xdr:cNvPr id="537" name="楕円 536">
          <a:extLst>
            <a:ext uri="{FF2B5EF4-FFF2-40B4-BE49-F238E27FC236}">
              <a16:creationId xmlns:a16="http://schemas.microsoft.com/office/drawing/2014/main" id="{8DD25633-2083-405E-A3C4-4E04D84F6255}"/>
            </a:ext>
          </a:extLst>
        </xdr:cNvPr>
        <xdr:cNvSpPr/>
      </xdr:nvSpPr>
      <xdr:spPr>
        <a:xfrm>
          <a:off x="12029440" y="69019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79466</xdr:rowOff>
    </xdr:from>
    <xdr:to>
      <xdr:col>76</xdr:col>
      <xdr:colOff>114300</xdr:colOff>
      <xdr:row>41</xdr:row>
      <xdr:rowOff>97427</xdr:rowOff>
    </xdr:to>
    <xdr:cxnSp macro="">
      <xdr:nvCxnSpPr>
        <xdr:cNvPr id="538" name="直線コネクタ 537">
          <a:extLst>
            <a:ext uri="{FF2B5EF4-FFF2-40B4-BE49-F238E27FC236}">
              <a16:creationId xmlns:a16="http://schemas.microsoft.com/office/drawing/2014/main" id="{1FE9EAA0-EB2A-45B5-A8BD-AEA9F1D47A18}"/>
            </a:ext>
          </a:extLst>
        </xdr:cNvPr>
        <xdr:cNvCxnSpPr/>
      </xdr:nvCxnSpPr>
      <xdr:spPr>
        <a:xfrm>
          <a:off x="12072620" y="6952706"/>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9072</xdr:rowOff>
    </xdr:from>
    <xdr:to>
      <xdr:col>67</xdr:col>
      <xdr:colOff>101600</xdr:colOff>
      <xdr:row>41</xdr:row>
      <xdr:rowOff>110672</xdr:rowOff>
    </xdr:to>
    <xdr:sp macro="" textlink="">
      <xdr:nvSpPr>
        <xdr:cNvPr id="539" name="楕円 538">
          <a:extLst>
            <a:ext uri="{FF2B5EF4-FFF2-40B4-BE49-F238E27FC236}">
              <a16:creationId xmlns:a16="http://schemas.microsoft.com/office/drawing/2014/main" id="{AF01BCF5-DF46-4B8A-B179-2AAAA64C6189}"/>
            </a:ext>
          </a:extLst>
        </xdr:cNvPr>
        <xdr:cNvSpPr/>
      </xdr:nvSpPr>
      <xdr:spPr>
        <a:xfrm>
          <a:off x="11231880" y="68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59872</xdr:rowOff>
    </xdr:from>
    <xdr:to>
      <xdr:col>71</xdr:col>
      <xdr:colOff>177800</xdr:colOff>
      <xdr:row>41</xdr:row>
      <xdr:rowOff>79466</xdr:rowOff>
    </xdr:to>
    <xdr:cxnSp macro="">
      <xdr:nvCxnSpPr>
        <xdr:cNvPr id="540" name="直線コネクタ 539">
          <a:extLst>
            <a:ext uri="{FF2B5EF4-FFF2-40B4-BE49-F238E27FC236}">
              <a16:creationId xmlns:a16="http://schemas.microsoft.com/office/drawing/2014/main" id="{764E3441-7A09-433F-82B8-A737013C8A95}"/>
            </a:ext>
          </a:extLst>
        </xdr:cNvPr>
        <xdr:cNvCxnSpPr/>
      </xdr:nvCxnSpPr>
      <xdr:spPr>
        <a:xfrm>
          <a:off x="11282680" y="6933112"/>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77E939C-8470-4EC0-9812-560A32A1229B}"/>
            </a:ext>
          </a:extLst>
        </xdr:cNvPr>
        <xdr:cNvSpPr txBox="1"/>
      </xdr:nvSpPr>
      <xdr:spPr>
        <a:xfrm>
          <a:off x="13437244"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FA5BFE16-E481-4AE0-93B0-7C75C379F46C}"/>
            </a:ext>
          </a:extLst>
        </xdr:cNvPr>
        <xdr:cNvSpPr txBox="1"/>
      </xdr:nvSpPr>
      <xdr:spPr>
        <a:xfrm>
          <a:off x="1267524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B378149-7AD8-481D-9F83-EFB69200D73C}"/>
            </a:ext>
          </a:extLst>
        </xdr:cNvPr>
        <xdr:cNvSpPr txBox="1"/>
      </xdr:nvSpPr>
      <xdr:spPr>
        <a:xfrm>
          <a:off x="119005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CFA470E-6E55-4587-9D99-F5E8538C75E8}"/>
            </a:ext>
          </a:extLst>
        </xdr:cNvPr>
        <xdr:cNvSpPr txBox="1"/>
      </xdr:nvSpPr>
      <xdr:spPr>
        <a:xfrm>
          <a:off x="11102984" y="634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162214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F297FBA-07C0-43DF-AEA1-8B43FFE07D2F}"/>
            </a:ext>
          </a:extLst>
        </xdr:cNvPr>
        <xdr:cNvSpPr txBox="1"/>
      </xdr:nvSpPr>
      <xdr:spPr>
        <a:xfrm>
          <a:off x="13437244" y="703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EE39A3F-A259-4C76-9A34-4CD4AF78AF78}"/>
            </a:ext>
          </a:extLst>
        </xdr:cNvPr>
        <xdr:cNvSpPr txBox="1"/>
      </xdr:nvSpPr>
      <xdr:spPr>
        <a:xfrm>
          <a:off x="12675244" y="701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121393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1A6ACEE-E987-40D6-B47C-D87C3D9AA4BA}"/>
            </a:ext>
          </a:extLst>
        </xdr:cNvPr>
        <xdr:cNvSpPr txBox="1"/>
      </xdr:nvSpPr>
      <xdr:spPr>
        <a:xfrm>
          <a:off x="11900544" y="699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101799</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7CFB8B77-E0C3-46F4-B161-2E3D4C9A5E83}"/>
            </a:ext>
          </a:extLst>
        </xdr:cNvPr>
        <xdr:cNvSpPr txBox="1"/>
      </xdr:nvSpPr>
      <xdr:spPr>
        <a:xfrm>
          <a:off x="11102984" y="697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2A87716-20E5-402B-963B-A726008599D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E3A88BE-7A8E-4E11-A3D4-61A16411E23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F31B353-27F8-48B6-9DBF-DE057359E54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B134A8F-598F-4D14-B7BF-3745A40B815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7B91AEF-5D48-4639-9101-E93B670BDBD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B0B24EF-14B9-41E5-8A75-65F65DF432B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3D9A002-3D42-4A62-8E66-F7A79D083F5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7A2553F-3334-4D6E-9D79-D1552C9E0DB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006AC78-58AF-48DF-AB86-C3F95096700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F253942-9EA2-46F4-B4C5-04F2556C4DA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2255FE69-E601-4F37-8B27-80DB95CD680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3E7075C-3CBF-487B-8C69-6DD0C665FA2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FF1FC1A7-7300-42CF-A65A-897E4553D49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2EEFFE03-A658-4CA7-8867-F07109BCD632}"/>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F0D0DCF4-5318-4077-AF61-E316A15C038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DE6AE84-A5B1-443E-AEE0-9D234C1EDE7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9C9AE427-03D2-4B0D-BD9E-436CCEC26E2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40D10DF1-653E-4522-ABE5-6C5ABBD9AA65}"/>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1B6474A-6477-4B4D-A41E-8529C3FBBA0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52608A2-4D20-4DB6-B30E-D9C73E2ED17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5977C45-54EA-4427-948E-3B473C64BB0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49DDDE8C-411D-41DA-AFA0-D8BA6B9C305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AEA69DBA-356D-41F6-99D2-A716942DE6B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D9C8369E-4681-44B7-9452-43FC11215F15}"/>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2CB50C1A-FB49-4D3F-B317-8CC6C61C57E7}"/>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205C68F8-2914-40BB-858C-1D92D296DB6C}"/>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2877B3D-3003-49CA-9A93-B484DF57B3DB}"/>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1D042910-F677-44A9-B9B9-0CD8D362A6CA}"/>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BAF07A62-67C1-4D39-8C32-3E7361DCB61E}"/>
            </a:ext>
          </a:extLst>
        </xdr:cNvPr>
        <xdr:cNvSpPr txBox="1"/>
      </xdr:nvSpPr>
      <xdr:spPr>
        <a:xfrm>
          <a:off x="19547840" y="666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9AA7E8AA-E89D-483B-9375-D4E56FD1FD06}"/>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2445CED7-9543-4671-8EFA-D599F187CAB2}"/>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D2E1CF54-A04F-4CF1-B255-9FFC8F1EA025}"/>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94DFF048-2261-4BEF-B145-E4988FB67A3C}"/>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79E5E258-98E7-4589-8249-BE7EDD4BB48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002533F-653F-42A3-84BA-9D5FC76D01C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702EA3F-8F3A-4C59-9A17-88AB4581517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819038B-ED93-4A22-80A5-B25E91B4293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BA3AA05-5A54-4B5F-B23D-A0E8B6CD372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00CF5EA-F532-4BEC-AA2B-186D827830F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98857</xdr:rowOff>
    </xdr:from>
    <xdr:to>
      <xdr:col>116</xdr:col>
      <xdr:colOff>114300</xdr:colOff>
      <xdr:row>40</xdr:row>
      <xdr:rowOff>29007</xdr:rowOff>
    </xdr:to>
    <xdr:sp macro="" textlink="">
      <xdr:nvSpPr>
        <xdr:cNvPr id="588" name="楕円 587">
          <a:extLst>
            <a:ext uri="{FF2B5EF4-FFF2-40B4-BE49-F238E27FC236}">
              <a16:creationId xmlns:a16="http://schemas.microsoft.com/office/drawing/2014/main" id="{8444D800-CD6A-4912-BC47-6D5CCEE61016}"/>
            </a:ext>
          </a:extLst>
        </xdr:cNvPr>
        <xdr:cNvSpPr/>
      </xdr:nvSpPr>
      <xdr:spPr>
        <a:xfrm>
          <a:off x="19458940" y="6636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121734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596221DD-D28B-4174-90BC-B646523F962F}"/>
            </a:ext>
          </a:extLst>
        </xdr:cNvPr>
        <xdr:cNvSpPr txBox="1"/>
      </xdr:nvSpPr>
      <xdr:spPr>
        <a:xfrm>
          <a:off x="19547840" y="649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101691</xdr:rowOff>
    </xdr:from>
    <xdr:to>
      <xdr:col>112</xdr:col>
      <xdr:colOff>38100</xdr:colOff>
      <xdr:row>40</xdr:row>
      <xdr:rowOff>31841</xdr:rowOff>
    </xdr:to>
    <xdr:sp macro="" textlink="">
      <xdr:nvSpPr>
        <xdr:cNvPr id="590" name="楕円 589">
          <a:extLst>
            <a:ext uri="{FF2B5EF4-FFF2-40B4-BE49-F238E27FC236}">
              <a16:creationId xmlns:a16="http://schemas.microsoft.com/office/drawing/2014/main" id="{06DE91BC-C10F-4789-BB53-1279EA0485B5}"/>
            </a:ext>
          </a:extLst>
        </xdr:cNvPr>
        <xdr:cNvSpPr/>
      </xdr:nvSpPr>
      <xdr:spPr>
        <a:xfrm>
          <a:off x="18735040" y="6639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149657</xdr:rowOff>
    </xdr:from>
    <xdr:to>
      <xdr:col>116</xdr:col>
      <xdr:colOff>63500</xdr:colOff>
      <xdr:row>39</xdr:row>
      <xdr:rowOff>152491</xdr:rowOff>
    </xdr:to>
    <xdr:cxnSp macro="">
      <xdr:nvCxnSpPr>
        <xdr:cNvPr id="591" name="直線コネクタ 590">
          <a:extLst>
            <a:ext uri="{FF2B5EF4-FFF2-40B4-BE49-F238E27FC236}">
              <a16:creationId xmlns:a16="http://schemas.microsoft.com/office/drawing/2014/main" id="{CF7C5B0A-00D8-4011-9204-D0FDFB3C8C6B}"/>
            </a:ext>
          </a:extLst>
        </xdr:cNvPr>
        <xdr:cNvCxnSpPr/>
      </xdr:nvCxnSpPr>
      <xdr:spPr>
        <a:xfrm flipV="1">
          <a:off x="18778220" y="6687617"/>
          <a:ext cx="73152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100625</xdr:rowOff>
    </xdr:from>
    <xdr:to>
      <xdr:col>107</xdr:col>
      <xdr:colOff>101600</xdr:colOff>
      <xdr:row>40</xdr:row>
      <xdr:rowOff>30775</xdr:rowOff>
    </xdr:to>
    <xdr:sp macro="" textlink="">
      <xdr:nvSpPr>
        <xdr:cNvPr id="592" name="楕円 591">
          <a:extLst>
            <a:ext uri="{FF2B5EF4-FFF2-40B4-BE49-F238E27FC236}">
              <a16:creationId xmlns:a16="http://schemas.microsoft.com/office/drawing/2014/main" id="{501A7BD8-0D0A-43F8-9AC6-34EEA26E019D}"/>
            </a:ext>
          </a:extLst>
        </xdr:cNvPr>
        <xdr:cNvSpPr/>
      </xdr:nvSpPr>
      <xdr:spPr>
        <a:xfrm>
          <a:off x="17937480" y="663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151425</xdr:rowOff>
    </xdr:from>
    <xdr:to>
      <xdr:col>111</xdr:col>
      <xdr:colOff>177800</xdr:colOff>
      <xdr:row>39</xdr:row>
      <xdr:rowOff>152491</xdr:rowOff>
    </xdr:to>
    <xdr:cxnSp macro="">
      <xdr:nvCxnSpPr>
        <xdr:cNvPr id="593" name="直線コネクタ 592">
          <a:extLst>
            <a:ext uri="{FF2B5EF4-FFF2-40B4-BE49-F238E27FC236}">
              <a16:creationId xmlns:a16="http://schemas.microsoft.com/office/drawing/2014/main" id="{85C5B365-E46D-49E6-9AB6-F40D70183935}"/>
            </a:ext>
          </a:extLst>
        </xdr:cNvPr>
        <xdr:cNvCxnSpPr/>
      </xdr:nvCxnSpPr>
      <xdr:spPr>
        <a:xfrm>
          <a:off x="17988280" y="6689385"/>
          <a:ext cx="78994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105242</xdr:rowOff>
    </xdr:from>
    <xdr:to>
      <xdr:col>102</xdr:col>
      <xdr:colOff>165100</xdr:colOff>
      <xdr:row>40</xdr:row>
      <xdr:rowOff>35392</xdr:rowOff>
    </xdr:to>
    <xdr:sp macro="" textlink="">
      <xdr:nvSpPr>
        <xdr:cNvPr id="594" name="楕円 593">
          <a:extLst>
            <a:ext uri="{FF2B5EF4-FFF2-40B4-BE49-F238E27FC236}">
              <a16:creationId xmlns:a16="http://schemas.microsoft.com/office/drawing/2014/main" id="{E2AFC15B-612F-4945-BDEC-AB732448A235}"/>
            </a:ext>
          </a:extLst>
        </xdr:cNvPr>
        <xdr:cNvSpPr/>
      </xdr:nvSpPr>
      <xdr:spPr>
        <a:xfrm>
          <a:off x="17162780" y="6643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151425</xdr:rowOff>
    </xdr:from>
    <xdr:to>
      <xdr:col>107</xdr:col>
      <xdr:colOff>50800</xdr:colOff>
      <xdr:row>39</xdr:row>
      <xdr:rowOff>156042</xdr:rowOff>
    </xdr:to>
    <xdr:cxnSp macro="">
      <xdr:nvCxnSpPr>
        <xdr:cNvPr id="595" name="直線コネクタ 594">
          <a:extLst>
            <a:ext uri="{FF2B5EF4-FFF2-40B4-BE49-F238E27FC236}">
              <a16:creationId xmlns:a16="http://schemas.microsoft.com/office/drawing/2014/main" id="{2AFFB0C7-F837-42C8-B787-ED674D3E95AA}"/>
            </a:ext>
          </a:extLst>
        </xdr:cNvPr>
        <xdr:cNvCxnSpPr/>
      </xdr:nvCxnSpPr>
      <xdr:spPr>
        <a:xfrm flipV="1">
          <a:off x="17213580" y="6689385"/>
          <a:ext cx="7747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110927</xdr:rowOff>
    </xdr:from>
    <xdr:to>
      <xdr:col>98</xdr:col>
      <xdr:colOff>38100</xdr:colOff>
      <xdr:row>40</xdr:row>
      <xdr:rowOff>41077</xdr:rowOff>
    </xdr:to>
    <xdr:sp macro="" textlink="">
      <xdr:nvSpPr>
        <xdr:cNvPr id="596" name="楕円 595">
          <a:extLst>
            <a:ext uri="{FF2B5EF4-FFF2-40B4-BE49-F238E27FC236}">
              <a16:creationId xmlns:a16="http://schemas.microsoft.com/office/drawing/2014/main" id="{04770171-E8D6-4723-8D24-8BCB60B02C1D}"/>
            </a:ext>
          </a:extLst>
        </xdr:cNvPr>
        <xdr:cNvSpPr/>
      </xdr:nvSpPr>
      <xdr:spPr>
        <a:xfrm>
          <a:off x="16388080" y="6648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156042</xdr:rowOff>
    </xdr:from>
    <xdr:to>
      <xdr:col>102</xdr:col>
      <xdr:colOff>114300</xdr:colOff>
      <xdr:row>39</xdr:row>
      <xdr:rowOff>161727</xdr:rowOff>
    </xdr:to>
    <xdr:cxnSp macro="">
      <xdr:nvCxnSpPr>
        <xdr:cNvPr id="597" name="直線コネクタ 596">
          <a:extLst>
            <a:ext uri="{FF2B5EF4-FFF2-40B4-BE49-F238E27FC236}">
              <a16:creationId xmlns:a16="http://schemas.microsoft.com/office/drawing/2014/main" id="{2B7C3649-6DA1-41BB-8EB3-B496E25974BD}"/>
            </a:ext>
          </a:extLst>
        </xdr:cNvPr>
        <xdr:cNvCxnSpPr/>
      </xdr:nvCxnSpPr>
      <xdr:spPr>
        <a:xfrm flipV="1">
          <a:off x="16431260" y="6694002"/>
          <a:ext cx="78232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E34676C-3DDC-4666-A75A-3A4FE4114A7C}"/>
            </a:ext>
          </a:extLst>
        </xdr:cNvPr>
        <xdr:cNvSpPr txBox="1"/>
      </xdr:nvSpPr>
      <xdr:spPr>
        <a:xfrm>
          <a:off x="18528811" y="677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419C55A6-0CB8-4F25-BC95-7EB99650E426}"/>
            </a:ext>
          </a:extLst>
        </xdr:cNvPr>
        <xdr:cNvSpPr txBox="1"/>
      </xdr:nvSpPr>
      <xdr:spPr>
        <a:xfrm>
          <a:off x="17766811" y="68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86CA4370-7FAA-494F-9473-6BE0050D39D1}"/>
            </a:ext>
          </a:extLst>
        </xdr:cNvPr>
        <xdr:cNvSpPr txBox="1"/>
      </xdr:nvSpPr>
      <xdr:spPr>
        <a:xfrm>
          <a:off x="16969251" y="67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1DAB485C-6802-4E44-99E9-9BD5C6CB6B8E}"/>
            </a:ext>
          </a:extLst>
        </xdr:cNvPr>
        <xdr:cNvSpPr txBox="1"/>
      </xdr:nvSpPr>
      <xdr:spPr>
        <a:xfrm>
          <a:off x="16194551" y="6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48368</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764D8760-B2AB-4272-BDE3-C7E0713F8D00}"/>
            </a:ext>
          </a:extLst>
        </xdr:cNvPr>
        <xdr:cNvSpPr txBox="1"/>
      </xdr:nvSpPr>
      <xdr:spPr>
        <a:xfrm>
          <a:off x="18496495" y="641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47302</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50B4A66A-AA48-44AA-97A9-4D21F92E0D87}"/>
            </a:ext>
          </a:extLst>
        </xdr:cNvPr>
        <xdr:cNvSpPr txBox="1"/>
      </xdr:nvSpPr>
      <xdr:spPr>
        <a:xfrm>
          <a:off x="17734495" y="641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51919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53DC370C-CDFC-4491-A99B-803F822C2A1E}"/>
            </a:ext>
          </a:extLst>
        </xdr:cNvPr>
        <xdr:cNvSpPr txBox="1"/>
      </xdr:nvSpPr>
      <xdr:spPr>
        <a:xfrm>
          <a:off x="16936935" y="642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57604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8365FB39-9194-474F-9886-FB2636DA734B}"/>
            </a:ext>
          </a:extLst>
        </xdr:cNvPr>
        <xdr:cNvSpPr txBox="1"/>
      </xdr:nvSpPr>
      <xdr:spPr>
        <a:xfrm>
          <a:off x="16162235" y="642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B4A15B5-B89B-4B7A-80D3-D6AE88DAEE6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C1FABFB6-2189-4DDD-92FC-EC2AB931C7C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A96D882-2E00-4C7E-A6C5-E4AA3841634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471900D-7EFB-4B81-9C32-43F0237FC34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891888F-0D27-4D80-8A31-1A4826723D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F324958-1D65-4098-B78B-F5D20DE2002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3A1CE26-3453-45D6-A237-D0A3D459382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04485B7-AAC4-4A63-9316-C83DB26DCF3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2AE99FC-5F3A-4612-BD81-928FE2CF4E0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3F861D5-BB96-4B15-840C-86FBB5643EA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2EDA41FC-1D43-4263-AAC2-6E9691DB4AA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F8970F1D-6C47-4D39-A8F4-7533B076E51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89F754C-A5B5-42BB-A61B-5B3F8AE5B01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FF2AC953-F9F0-4AF5-9753-9473BF8A8F1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9BD74650-4004-425A-A1B1-B2B8477C88E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8A53C73-A555-41B1-95FB-F72D7CF7FC2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F9BF322E-2440-48F6-8EEC-BB2C465A675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FEEC1626-C74E-4048-9F4E-FE8C0D9CE50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839A5D2C-16D3-4F0A-9F87-942907C8D97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D720C093-337F-40E2-B0C0-F322C0DF7E5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68B7BDD4-E163-42D0-974F-A9AFB8DA82E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8837209-15F6-452A-8771-B5D039916FA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FBB16A30-1788-4E0F-A0FA-A40817160FD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999FF3A-B30B-4211-83DB-5CCAC6CFD99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A0A0388-9725-4DB7-B0EB-CF02DE777D4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6D5CFBB7-EC4D-4D4E-A242-29CDC99D012F}"/>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15F099B4-483B-41BB-97C7-B11BE0F498BA}"/>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72A1A61C-E722-4427-A13E-E59DF33DE4F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A7840949-F183-4517-AB1D-872EA0039062}"/>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78A9F0E-5CC2-4E22-B12F-B7BD31626640}"/>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9B0C99E0-550B-4E76-9C7C-69DC4EA00135}"/>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22BFB3D3-246E-4A3E-AF29-6E12DFAA6B49}"/>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4D23FCE4-2308-4651-A493-B9158C443E90}"/>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AD38D45-D58E-4579-9DCC-E5BF2110CB3F}"/>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73476577-07FD-476F-998D-45004A7D73F3}"/>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BC796FA3-692B-4080-A105-067235D8E0D1}"/>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5475A6D-41A6-47BF-9576-E6D3554C790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9410617-707F-4465-8DD7-B09B535F36B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EDA992D-053F-4FED-92C8-848A6AEDB6C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F73C31F-206B-4FD0-AB92-F3FF266B1BA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A2516CF-66CE-46D3-9C1E-4BF7AD0BB52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114119</xdr:rowOff>
    </xdr:from>
    <xdr:to>
      <xdr:col>85</xdr:col>
      <xdr:colOff>177800</xdr:colOff>
      <xdr:row>61</xdr:row>
      <xdr:rowOff>44269</xdr:rowOff>
    </xdr:to>
    <xdr:sp macro="" textlink="">
      <xdr:nvSpPr>
        <xdr:cNvPr id="647" name="楕円 646">
          <a:extLst>
            <a:ext uri="{FF2B5EF4-FFF2-40B4-BE49-F238E27FC236}">
              <a16:creationId xmlns:a16="http://schemas.microsoft.com/office/drawing/2014/main" id="{7BE79D23-FDAC-4A1A-8AE3-AF96A3BF5876}"/>
            </a:ext>
          </a:extLst>
        </xdr:cNvPr>
        <xdr:cNvSpPr/>
      </xdr:nvSpPr>
      <xdr:spPr>
        <a:xfrm>
          <a:off x="14325600" y="101725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92546</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AD854EF8-1B91-4345-9ED5-10319D58F62E}"/>
            </a:ext>
          </a:extLst>
        </xdr:cNvPr>
        <xdr:cNvSpPr txBox="1"/>
      </xdr:nvSpPr>
      <xdr:spPr>
        <a:xfrm>
          <a:off x="14414500" y="1015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9" name="楕円 648">
          <a:extLst>
            <a:ext uri="{FF2B5EF4-FFF2-40B4-BE49-F238E27FC236}">
              <a16:creationId xmlns:a16="http://schemas.microsoft.com/office/drawing/2014/main" id="{1B21A1D5-510F-4FB7-AC8E-CAA9C5360961}"/>
            </a:ext>
          </a:extLst>
        </xdr:cNvPr>
        <xdr:cNvSpPr/>
      </xdr:nvSpPr>
      <xdr:spPr>
        <a:xfrm>
          <a:off x="135788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164919</xdr:rowOff>
    </xdr:to>
    <xdr:cxnSp macro="">
      <xdr:nvCxnSpPr>
        <xdr:cNvPr id="650" name="直線コネクタ 649">
          <a:extLst>
            <a:ext uri="{FF2B5EF4-FFF2-40B4-BE49-F238E27FC236}">
              <a16:creationId xmlns:a16="http://schemas.microsoft.com/office/drawing/2014/main" id="{B79C911A-2268-46F5-A77D-77B35A3FE21B}"/>
            </a:ext>
          </a:extLst>
        </xdr:cNvPr>
        <xdr:cNvCxnSpPr/>
      </xdr:nvCxnSpPr>
      <xdr:spPr>
        <a:xfrm>
          <a:off x="13629640" y="10172700"/>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651" name="楕円 650">
          <a:extLst>
            <a:ext uri="{FF2B5EF4-FFF2-40B4-BE49-F238E27FC236}">
              <a16:creationId xmlns:a16="http://schemas.microsoft.com/office/drawing/2014/main" id="{A726AA59-EFA8-4055-BFED-5434F46CAA74}"/>
            </a:ext>
          </a:extLst>
        </xdr:cNvPr>
        <xdr:cNvSpPr/>
      </xdr:nvSpPr>
      <xdr:spPr>
        <a:xfrm>
          <a:off x="128041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114300</xdr:rowOff>
    </xdr:to>
    <xdr:cxnSp macro="">
      <xdr:nvCxnSpPr>
        <xdr:cNvPr id="652" name="直線コネクタ 651">
          <a:extLst>
            <a:ext uri="{FF2B5EF4-FFF2-40B4-BE49-F238E27FC236}">
              <a16:creationId xmlns:a16="http://schemas.microsoft.com/office/drawing/2014/main" id="{6AC7BA55-69BD-4223-89B5-FBE11FE6ABB0}"/>
            </a:ext>
          </a:extLst>
        </xdr:cNvPr>
        <xdr:cNvCxnSpPr/>
      </xdr:nvCxnSpPr>
      <xdr:spPr>
        <a:xfrm>
          <a:off x="12854940" y="1012698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53" name="楕円 652">
          <a:extLst>
            <a:ext uri="{FF2B5EF4-FFF2-40B4-BE49-F238E27FC236}">
              <a16:creationId xmlns:a16="http://schemas.microsoft.com/office/drawing/2014/main" id="{6281F90E-09EB-4AFE-91C1-A9B77FA2D395}"/>
            </a:ext>
          </a:extLst>
        </xdr:cNvPr>
        <xdr:cNvSpPr/>
      </xdr:nvSpPr>
      <xdr:spPr>
        <a:xfrm>
          <a:off x="12029440" y="100277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xdr:rowOff>
    </xdr:from>
    <xdr:to>
      <xdr:col>76</xdr:col>
      <xdr:colOff>114300</xdr:colOff>
      <xdr:row>60</xdr:row>
      <xdr:rowOff>68580</xdr:rowOff>
    </xdr:to>
    <xdr:cxnSp macro="">
      <xdr:nvCxnSpPr>
        <xdr:cNvPr id="654" name="直線コネクタ 653">
          <a:extLst>
            <a:ext uri="{FF2B5EF4-FFF2-40B4-BE49-F238E27FC236}">
              <a16:creationId xmlns:a16="http://schemas.microsoft.com/office/drawing/2014/main" id="{7190BB2B-3B3D-49BD-AFA7-F92708DABBBF}"/>
            </a:ext>
          </a:extLst>
        </xdr:cNvPr>
        <xdr:cNvCxnSpPr/>
      </xdr:nvCxnSpPr>
      <xdr:spPr>
        <a:xfrm>
          <a:off x="12072620" y="10074728"/>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84727</xdr:rowOff>
    </xdr:from>
    <xdr:to>
      <xdr:col>67</xdr:col>
      <xdr:colOff>101600</xdr:colOff>
      <xdr:row>60</xdr:row>
      <xdr:rowOff>14877</xdr:rowOff>
    </xdr:to>
    <xdr:sp macro="" textlink="">
      <xdr:nvSpPr>
        <xdr:cNvPr id="655" name="楕円 654">
          <a:extLst>
            <a:ext uri="{FF2B5EF4-FFF2-40B4-BE49-F238E27FC236}">
              <a16:creationId xmlns:a16="http://schemas.microsoft.com/office/drawing/2014/main" id="{909733B6-69D8-4842-ABCB-D50797C18251}"/>
            </a:ext>
          </a:extLst>
        </xdr:cNvPr>
        <xdr:cNvSpPr/>
      </xdr:nvSpPr>
      <xdr:spPr>
        <a:xfrm>
          <a:off x="1123188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60</xdr:row>
      <xdr:rowOff>16328</xdr:rowOff>
    </xdr:to>
    <xdr:cxnSp macro="">
      <xdr:nvCxnSpPr>
        <xdr:cNvPr id="656" name="直線コネクタ 655">
          <a:extLst>
            <a:ext uri="{FF2B5EF4-FFF2-40B4-BE49-F238E27FC236}">
              <a16:creationId xmlns:a16="http://schemas.microsoft.com/office/drawing/2014/main" id="{F58BDE6A-171E-47E3-832D-8F30C4153A77}"/>
            </a:ext>
          </a:extLst>
        </xdr:cNvPr>
        <xdr:cNvCxnSpPr/>
      </xdr:nvCxnSpPr>
      <xdr:spPr>
        <a:xfrm>
          <a:off x="11282680" y="10026287"/>
          <a:ext cx="78994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38BF1A6-8940-44FF-9B0A-EDAF3CAC64C1}"/>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D555BB4D-F154-4E0D-A0C9-88B28D3FA0FA}"/>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A7319F1-0D93-45F4-9A7D-92888F7457DE}"/>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C0E5E60E-B2C6-4A72-932F-112D418F2567}"/>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AE63325-1D35-40B0-925C-EB10EC51EE2D}"/>
            </a:ext>
          </a:extLst>
        </xdr:cNvPr>
        <xdr:cNvSpPr txBox="1"/>
      </xdr:nvSpPr>
      <xdr:spPr>
        <a:xfrm>
          <a:off x="13437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D39DAC99-0CA4-4673-AE97-593FA1F43A22}"/>
            </a:ext>
          </a:extLst>
        </xdr:cNvPr>
        <xdr:cNvSpPr txBox="1"/>
      </xdr:nvSpPr>
      <xdr:spPr>
        <a:xfrm>
          <a:off x="12675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75A64B5-F02A-49E7-8AEF-EF4611DB9610}"/>
            </a:ext>
          </a:extLst>
        </xdr:cNvPr>
        <xdr:cNvSpPr txBox="1"/>
      </xdr:nvSpPr>
      <xdr:spPr>
        <a:xfrm>
          <a:off x="11900544" y="980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896D030-9C22-4E7C-9EDD-9A27CC643284}"/>
            </a:ext>
          </a:extLst>
        </xdr:cNvPr>
        <xdr:cNvSpPr txBox="1"/>
      </xdr:nvSpPr>
      <xdr:spPr>
        <a:xfrm>
          <a:off x="1110298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38B4C3A-61B6-4B3E-8E91-AB0461ADC84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051B078-C5EF-4D17-B5A4-9241A1673EA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126440AC-3250-4354-9FD8-967F91B4948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AA6AFD4-10E9-487C-BE86-0EA90F76A93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3CD24DF-DCE0-4C9D-94AB-1A7470AF771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9D41F6A-DDFE-4C25-A2D7-BF8F34D47C9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7A7EFD5-FEB7-4A2A-8A6F-0F082E70F00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614CC87-1C34-4312-9480-FB0D4B3B843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0C6F07D-4361-4DDD-BBBF-98EEABE8E91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FFBDB13-B69C-489E-A3BB-24F040EE738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349F4467-B9B3-4AF4-B1F3-B80FEC90039A}"/>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833A3659-350B-4954-9BE9-8D17CCB01C8B}"/>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5E3C93D8-F00B-410A-B02D-B4B0583A49A5}"/>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69BAF218-0BA9-4B85-AF27-70078A6C6F6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D3F345A0-D403-4305-8EEF-7E8069047CC5}"/>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E86D19FE-92CE-4CD9-8213-785865BD041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EA22C801-5234-452E-9A93-81DFDD63E96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20087B4A-7911-40AB-8313-8FBF8875625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A97DF16F-2335-49E7-8599-3EA5F0F0162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6D8A2426-59BF-477B-A0D5-2C7CFE1494D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1AD1BCB5-034F-4B44-AC84-0D1EAECABF2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5219AAA6-A425-48C0-B9D0-69F81EE674D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D9C93F79-C641-48C2-895D-291BB699D7A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EAC9EADF-A0AA-427B-9F8E-7D8913DBD4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C8951F3A-F14F-4923-88DE-01A5F9EA35A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66141C2F-17A1-4FF1-B2AE-3BE2A88FFAE6}"/>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02BF68C-4F78-4315-8667-2F143E1EE8A3}"/>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4DBBBCF1-4BAC-493C-ADDA-2938253CAE8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3851EFCE-3879-44A6-A8E2-D373289EBB99}"/>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105CF9DC-E613-4936-82AE-A00D9070FB26}"/>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DB5731C6-DF30-4A69-BDD5-0D401E9ABEF3}"/>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2FB01DD5-873B-4D77-B344-FD7E42A19408}"/>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E61A7D7-4A98-40F4-94F5-4D1B24B8A80F}"/>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5C88C251-BCE1-40C7-9D5A-5A831FB63928}"/>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F049F7BC-7E52-4B6D-8350-2838D04BC83B}"/>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ED8ED409-C460-428C-88B7-6E7DFD6BA252}"/>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D1995CB-9660-4CA9-A117-C7F18B0F2F6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7382D36-86B0-4642-B4F8-4FB290D3276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0BD2E53-8D4F-407C-B67C-21E4F9B9437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1550725-2511-4AA0-9627-EA505BC6D22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BFBD784-C3FA-453B-B1DD-C98FA1791B0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19957</xdr:rowOff>
    </xdr:from>
    <xdr:to>
      <xdr:col>116</xdr:col>
      <xdr:colOff>114300</xdr:colOff>
      <xdr:row>62</xdr:row>
      <xdr:rowOff>121557</xdr:rowOff>
    </xdr:to>
    <xdr:sp macro="" textlink="">
      <xdr:nvSpPr>
        <xdr:cNvPr id="706" name="楕円 705">
          <a:extLst>
            <a:ext uri="{FF2B5EF4-FFF2-40B4-BE49-F238E27FC236}">
              <a16:creationId xmlns:a16="http://schemas.microsoft.com/office/drawing/2014/main" id="{5A870341-312F-446F-9DEE-30752083A3D0}"/>
            </a:ext>
          </a:extLst>
        </xdr:cNvPr>
        <xdr:cNvSpPr/>
      </xdr:nvSpPr>
      <xdr:spPr>
        <a:xfrm>
          <a:off x="19458940" y="104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169834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4B70B35A-9683-4D94-803B-5BA4ED579A8E}"/>
            </a:ext>
          </a:extLst>
        </xdr:cNvPr>
        <xdr:cNvSpPr txBox="1"/>
      </xdr:nvSpPr>
      <xdr:spPr>
        <a:xfrm>
          <a:off x="19547840" y="1039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708" name="楕円 707">
          <a:extLst>
            <a:ext uri="{FF2B5EF4-FFF2-40B4-BE49-F238E27FC236}">
              <a16:creationId xmlns:a16="http://schemas.microsoft.com/office/drawing/2014/main" id="{6296A704-5196-42B8-A8F9-B77846FE26DF}"/>
            </a:ext>
          </a:extLst>
        </xdr:cNvPr>
        <xdr:cNvSpPr/>
      </xdr:nvSpPr>
      <xdr:spPr>
        <a:xfrm>
          <a:off x="18735040" y="1042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70757</xdr:rowOff>
    </xdr:from>
    <xdr:to>
      <xdr:col>116</xdr:col>
      <xdr:colOff>63500</xdr:colOff>
      <xdr:row>62</xdr:row>
      <xdr:rowOff>81643</xdr:rowOff>
    </xdr:to>
    <xdr:cxnSp macro="">
      <xdr:nvCxnSpPr>
        <xdr:cNvPr id="709" name="直線コネクタ 708">
          <a:extLst>
            <a:ext uri="{FF2B5EF4-FFF2-40B4-BE49-F238E27FC236}">
              <a16:creationId xmlns:a16="http://schemas.microsoft.com/office/drawing/2014/main" id="{F5F712F3-F8AE-4756-9960-435BAE44FDC3}"/>
            </a:ext>
          </a:extLst>
        </xdr:cNvPr>
        <xdr:cNvCxnSpPr/>
      </xdr:nvCxnSpPr>
      <xdr:spPr>
        <a:xfrm flipV="1">
          <a:off x="18778220" y="10464437"/>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710" name="楕円 709">
          <a:extLst>
            <a:ext uri="{FF2B5EF4-FFF2-40B4-BE49-F238E27FC236}">
              <a16:creationId xmlns:a16="http://schemas.microsoft.com/office/drawing/2014/main" id="{858180F5-08C8-4641-B80E-E5EEEBA14834}"/>
            </a:ext>
          </a:extLst>
        </xdr:cNvPr>
        <xdr:cNvSpPr/>
      </xdr:nvSpPr>
      <xdr:spPr>
        <a:xfrm>
          <a:off x="1793748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81643</xdr:rowOff>
    </xdr:to>
    <xdr:cxnSp macro="">
      <xdr:nvCxnSpPr>
        <xdr:cNvPr id="711" name="直線コネクタ 710">
          <a:extLst>
            <a:ext uri="{FF2B5EF4-FFF2-40B4-BE49-F238E27FC236}">
              <a16:creationId xmlns:a16="http://schemas.microsoft.com/office/drawing/2014/main" id="{3BEC90BA-7D7B-4229-94A9-FE7E4FE9C565}"/>
            </a:ext>
          </a:extLst>
        </xdr:cNvPr>
        <xdr:cNvCxnSpPr/>
      </xdr:nvCxnSpPr>
      <xdr:spPr>
        <a:xfrm>
          <a:off x="17988280" y="1047532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712" name="楕円 711">
          <a:extLst>
            <a:ext uri="{FF2B5EF4-FFF2-40B4-BE49-F238E27FC236}">
              <a16:creationId xmlns:a16="http://schemas.microsoft.com/office/drawing/2014/main" id="{01E07EC6-2FF0-4FC9-93E5-AD28FA448822}"/>
            </a:ext>
          </a:extLst>
        </xdr:cNvPr>
        <xdr:cNvSpPr/>
      </xdr:nvSpPr>
      <xdr:spPr>
        <a:xfrm>
          <a:off x="1716278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81643</xdr:rowOff>
    </xdr:to>
    <xdr:cxnSp macro="">
      <xdr:nvCxnSpPr>
        <xdr:cNvPr id="713" name="直線コネクタ 712">
          <a:extLst>
            <a:ext uri="{FF2B5EF4-FFF2-40B4-BE49-F238E27FC236}">
              <a16:creationId xmlns:a16="http://schemas.microsoft.com/office/drawing/2014/main" id="{96CE03B3-137C-45E4-9101-1EBE47D5AD1A}"/>
            </a:ext>
          </a:extLst>
        </xdr:cNvPr>
        <xdr:cNvCxnSpPr/>
      </xdr:nvCxnSpPr>
      <xdr:spPr>
        <a:xfrm>
          <a:off x="17213580" y="1047532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41728</xdr:rowOff>
    </xdr:from>
    <xdr:to>
      <xdr:col>98</xdr:col>
      <xdr:colOff>38100</xdr:colOff>
      <xdr:row>62</xdr:row>
      <xdr:rowOff>143328</xdr:rowOff>
    </xdr:to>
    <xdr:sp macro="" textlink="">
      <xdr:nvSpPr>
        <xdr:cNvPr id="714" name="楕円 713">
          <a:extLst>
            <a:ext uri="{FF2B5EF4-FFF2-40B4-BE49-F238E27FC236}">
              <a16:creationId xmlns:a16="http://schemas.microsoft.com/office/drawing/2014/main" id="{D1901EDF-686F-4ED4-B619-C0CD2FE44E1F}"/>
            </a:ext>
          </a:extLst>
        </xdr:cNvPr>
        <xdr:cNvSpPr/>
      </xdr:nvSpPr>
      <xdr:spPr>
        <a:xfrm>
          <a:off x="16388080" y="104354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81643</xdr:rowOff>
    </xdr:from>
    <xdr:to>
      <xdr:col>102</xdr:col>
      <xdr:colOff>114300</xdr:colOff>
      <xdr:row>62</xdr:row>
      <xdr:rowOff>92528</xdr:rowOff>
    </xdr:to>
    <xdr:cxnSp macro="">
      <xdr:nvCxnSpPr>
        <xdr:cNvPr id="715" name="直線コネクタ 714">
          <a:extLst>
            <a:ext uri="{FF2B5EF4-FFF2-40B4-BE49-F238E27FC236}">
              <a16:creationId xmlns:a16="http://schemas.microsoft.com/office/drawing/2014/main" id="{68041F5C-1DFC-4701-B195-BC3B0F72E521}"/>
            </a:ext>
          </a:extLst>
        </xdr:cNvPr>
        <xdr:cNvCxnSpPr/>
      </xdr:nvCxnSpPr>
      <xdr:spPr>
        <a:xfrm flipV="1">
          <a:off x="16431260" y="10475323"/>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91B514B3-29C3-4E77-8F22-FEDCEBBC4B5C}"/>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1BFE5D62-02E5-41C7-8402-C77CCBA16837}"/>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C5D653D5-1457-49F3-A4EF-B38434803040}"/>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66A7E190-D36E-43FF-A387-32F5371D8B43}"/>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720" name="n_1mainValue【保健センター・保健所】&#10;一人当たり面積">
          <a:extLst>
            <a:ext uri="{FF2B5EF4-FFF2-40B4-BE49-F238E27FC236}">
              <a16:creationId xmlns:a16="http://schemas.microsoft.com/office/drawing/2014/main" id="{33B9ADF3-A90B-4694-B5F1-8A2B496567FC}"/>
            </a:ext>
          </a:extLst>
        </xdr:cNvPr>
        <xdr:cNvSpPr txBox="1"/>
      </xdr:nvSpPr>
      <xdr:spPr>
        <a:xfrm>
          <a:off x="185611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721" name="n_2mainValue【保健センター・保健所】&#10;一人当たり面積">
          <a:extLst>
            <a:ext uri="{FF2B5EF4-FFF2-40B4-BE49-F238E27FC236}">
              <a16:creationId xmlns:a16="http://schemas.microsoft.com/office/drawing/2014/main" id="{394D0B05-6738-4158-998B-5C6FE51BFA85}"/>
            </a:ext>
          </a:extLst>
        </xdr:cNvPr>
        <xdr:cNvSpPr txBox="1"/>
      </xdr:nvSpPr>
      <xdr:spPr>
        <a:xfrm>
          <a:off x="1777626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722" name="n_3mainValue【保健センター・保健所】&#10;一人当たり面積">
          <a:extLst>
            <a:ext uri="{FF2B5EF4-FFF2-40B4-BE49-F238E27FC236}">
              <a16:creationId xmlns:a16="http://schemas.microsoft.com/office/drawing/2014/main" id="{75046BD0-BB42-4CE8-B7F1-02DEA857899D}"/>
            </a:ext>
          </a:extLst>
        </xdr:cNvPr>
        <xdr:cNvSpPr txBox="1"/>
      </xdr:nvSpPr>
      <xdr:spPr>
        <a:xfrm>
          <a:off x="1700156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134455</xdr:rowOff>
    </xdr:from>
    <xdr:ext cx="469744" cy="259045"/>
    <xdr:sp macro="" textlink="">
      <xdr:nvSpPr>
        <xdr:cNvPr id="723" name="n_4mainValue【保健センター・保健所】&#10;一人当たり面積">
          <a:extLst>
            <a:ext uri="{FF2B5EF4-FFF2-40B4-BE49-F238E27FC236}">
              <a16:creationId xmlns:a16="http://schemas.microsoft.com/office/drawing/2014/main" id="{29DC0E38-7BCF-48DE-9262-DCF3487A064C}"/>
            </a:ext>
          </a:extLst>
        </xdr:cNvPr>
        <xdr:cNvSpPr txBox="1"/>
      </xdr:nvSpPr>
      <xdr:spPr>
        <a:xfrm>
          <a:off x="1622686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F3F36133-7859-492C-9B3E-FB1853762E6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8B57314-D8D5-4485-9A8C-25CFF123441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89051E76-8E76-437B-A339-AD21711ACA5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4D1B6CE1-842E-45EF-8ABA-F9E6D3B70C5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FF4BDBC3-AB62-4392-8204-FAE35854C42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44AAA330-ABAE-4D15-922C-0E17A33ED14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2F66DE96-CF28-44B1-9BEE-558B6C79E88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B0F648BE-9D3C-49A1-BE24-282B50ADC92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87A706E6-3D3F-4810-9535-B0D3CABD946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89E90A71-EF16-4CC5-8530-30DBC5CC238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EF16DF8-004E-4193-9597-57188F6FDD4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F5A8C84D-F622-4F17-AD40-7A9E32174FF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A1D92D52-6902-4FE1-AFB4-B9D03328FD7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605EF83A-172C-4A39-81DE-D80D1181212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35DC381B-4867-473B-9D8F-F9AD95E1641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C9F25992-CB14-4CDD-AD09-7320672EABE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99FF38CE-EA9F-4534-A347-CFBD3008986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F1A5D4AD-F2D7-481B-9E5F-F7BE70AC018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CE57752B-4F02-4113-B755-EA462992CF5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9290B96A-9A5B-476E-A27F-0D00D36BD6F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AFB1296E-4390-4EBD-A162-EA875DD2019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AAFFECB-40A4-4318-86AE-C7F23619292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BEC17154-F2C9-4404-980D-45C1FC04286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27D9505D-39C7-4EE4-AF6F-2D2FE95F18F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156BA2A3-5D6C-43EB-87D6-A8D603C2ACCC}"/>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7D6341DD-4A88-41C2-BD62-061FDD1CA8B6}"/>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5BC82F2B-2F3B-4C52-AF50-E966D82141BD}"/>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5B4342FE-7CB5-4ADA-9C6D-220AAF8DF6D6}"/>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30BD04CC-AF60-4368-83B7-E2AB0708D1C3}"/>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A26AA63-7D3D-4E61-9262-DB76D5239C87}"/>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E6B94810-D5BC-497F-A83F-7CDB61672D14}"/>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7DF2BDFF-5242-4E31-B076-082F59AF6506}"/>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467DA4A1-496C-4BD9-9D17-B21DB8705B67}"/>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BA73B9F6-4411-4900-B913-EFE2EE60EC41}"/>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4E112D57-B446-4A60-A6A6-B767CDB65685}"/>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4FACDF5-DD19-4B2A-A601-0355B9FF832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F656E74-B41D-4B80-BE7D-6CD36746AE6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E1A8063-558F-44CA-AD17-8246311D8CD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9F98D87-1BE6-4656-A2A5-9B982C18A29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4CB10CB-540B-4E16-9F91-6F0BADBA90F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764" name="楕円 763">
          <a:extLst>
            <a:ext uri="{FF2B5EF4-FFF2-40B4-BE49-F238E27FC236}">
              <a16:creationId xmlns:a16="http://schemas.microsoft.com/office/drawing/2014/main" id="{D2512130-0997-479A-A122-B1C68F361B66}"/>
            </a:ext>
          </a:extLst>
        </xdr:cNvPr>
        <xdr:cNvSpPr/>
      </xdr:nvSpPr>
      <xdr:spPr>
        <a:xfrm>
          <a:off x="14325600" y="135718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FFD44F14-07CD-4B3E-B90A-D9C906EBC98F}"/>
            </a:ext>
          </a:extLst>
        </xdr:cNvPr>
        <xdr:cNvSpPr txBox="1"/>
      </xdr:nvSpPr>
      <xdr:spPr>
        <a:xfrm>
          <a:off x="144145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766" name="楕円 765">
          <a:extLst>
            <a:ext uri="{FF2B5EF4-FFF2-40B4-BE49-F238E27FC236}">
              <a16:creationId xmlns:a16="http://schemas.microsoft.com/office/drawing/2014/main" id="{14790F19-D8EC-46BA-A4F6-B09F3140D0AC}"/>
            </a:ext>
          </a:extLst>
        </xdr:cNvPr>
        <xdr:cNvSpPr/>
      </xdr:nvSpPr>
      <xdr:spPr>
        <a:xfrm>
          <a:off x="13578840" y="1353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40005</xdr:rowOff>
    </xdr:to>
    <xdr:cxnSp macro="">
      <xdr:nvCxnSpPr>
        <xdr:cNvPr id="767" name="直線コネクタ 766">
          <a:extLst>
            <a:ext uri="{FF2B5EF4-FFF2-40B4-BE49-F238E27FC236}">
              <a16:creationId xmlns:a16="http://schemas.microsoft.com/office/drawing/2014/main" id="{269B5277-8E3F-46A2-9A6D-DB82B8B704FA}"/>
            </a:ext>
          </a:extLst>
        </xdr:cNvPr>
        <xdr:cNvCxnSpPr/>
      </xdr:nvCxnSpPr>
      <xdr:spPr>
        <a:xfrm>
          <a:off x="13629640" y="1357884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88264</xdr:rowOff>
    </xdr:from>
    <xdr:to>
      <xdr:col>76</xdr:col>
      <xdr:colOff>165100</xdr:colOff>
      <xdr:row>81</xdr:row>
      <xdr:rowOff>18414</xdr:rowOff>
    </xdr:to>
    <xdr:sp macro="" textlink="">
      <xdr:nvSpPr>
        <xdr:cNvPr id="768" name="楕円 767">
          <a:extLst>
            <a:ext uri="{FF2B5EF4-FFF2-40B4-BE49-F238E27FC236}">
              <a16:creationId xmlns:a16="http://schemas.microsoft.com/office/drawing/2014/main" id="{910DF9CD-F2D2-42E1-8D6A-DB8A4E48F3F9}"/>
            </a:ext>
          </a:extLst>
        </xdr:cNvPr>
        <xdr:cNvSpPr/>
      </xdr:nvSpPr>
      <xdr:spPr>
        <a:xfrm>
          <a:off x="12804140" y="1349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139064</xdr:rowOff>
    </xdr:from>
    <xdr:to>
      <xdr:col>81</xdr:col>
      <xdr:colOff>50800</xdr:colOff>
      <xdr:row>81</xdr:row>
      <xdr:rowOff>0</xdr:rowOff>
    </xdr:to>
    <xdr:cxnSp macro="">
      <xdr:nvCxnSpPr>
        <xdr:cNvPr id="769" name="直線コネクタ 768">
          <a:extLst>
            <a:ext uri="{FF2B5EF4-FFF2-40B4-BE49-F238E27FC236}">
              <a16:creationId xmlns:a16="http://schemas.microsoft.com/office/drawing/2014/main" id="{F0171C8C-1101-48D3-B80A-6BCBC8DA81DB}"/>
            </a:ext>
          </a:extLst>
        </xdr:cNvPr>
        <xdr:cNvCxnSpPr/>
      </xdr:nvCxnSpPr>
      <xdr:spPr>
        <a:xfrm>
          <a:off x="12854940" y="13550264"/>
          <a:ext cx="77470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770" name="楕円 769">
          <a:extLst>
            <a:ext uri="{FF2B5EF4-FFF2-40B4-BE49-F238E27FC236}">
              <a16:creationId xmlns:a16="http://schemas.microsoft.com/office/drawing/2014/main" id="{6B80AFF5-F274-4B62-95C9-97101BB80807}"/>
            </a:ext>
          </a:extLst>
        </xdr:cNvPr>
        <xdr:cNvSpPr/>
      </xdr:nvSpPr>
      <xdr:spPr>
        <a:xfrm>
          <a:off x="12029440" y="13489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80</xdr:row>
      <xdr:rowOff>139064</xdr:rowOff>
    </xdr:to>
    <xdr:cxnSp macro="">
      <xdr:nvCxnSpPr>
        <xdr:cNvPr id="771" name="直線コネクタ 770">
          <a:extLst>
            <a:ext uri="{FF2B5EF4-FFF2-40B4-BE49-F238E27FC236}">
              <a16:creationId xmlns:a16="http://schemas.microsoft.com/office/drawing/2014/main" id="{70EFD8F3-752D-4A8F-9531-7DF397A76B47}"/>
            </a:ext>
          </a:extLst>
        </xdr:cNvPr>
        <xdr:cNvCxnSpPr/>
      </xdr:nvCxnSpPr>
      <xdr:spPr>
        <a:xfrm>
          <a:off x="12072620" y="13540739"/>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72" name="楕円 771">
          <a:extLst>
            <a:ext uri="{FF2B5EF4-FFF2-40B4-BE49-F238E27FC236}">
              <a16:creationId xmlns:a16="http://schemas.microsoft.com/office/drawing/2014/main" id="{AADD91CA-9DA3-409D-BA1D-3534FFF97228}"/>
            </a:ext>
          </a:extLst>
        </xdr:cNvPr>
        <xdr:cNvSpPr/>
      </xdr:nvSpPr>
      <xdr:spPr>
        <a:xfrm>
          <a:off x="1123188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129539</xdr:rowOff>
    </xdr:to>
    <xdr:cxnSp macro="">
      <xdr:nvCxnSpPr>
        <xdr:cNvPr id="773" name="直線コネクタ 772">
          <a:extLst>
            <a:ext uri="{FF2B5EF4-FFF2-40B4-BE49-F238E27FC236}">
              <a16:creationId xmlns:a16="http://schemas.microsoft.com/office/drawing/2014/main" id="{D764E1AE-0C68-41AC-89ED-1B8A6BD8D5F1}"/>
            </a:ext>
          </a:extLst>
        </xdr:cNvPr>
        <xdr:cNvCxnSpPr/>
      </xdr:nvCxnSpPr>
      <xdr:spPr>
        <a:xfrm>
          <a:off x="11282680" y="13500736"/>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6D8195CE-528D-48B1-8D52-5CF260E01F51}"/>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90ADE667-E252-4CB6-ACCC-01B813FB6BB8}"/>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3336AA3E-BBA2-42C1-9BD4-D04F06CA0FE1}"/>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C9DE98BB-0593-4D2D-8766-5931960CBBDF}"/>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778" name="n_1mainValue【消防施設】&#10;有形固定資産減価償却率">
          <a:extLst>
            <a:ext uri="{FF2B5EF4-FFF2-40B4-BE49-F238E27FC236}">
              <a16:creationId xmlns:a16="http://schemas.microsoft.com/office/drawing/2014/main" id="{FD204B50-CFA1-41B9-8566-5048F43A2FAA}"/>
            </a:ext>
          </a:extLst>
        </xdr:cNvPr>
        <xdr:cNvSpPr txBox="1"/>
      </xdr:nvSpPr>
      <xdr:spPr>
        <a:xfrm>
          <a:off x="1343724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34941</xdr:rowOff>
    </xdr:from>
    <xdr:ext cx="405111" cy="259045"/>
    <xdr:sp macro="" textlink="">
      <xdr:nvSpPr>
        <xdr:cNvPr id="779" name="n_2mainValue【消防施設】&#10;有形固定資産減価償却率">
          <a:extLst>
            <a:ext uri="{FF2B5EF4-FFF2-40B4-BE49-F238E27FC236}">
              <a16:creationId xmlns:a16="http://schemas.microsoft.com/office/drawing/2014/main" id="{5EB93000-C95F-47F5-8F3A-0E0D52F210BF}"/>
            </a:ext>
          </a:extLst>
        </xdr:cNvPr>
        <xdr:cNvSpPr txBox="1"/>
      </xdr:nvSpPr>
      <xdr:spPr>
        <a:xfrm>
          <a:off x="1267524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780" name="n_3mainValue【消防施設】&#10;有形固定資産減価償却率">
          <a:extLst>
            <a:ext uri="{FF2B5EF4-FFF2-40B4-BE49-F238E27FC236}">
              <a16:creationId xmlns:a16="http://schemas.microsoft.com/office/drawing/2014/main" id="{42298612-DE63-4C10-BE0F-9FDCC6D931AF}"/>
            </a:ext>
          </a:extLst>
        </xdr:cNvPr>
        <xdr:cNvSpPr txBox="1"/>
      </xdr:nvSpPr>
      <xdr:spPr>
        <a:xfrm>
          <a:off x="1190054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81" name="n_4mainValue【消防施設】&#10;有形固定資産減価償却率">
          <a:extLst>
            <a:ext uri="{FF2B5EF4-FFF2-40B4-BE49-F238E27FC236}">
              <a16:creationId xmlns:a16="http://schemas.microsoft.com/office/drawing/2014/main" id="{A5F47BA6-1B8C-486E-AC94-F22415549F05}"/>
            </a:ext>
          </a:extLst>
        </xdr:cNvPr>
        <xdr:cNvSpPr txBox="1"/>
      </xdr:nvSpPr>
      <xdr:spPr>
        <a:xfrm>
          <a:off x="1110298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9311DA01-FAD8-4712-ACAF-756E4BBE419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73BE2D83-CE23-4E06-A5AE-08E78975F4A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561AD76B-1093-48CA-A74F-27EBF4D92AB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36AE520D-3EDA-4653-AB6F-202CDDE6E7E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C2965479-9EA4-429C-B7D4-99D429EFB04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2CAE8C4F-6A3D-4058-BC22-2BE46539016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31821D2-0237-4116-BCAA-EC02A625BC6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DB412EB4-C6B7-44DF-9BE3-CDCA807BCEA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DC637D13-E6EB-488A-BFCE-3D88AA1B549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0159578-5806-4517-89BD-069C7A05BD3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A931C4B4-B3C0-487B-A4A5-476015F90DBC}"/>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6463F352-A6B6-4794-9A5A-6BFE999BC452}"/>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6C785CCC-E614-4A19-8437-2C8945F53D8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B29C8B81-59F7-4308-AFBD-B4FEF035F0B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143FE769-CEA5-4323-9022-35B0FF6CF4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6FB726B5-C752-4AFC-BEB1-4AD964A43F5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E3D9F29D-A6E7-4DB0-9537-0AF9F648A44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DD06F9A0-2048-4ABE-B237-BED56716F83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701EBF94-90A1-4B41-9EDB-F645BB4418A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2F8E88E6-0B36-4C77-A888-B18F98944001}"/>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EF050C83-34DA-4049-B93E-ED3032AAECA6}"/>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61DC689A-829C-4AEF-9422-74ED1C1974C0}"/>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7710728D-C534-4BF4-9881-C1E700B6D300}"/>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E32B1256-0E61-4615-BFF0-3C5CA3B0C6D9}"/>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AC3FBEE7-D9BB-4B26-BE6F-D16922BE9D5D}"/>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DAFF9379-DA46-41D7-9019-EA1DE5B03C13}"/>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D255B443-B9CC-408D-8E38-45E3C9F087C0}"/>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9B576F6E-A492-4506-B74A-04354AA585E8}"/>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245F0B74-AFCB-4198-A90D-DC806C7B35D4}"/>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E7EA97B1-2910-4211-A5AC-1185ADD1FB13}"/>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7835E06-B50C-4182-909B-18CDC330AF9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D379A91-3CE9-4D4A-8385-7B9715709DF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3245F7C-499A-40A4-A181-40FCF6C52F6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331BE58-21A1-415D-9C2E-D4FCCCF6B76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53D95B5-2709-42EF-9A04-7F56A15C7BB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817" name="楕円 816">
          <a:extLst>
            <a:ext uri="{FF2B5EF4-FFF2-40B4-BE49-F238E27FC236}">
              <a16:creationId xmlns:a16="http://schemas.microsoft.com/office/drawing/2014/main" id="{0A2AC8B2-4F74-4F58-BEBF-BEA1BE5BD8B3}"/>
            </a:ext>
          </a:extLst>
        </xdr:cNvPr>
        <xdr:cNvSpPr/>
      </xdr:nvSpPr>
      <xdr:spPr>
        <a:xfrm>
          <a:off x="1945894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818" name="【消防施設】&#10;一人当たり面積該当値テキスト">
          <a:extLst>
            <a:ext uri="{FF2B5EF4-FFF2-40B4-BE49-F238E27FC236}">
              <a16:creationId xmlns:a16="http://schemas.microsoft.com/office/drawing/2014/main" id="{B2C61880-7E24-4560-AC24-6A30ABB1E053}"/>
            </a:ext>
          </a:extLst>
        </xdr:cNvPr>
        <xdr:cNvSpPr txBox="1"/>
      </xdr:nvSpPr>
      <xdr:spPr>
        <a:xfrm>
          <a:off x="1954784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819" name="楕円 818">
          <a:extLst>
            <a:ext uri="{FF2B5EF4-FFF2-40B4-BE49-F238E27FC236}">
              <a16:creationId xmlns:a16="http://schemas.microsoft.com/office/drawing/2014/main" id="{E4871EEB-14C2-4D46-A3FE-23F85854A8B6}"/>
            </a:ext>
          </a:extLst>
        </xdr:cNvPr>
        <xdr:cNvSpPr/>
      </xdr:nvSpPr>
      <xdr:spPr>
        <a:xfrm>
          <a:off x="1873504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820" name="直線コネクタ 819">
          <a:extLst>
            <a:ext uri="{FF2B5EF4-FFF2-40B4-BE49-F238E27FC236}">
              <a16:creationId xmlns:a16="http://schemas.microsoft.com/office/drawing/2014/main" id="{8CB351BB-F9CC-43E6-AD0F-867F5DF89D6C}"/>
            </a:ext>
          </a:extLst>
        </xdr:cNvPr>
        <xdr:cNvCxnSpPr/>
      </xdr:nvCxnSpPr>
      <xdr:spPr>
        <a:xfrm>
          <a:off x="18778220" y="13674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55880</xdr:rowOff>
    </xdr:from>
    <xdr:to>
      <xdr:col>107</xdr:col>
      <xdr:colOff>101600</xdr:colOff>
      <xdr:row>81</xdr:row>
      <xdr:rowOff>157480</xdr:rowOff>
    </xdr:to>
    <xdr:sp macro="" textlink="">
      <xdr:nvSpPr>
        <xdr:cNvPr id="821" name="楕円 820">
          <a:extLst>
            <a:ext uri="{FF2B5EF4-FFF2-40B4-BE49-F238E27FC236}">
              <a16:creationId xmlns:a16="http://schemas.microsoft.com/office/drawing/2014/main" id="{0FBF568A-F7A9-42B6-A0F2-CF7EC28CE062}"/>
            </a:ext>
          </a:extLst>
        </xdr:cNvPr>
        <xdr:cNvSpPr/>
      </xdr:nvSpPr>
      <xdr:spPr>
        <a:xfrm>
          <a:off x="1793748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106680</xdr:rowOff>
    </xdr:to>
    <xdr:cxnSp macro="">
      <xdr:nvCxnSpPr>
        <xdr:cNvPr id="822" name="直線コネクタ 821">
          <a:extLst>
            <a:ext uri="{FF2B5EF4-FFF2-40B4-BE49-F238E27FC236}">
              <a16:creationId xmlns:a16="http://schemas.microsoft.com/office/drawing/2014/main" id="{4134728F-E15B-431D-92F3-5C6F1E6ED33B}"/>
            </a:ext>
          </a:extLst>
        </xdr:cNvPr>
        <xdr:cNvCxnSpPr/>
      </xdr:nvCxnSpPr>
      <xdr:spPr>
        <a:xfrm flipV="1">
          <a:off x="17988280" y="1367409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61595</xdr:rowOff>
    </xdr:from>
    <xdr:to>
      <xdr:col>102</xdr:col>
      <xdr:colOff>165100</xdr:colOff>
      <xdr:row>81</xdr:row>
      <xdr:rowOff>163195</xdr:rowOff>
    </xdr:to>
    <xdr:sp macro="" textlink="">
      <xdr:nvSpPr>
        <xdr:cNvPr id="823" name="楕円 822">
          <a:extLst>
            <a:ext uri="{FF2B5EF4-FFF2-40B4-BE49-F238E27FC236}">
              <a16:creationId xmlns:a16="http://schemas.microsoft.com/office/drawing/2014/main" id="{6AE4FAE2-9212-46D5-B072-65672CF20606}"/>
            </a:ext>
          </a:extLst>
        </xdr:cNvPr>
        <xdr:cNvSpPr/>
      </xdr:nvSpPr>
      <xdr:spPr>
        <a:xfrm>
          <a:off x="17162780" y="136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106680</xdr:rowOff>
    </xdr:from>
    <xdr:to>
      <xdr:col>107</xdr:col>
      <xdr:colOff>50800</xdr:colOff>
      <xdr:row>81</xdr:row>
      <xdr:rowOff>112395</xdr:rowOff>
    </xdr:to>
    <xdr:cxnSp macro="">
      <xdr:nvCxnSpPr>
        <xdr:cNvPr id="824" name="直線コネクタ 823">
          <a:extLst>
            <a:ext uri="{FF2B5EF4-FFF2-40B4-BE49-F238E27FC236}">
              <a16:creationId xmlns:a16="http://schemas.microsoft.com/office/drawing/2014/main" id="{88F1E0BE-59BD-4C01-8667-17F2AA37E1ED}"/>
            </a:ext>
          </a:extLst>
        </xdr:cNvPr>
        <xdr:cNvCxnSpPr/>
      </xdr:nvCxnSpPr>
      <xdr:spPr>
        <a:xfrm flipV="1">
          <a:off x="17213580" y="1368552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73025</xdr:rowOff>
    </xdr:from>
    <xdr:to>
      <xdr:col>98</xdr:col>
      <xdr:colOff>38100</xdr:colOff>
      <xdr:row>82</xdr:row>
      <xdr:rowOff>3175</xdr:rowOff>
    </xdr:to>
    <xdr:sp macro="" textlink="">
      <xdr:nvSpPr>
        <xdr:cNvPr id="825" name="楕円 824">
          <a:extLst>
            <a:ext uri="{FF2B5EF4-FFF2-40B4-BE49-F238E27FC236}">
              <a16:creationId xmlns:a16="http://schemas.microsoft.com/office/drawing/2014/main" id="{3434C10E-7202-4EDE-838D-A42EDED6FE29}"/>
            </a:ext>
          </a:extLst>
        </xdr:cNvPr>
        <xdr:cNvSpPr/>
      </xdr:nvSpPr>
      <xdr:spPr>
        <a:xfrm>
          <a:off x="16388080" y="1365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112395</xdr:rowOff>
    </xdr:from>
    <xdr:to>
      <xdr:col>102</xdr:col>
      <xdr:colOff>114300</xdr:colOff>
      <xdr:row>81</xdr:row>
      <xdr:rowOff>123825</xdr:rowOff>
    </xdr:to>
    <xdr:cxnSp macro="">
      <xdr:nvCxnSpPr>
        <xdr:cNvPr id="826" name="直線コネクタ 825">
          <a:extLst>
            <a:ext uri="{FF2B5EF4-FFF2-40B4-BE49-F238E27FC236}">
              <a16:creationId xmlns:a16="http://schemas.microsoft.com/office/drawing/2014/main" id="{1BD13B7A-CF07-4824-99EC-C6E4E9ACE589}"/>
            </a:ext>
          </a:extLst>
        </xdr:cNvPr>
        <xdr:cNvCxnSpPr/>
      </xdr:nvCxnSpPr>
      <xdr:spPr>
        <a:xfrm flipV="1">
          <a:off x="16431260" y="1369123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8957B262-1DF6-4390-A1B2-148876CB8BC3}"/>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A86BADDB-5AA1-4B22-885F-46D3972EABD5}"/>
            </a:ext>
          </a:extLst>
        </xdr:cNvPr>
        <xdr:cNvSpPr txBox="1"/>
      </xdr:nvSpPr>
      <xdr:spPr>
        <a:xfrm>
          <a:off x="17776267" y="1387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55ADBAF2-D2D4-41F0-A2C4-94AC6AE54B6E}"/>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89403BBA-74EE-43DA-91F9-7E1C4EE9C59A}"/>
            </a:ext>
          </a:extLst>
        </xdr:cNvPr>
        <xdr:cNvSpPr txBox="1"/>
      </xdr:nvSpPr>
      <xdr:spPr>
        <a:xfrm>
          <a:off x="16226867" y="1388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831" name="n_1mainValue【消防施設】&#10;一人当たり面積">
          <a:extLst>
            <a:ext uri="{FF2B5EF4-FFF2-40B4-BE49-F238E27FC236}">
              <a16:creationId xmlns:a16="http://schemas.microsoft.com/office/drawing/2014/main" id="{248DFB65-3F22-455B-967C-48F64F66F48F}"/>
            </a:ext>
          </a:extLst>
        </xdr:cNvPr>
        <xdr:cNvSpPr txBox="1"/>
      </xdr:nvSpPr>
      <xdr:spPr>
        <a:xfrm>
          <a:off x="18561127" y="134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2557</xdr:rowOff>
    </xdr:from>
    <xdr:ext cx="469744" cy="259045"/>
    <xdr:sp macro="" textlink="">
      <xdr:nvSpPr>
        <xdr:cNvPr id="832" name="n_2mainValue【消防施設】&#10;一人当たり面積">
          <a:extLst>
            <a:ext uri="{FF2B5EF4-FFF2-40B4-BE49-F238E27FC236}">
              <a16:creationId xmlns:a16="http://schemas.microsoft.com/office/drawing/2014/main" id="{C5ED0570-750D-413D-A3A7-3A06B8B25992}"/>
            </a:ext>
          </a:extLst>
        </xdr:cNvPr>
        <xdr:cNvSpPr txBox="1"/>
      </xdr:nvSpPr>
      <xdr:spPr>
        <a:xfrm>
          <a:off x="17776267" y="134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8272</xdr:rowOff>
    </xdr:from>
    <xdr:ext cx="469744" cy="259045"/>
    <xdr:sp macro="" textlink="">
      <xdr:nvSpPr>
        <xdr:cNvPr id="833" name="n_3mainValue【消防施設】&#10;一人当たり面積">
          <a:extLst>
            <a:ext uri="{FF2B5EF4-FFF2-40B4-BE49-F238E27FC236}">
              <a16:creationId xmlns:a16="http://schemas.microsoft.com/office/drawing/2014/main" id="{73A04411-CEEA-4D28-BA11-2C011222578B}"/>
            </a:ext>
          </a:extLst>
        </xdr:cNvPr>
        <xdr:cNvSpPr txBox="1"/>
      </xdr:nvSpPr>
      <xdr:spPr>
        <a:xfrm>
          <a:off x="17001567" y="134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19702</xdr:rowOff>
    </xdr:from>
    <xdr:ext cx="469744" cy="259045"/>
    <xdr:sp macro="" textlink="">
      <xdr:nvSpPr>
        <xdr:cNvPr id="834" name="n_4mainValue【消防施設】&#10;一人当たり面積">
          <a:extLst>
            <a:ext uri="{FF2B5EF4-FFF2-40B4-BE49-F238E27FC236}">
              <a16:creationId xmlns:a16="http://schemas.microsoft.com/office/drawing/2014/main" id="{E5DA341F-DFB7-42E4-8A74-7E6E9D152904}"/>
            </a:ext>
          </a:extLst>
        </xdr:cNvPr>
        <xdr:cNvSpPr txBox="1"/>
      </xdr:nvSpPr>
      <xdr:spPr>
        <a:xfrm>
          <a:off x="16226867"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CB8F1342-5152-4642-A94C-BDA4994025F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64CB00B-FC3E-401C-A230-F3E8DBCFFF8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44C102A-1953-4876-8E2F-CF104975070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22939357-A36F-4527-89AD-B984F101D29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AE389C65-38CC-44F3-A264-A753CFB729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51180C44-A796-4E6F-AB97-3B656204B26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E50DDBC6-1578-47B4-A431-691F0220D3C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F2DF4029-51E1-4E37-A4E7-9DE20F44627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BF0B7643-0AFE-40E7-A555-9C42AC52A4D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8EEC0FEF-20E5-4C6D-A4A1-0CE2F110C67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6D3A4934-EEC1-45B9-BADD-9F22AB5DDD9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89530EA6-1C12-48C8-984C-96AA3BF949F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79A13E3F-1F2F-424C-B721-7C5FC0C87A6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F45B9CE0-4C66-41E4-B2BA-564E037F2BC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FFFBCD9F-583E-449E-9D24-3E72314A063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51340C29-02B5-49D8-9BCA-DC20D70307D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EB8A8F76-4E9D-42CD-BE8E-67E25D10FF6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A91FE758-D295-47CF-8D2D-B04124A70BF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F9B63BFA-5A39-4E65-B2F4-FD2918E98AF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32B6DE07-F030-4D65-AA20-52593931747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F96BF097-1333-4658-B20A-3BD29F2E8EA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68BCE80B-98A3-4BD0-B110-ED299EC32DF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55E4FA3B-4158-4D83-837D-C1973FF6AE3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4B2491AD-FA95-4FDA-82A3-22A435CE0BE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18FD3C08-AA57-47EE-B94F-952E7E037FC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69AD4BDD-08AC-4E13-B6F1-52335EA67AB1}"/>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6CF7510C-A63D-46D5-A32A-B838FF71BB5F}"/>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4BE04B4-B771-4B9D-B7B6-976209455B64}"/>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8730FE94-A50A-45D5-B885-29580EE44F35}"/>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40E70421-EFF2-4B0F-84A8-DA8B95E73899}"/>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28B1FF40-35A2-44D8-A756-4B3D099A3F66}"/>
            </a:ext>
          </a:extLst>
        </xdr:cNvPr>
        <xdr:cNvSpPr txBox="1"/>
      </xdr:nvSpPr>
      <xdr:spPr>
        <a:xfrm>
          <a:off x="1441450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BFF8D992-D044-44E8-BA9B-3410444573EB}"/>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342054E4-C2A9-432B-A8C7-360910E68EE9}"/>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2B2988F9-5CCD-418F-A98B-140964EE9013}"/>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816F8D07-D37B-4D96-A7AB-422E2AD095AA}"/>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07188F7A-80EA-4290-AEFF-CA2BE642D872}"/>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1385AC2-2571-4FD5-B82A-0F27D520A7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4B49C45-4E02-4412-91E8-CF0FB8AEA1B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D001EB7-EED8-4525-9A51-86C830B1D37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A3E0D61-B6B6-4B7D-8532-E48D4010ECA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15991AF-EA91-48EC-9D45-BBE2A633378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876" name="楕円 875">
          <a:extLst>
            <a:ext uri="{FF2B5EF4-FFF2-40B4-BE49-F238E27FC236}">
              <a16:creationId xmlns:a16="http://schemas.microsoft.com/office/drawing/2014/main" id="{4D565E30-F246-4D3F-84EE-1FEEF4683F8E}"/>
            </a:ext>
          </a:extLst>
        </xdr:cNvPr>
        <xdr:cNvSpPr/>
      </xdr:nvSpPr>
      <xdr:spPr>
        <a:xfrm>
          <a:off x="14325600" y="175677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111596</xdr:rowOff>
    </xdr:from>
    <xdr:ext cx="405111" cy="259045"/>
    <xdr:sp macro="" textlink="">
      <xdr:nvSpPr>
        <xdr:cNvPr id="877" name="【庁舎】&#10;有形固定資産減価償却率該当値テキスト">
          <a:extLst>
            <a:ext uri="{FF2B5EF4-FFF2-40B4-BE49-F238E27FC236}">
              <a16:creationId xmlns:a16="http://schemas.microsoft.com/office/drawing/2014/main" id="{4CA90801-72EE-4CFA-B947-76AE0BC97BF9}"/>
            </a:ext>
          </a:extLst>
        </xdr:cNvPr>
        <xdr:cNvSpPr txBox="1"/>
      </xdr:nvSpPr>
      <xdr:spPr>
        <a:xfrm>
          <a:off x="14414500" y="17546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98879</xdr:rowOff>
    </xdr:from>
    <xdr:to>
      <xdr:col>81</xdr:col>
      <xdr:colOff>101600</xdr:colOff>
      <xdr:row>105</xdr:row>
      <xdr:rowOff>29029</xdr:rowOff>
    </xdr:to>
    <xdr:sp macro="" textlink="">
      <xdr:nvSpPr>
        <xdr:cNvPr id="878" name="楕円 877">
          <a:extLst>
            <a:ext uri="{FF2B5EF4-FFF2-40B4-BE49-F238E27FC236}">
              <a16:creationId xmlns:a16="http://schemas.microsoft.com/office/drawing/2014/main" id="{3416B676-7591-43C1-8E2A-96BDC0C36AE2}"/>
            </a:ext>
          </a:extLst>
        </xdr:cNvPr>
        <xdr:cNvSpPr/>
      </xdr:nvSpPr>
      <xdr:spPr>
        <a:xfrm>
          <a:off x="13578840" y="17533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149679</xdr:rowOff>
    </xdr:from>
    <xdr:to>
      <xdr:col>85</xdr:col>
      <xdr:colOff>127000</xdr:colOff>
      <xdr:row>105</xdr:row>
      <xdr:rowOff>12519</xdr:rowOff>
    </xdr:to>
    <xdr:cxnSp macro="">
      <xdr:nvCxnSpPr>
        <xdr:cNvPr id="879" name="直線コネクタ 878">
          <a:extLst>
            <a:ext uri="{FF2B5EF4-FFF2-40B4-BE49-F238E27FC236}">
              <a16:creationId xmlns:a16="http://schemas.microsoft.com/office/drawing/2014/main" id="{CC1765B7-3927-4F9D-A1CC-4FA464EC88A8}"/>
            </a:ext>
          </a:extLst>
        </xdr:cNvPr>
        <xdr:cNvCxnSpPr/>
      </xdr:nvCxnSpPr>
      <xdr:spPr>
        <a:xfrm>
          <a:off x="13629640" y="17584239"/>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80" name="楕円 879">
          <a:extLst>
            <a:ext uri="{FF2B5EF4-FFF2-40B4-BE49-F238E27FC236}">
              <a16:creationId xmlns:a16="http://schemas.microsoft.com/office/drawing/2014/main" id="{80A72927-103D-4BD5-8AD7-DE140F12BC55}"/>
            </a:ext>
          </a:extLst>
        </xdr:cNvPr>
        <xdr:cNvSpPr/>
      </xdr:nvSpPr>
      <xdr:spPr>
        <a:xfrm>
          <a:off x="12804140" y="17525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104</xdr:row>
      <xdr:rowOff>149679</xdr:rowOff>
    </xdr:to>
    <xdr:cxnSp macro="">
      <xdr:nvCxnSpPr>
        <xdr:cNvPr id="881" name="直線コネクタ 880">
          <a:extLst>
            <a:ext uri="{FF2B5EF4-FFF2-40B4-BE49-F238E27FC236}">
              <a16:creationId xmlns:a16="http://schemas.microsoft.com/office/drawing/2014/main" id="{B29CEB22-6FB6-4853-A243-8EC69EE34153}"/>
            </a:ext>
          </a:extLst>
        </xdr:cNvPr>
        <xdr:cNvCxnSpPr/>
      </xdr:nvCxnSpPr>
      <xdr:spPr>
        <a:xfrm>
          <a:off x="12854940" y="17576074"/>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882" name="楕円 881">
          <a:extLst>
            <a:ext uri="{FF2B5EF4-FFF2-40B4-BE49-F238E27FC236}">
              <a16:creationId xmlns:a16="http://schemas.microsoft.com/office/drawing/2014/main" id="{766B3DC8-8C0C-440E-A2B4-D60ED8786690}"/>
            </a:ext>
          </a:extLst>
        </xdr:cNvPr>
        <xdr:cNvSpPr/>
      </xdr:nvSpPr>
      <xdr:spPr>
        <a:xfrm>
          <a:off x="12029440" y="17502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104</xdr:row>
      <xdr:rowOff>141514</xdr:rowOff>
    </xdr:to>
    <xdr:cxnSp macro="">
      <xdr:nvCxnSpPr>
        <xdr:cNvPr id="883" name="直線コネクタ 882">
          <a:extLst>
            <a:ext uri="{FF2B5EF4-FFF2-40B4-BE49-F238E27FC236}">
              <a16:creationId xmlns:a16="http://schemas.microsoft.com/office/drawing/2014/main" id="{9ABE4700-6102-4000-8FBB-0F9CC014382D}"/>
            </a:ext>
          </a:extLst>
        </xdr:cNvPr>
        <xdr:cNvCxnSpPr/>
      </xdr:nvCxnSpPr>
      <xdr:spPr>
        <a:xfrm>
          <a:off x="12072620" y="1755321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56424</xdr:rowOff>
    </xdr:from>
    <xdr:to>
      <xdr:col>67</xdr:col>
      <xdr:colOff>101600</xdr:colOff>
      <xdr:row>104</xdr:row>
      <xdr:rowOff>158024</xdr:rowOff>
    </xdr:to>
    <xdr:sp macro="" textlink="">
      <xdr:nvSpPr>
        <xdr:cNvPr id="884" name="楕円 883">
          <a:extLst>
            <a:ext uri="{FF2B5EF4-FFF2-40B4-BE49-F238E27FC236}">
              <a16:creationId xmlns:a16="http://schemas.microsoft.com/office/drawing/2014/main" id="{1E45AD35-B453-4561-A9CF-3F34845DFC44}"/>
            </a:ext>
          </a:extLst>
        </xdr:cNvPr>
        <xdr:cNvSpPr/>
      </xdr:nvSpPr>
      <xdr:spPr>
        <a:xfrm>
          <a:off x="11231880" y="174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107224</xdr:rowOff>
    </xdr:from>
    <xdr:to>
      <xdr:col>71</xdr:col>
      <xdr:colOff>177800</xdr:colOff>
      <xdr:row>104</xdr:row>
      <xdr:rowOff>118655</xdr:rowOff>
    </xdr:to>
    <xdr:cxnSp macro="">
      <xdr:nvCxnSpPr>
        <xdr:cNvPr id="885" name="直線コネクタ 884">
          <a:extLst>
            <a:ext uri="{FF2B5EF4-FFF2-40B4-BE49-F238E27FC236}">
              <a16:creationId xmlns:a16="http://schemas.microsoft.com/office/drawing/2014/main" id="{5AFD0780-1E6F-400A-944D-AAE01EEB89BD}"/>
            </a:ext>
          </a:extLst>
        </xdr:cNvPr>
        <xdr:cNvCxnSpPr/>
      </xdr:nvCxnSpPr>
      <xdr:spPr>
        <a:xfrm>
          <a:off x="11282680" y="17541784"/>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01097779-C1C8-4C98-AD9F-50D92A369538}"/>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C05209D8-54FB-4130-8A13-B0B774383EE6}"/>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E8E315D8-3DA8-4D51-8F40-5C67CE37FCC8}"/>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9" name="n_4aveValue【庁舎】&#10;有形固定資産減価償却率">
          <a:extLst>
            <a:ext uri="{FF2B5EF4-FFF2-40B4-BE49-F238E27FC236}">
              <a16:creationId xmlns:a16="http://schemas.microsoft.com/office/drawing/2014/main" id="{31F253D9-CF46-40CE-AC15-BD7A9C8583D7}"/>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20156</xdr:rowOff>
    </xdr:from>
    <xdr:ext cx="405111" cy="259045"/>
    <xdr:sp macro="" textlink="">
      <xdr:nvSpPr>
        <xdr:cNvPr id="890" name="n_1mainValue【庁舎】&#10;有形固定資産減価償却率">
          <a:extLst>
            <a:ext uri="{FF2B5EF4-FFF2-40B4-BE49-F238E27FC236}">
              <a16:creationId xmlns:a16="http://schemas.microsoft.com/office/drawing/2014/main" id="{D855E567-A8B8-44BA-8F85-5BE9AEA965CC}"/>
            </a:ext>
          </a:extLst>
        </xdr:cNvPr>
        <xdr:cNvSpPr txBox="1"/>
      </xdr:nvSpPr>
      <xdr:spPr>
        <a:xfrm>
          <a:off x="134372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1" name="n_2mainValue【庁舎】&#10;有形固定資産減価償却率">
          <a:extLst>
            <a:ext uri="{FF2B5EF4-FFF2-40B4-BE49-F238E27FC236}">
              <a16:creationId xmlns:a16="http://schemas.microsoft.com/office/drawing/2014/main" id="{91C5267E-5F8B-4EF7-8463-7CB709798D6B}"/>
            </a:ext>
          </a:extLst>
        </xdr:cNvPr>
        <xdr:cNvSpPr txBox="1"/>
      </xdr:nvSpPr>
      <xdr:spPr>
        <a:xfrm>
          <a:off x="12675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160582</xdr:rowOff>
    </xdr:from>
    <xdr:ext cx="405111" cy="259045"/>
    <xdr:sp macro="" textlink="">
      <xdr:nvSpPr>
        <xdr:cNvPr id="892" name="n_3mainValue【庁舎】&#10;有形固定資産減価償却率">
          <a:extLst>
            <a:ext uri="{FF2B5EF4-FFF2-40B4-BE49-F238E27FC236}">
              <a16:creationId xmlns:a16="http://schemas.microsoft.com/office/drawing/2014/main" id="{4889BFB6-BBB3-42EC-B505-F34338D7CCB3}"/>
            </a:ext>
          </a:extLst>
        </xdr:cNvPr>
        <xdr:cNvSpPr txBox="1"/>
      </xdr:nvSpPr>
      <xdr:spPr>
        <a:xfrm>
          <a:off x="11900544" y="1759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3101</xdr:rowOff>
    </xdr:from>
    <xdr:ext cx="405111" cy="259045"/>
    <xdr:sp macro="" textlink="">
      <xdr:nvSpPr>
        <xdr:cNvPr id="893" name="n_4mainValue【庁舎】&#10;有形固定資産減価償却率">
          <a:extLst>
            <a:ext uri="{FF2B5EF4-FFF2-40B4-BE49-F238E27FC236}">
              <a16:creationId xmlns:a16="http://schemas.microsoft.com/office/drawing/2014/main" id="{F748F545-D7DC-4709-A594-1B2D4CECA6F2}"/>
            </a:ext>
          </a:extLst>
        </xdr:cNvPr>
        <xdr:cNvSpPr txBox="1"/>
      </xdr:nvSpPr>
      <xdr:spPr>
        <a:xfrm>
          <a:off x="1110298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2FB68F65-AED7-4A91-993D-CEB36B0A287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472473AC-17EC-4F0F-9735-D1993C3B9D3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478B-FDD0-4BD1-96D2-6AD1D66D69E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5EAA917E-A84F-4E00-AC54-D3FD3B5C765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E24EAD88-FFEA-4C26-975D-02B049C22BF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99236568-9337-4622-807E-76CA9DF3E0A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4FA8C721-2F3E-4F65-9B69-46BCFF41310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973C81E0-5AB9-4B83-9092-5B0D2A80BD2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69328809-F7F8-4853-A804-456944C391E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622E4ED0-569D-4F4A-AAD5-0CC57162782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CC25A063-61C7-4BC0-B948-565B80537AAC}"/>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3C628911-6B2A-41C1-ACAA-F5F0457F1A2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A1C6B872-FB6F-47E1-805A-9AED6026D58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B0A77BE9-657A-414E-9D7E-B6B969357EC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38964A18-B145-4749-816F-25A0FD2C85B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B634BD47-AF35-4225-B223-C5EC0B4D55C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6DE8664F-1A54-4389-AB46-8F09FCB3D95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6C292E91-C02E-447A-8F2E-0A028081423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941A66BB-2389-4DE0-B822-74838509EA7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74E2F439-F66A-48F9-8B09-EEA964A9F77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B2EC97A7-359C-4344-8BC4-CD6F4829334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9962C445-0E0E-413B-852D-BF51BACCB14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95AB1C69-1098-4A1B-8B43-55D744C1138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C4E40A81-F71C-41CC-9A91-79908E738C9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8BCC0DD-7BC5-4B0C-8158-197F80D3577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AD152ACE-B13B-42D6-899A-B68D404CBD0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CB27799C-1252-4E40-8BF9-D959BFD17F95}"/>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34852002-0828-4C87-8CBB-0408355833F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4A4E9DFE-AC0E-408F-8B38-ECC51C6E6183}"/>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E0529901-3868-4881-A891-BAF638764B57}"/>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053CCC2E-7747-43BD-8325-625D72A59D0B}"/>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68CC77C0-70C0-4424-B06B-080D586F698D}"/>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13F892F3-65A2-4074-A140-7A8F3707A7D7}"/>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7F5F628-A095-40EF-B3CB-4F8B18334729}"/>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7345FE39-9086-410E-B3E5-46D9D5F254A4}"/>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B109CFE0-78DD-4753-873B-9EB65321A1F1}"/>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4F55A7EC-3B31-4E85-BBF6-D5D5B54B4570}"/>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3C6DDE6-4B5B-4D72-B278-BC7354B16A3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5EA715C-5335-46C3-8D37-0CBE4298C40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28C1220-FEB2-4FC0-9182-E83C5657740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5555CB3-4FA6-4ADA-97E0-BEA5AE1ECDC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12564FA-FDD1-4D2D-8F5F-C7709CB0EF7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36" name="楕円 935">
          <a:extLst>
            <a:ext uri="{FF2B5EF4-FFF2-40B4-BE49-F238E27FC236}">
              <a16:creationId xmlns:a16="http://schemas.microsoft.com/office/drawing/2014/main" id="{2A55224C-C5CE-435C-B2EB-47F483DAF528}"/>
            </a:ext>
          </a:extLst>
        </xdr:cNvPr>
        <xdr:cNvSpPr/>
      </xdr:nvSpPr>
      <xdr:spPr>
        <a:xfrm>
          <a:off x="19458940" y="17688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108693</xdr:rowOff>
    </xdr:from>
    <xdr:ext cx="469744" cy="259045"/>
    <xdr:sp macro="" textlink="">
      <xdr:nvSpPr>
        <xdr:cNvPr id="937" name="【庁舎】&#10;一人当たり面積該当値テキスト">
          <a:extLst>
            <a:ext uri="{FF2B5EF4-FFF2-40B4-BE49-F238E27FC236}">
              <a16:creationId xmlns:a16="http://schemas.microsoft.com/office/drawing/2014/main" id="{9093D498-E7B5-4BCF-A21D-AD8A6F23BAE6}"/>
            </a:ext>
          </a:extLst>
        </xdr:cNvPr>
        <xdr:cNvSpPr txBox="1"/>
      </xdr:nvSpPr>
      <xdr:spPr>
        <a:xfrm>
          <a:off x="19547840"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938" name="楕円 937">
          <a:extLst>
            <a:ext uri="{FF2B5EF4-FFF2-40B4-BE49-F238E27FC236}">
              <a16:creationId xmlns:a16="http://schemas.microsoft.com/office/drawing/2014/main" id="{4398C4ED-6534-43A6-9733-9005480CF4F4}"/>
            </a:ext>
          </a:extLst>
        </xdr:cNvPr>
        <xdr:cNvSpPr/>
      </xdr:nvSpPr>
      <xdr:spPr>
        <a:xfrm>
          <a:off x="18735040" y="17697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136616</xdr:rowOff>
    </xdr:from>
    <xdr:to>
      <xdr:col>116</xdr:col>
      <xdr:colOff>63500</xdr:colOff>
      <xdr:row>105</xdr:row>
      <xdr:rowOff>146413</xdr:rowOff>
    </xdr:to>
    <xdr:cxnSp macro="">
      <xdr:nvCxnSpPr>
        <xdr:cNvPr id="939" name="直線コネクタ 938">
          <a:extLst>
            <a:ext uri="{FF2B5EF4-FFF2-40B4-BE49-F238E27FC236}">
              <a16:creationId xmlns:a16="http://schemas.microsoft.com/office/drawing/2014/main" id="{C0E5FD7E-0A44-45CA-82F7-A57D8C0373DA}"/>
            </a:ext>
          </a:extLst>
        </xdr:cNvPr>
        <xdr:cNvCxnSpPr/>
      </xdr:nvCxnSpPr>
      <xdr:spPr>
        <a:xfrm flipV="1">
          <a:off x="18778220" y="17738816"/>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40" name="楕円 939">
          <a:extLst>
            <a:ext uri="{FF2B5EF4-FFF2-40B4-BE49-F238E27FC236}">
              <a16:creationId xmlns:a16="http://schemas.microsoft.com/office/drawing/2014/main" id="{4296E140-291E-4710-9CD6-38494B8EF5E9}"/>
            </a:ext>
          </a:extLst>
        </xdr:cNvPr>
        <xdr:cNvSpPr/>
      </xdr:nvSpPr>
      <xdr:spPr>
        <a:xfrm>
          <a:off x="17937480" y="1770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152944</xdr:rowOff>
    </xdr:to>
    <xdr:cxnSp macro="">
      <xdr:nvCxnSpPr>
        <xdr:cNvPr id="941" name="直線コネクタ 940">
          <a:extLst>
            <a:ext uri="{FF2B5EF4-FFF2-40B4-BE49-F238E27FC236}">
              <a16:creationId xmlns:a16="http://schemas.microsoft.com/office/drawing/2014/main" id="{9C130645-DE05-4D0B-8D68-D59EBA550651}"/>
            </a:ext>
          </a:extLst>
        </xdr:cNvPr>
        <xdr:cNvCxnSpPr/>
      </xdr:nvCxnSpPr>
      <xdr:spPr>
        <a:xfrm flipV="1">
          <a:off x="17988280" y="17748613"/>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111942</xdr:rowOff>
    </xdr:from>
    <xdr:to>
      <xdr:col>102</xdr:col>
      <xdr:colOff>165100</xdr:colOff>
      <xdr:row>106</xdr:row>
      <xdr:rowOff>42092</xdr:rowOff>
    </xdr:to>
    <xdr:sp macro="" textlink="">
      <xdr:nvSpPr>
        <xdr:cNvPr id="942" name="楕円 941">
          <a:extLst>
            <a:ext uri="{FF2B5EF4-FFF2-40B4-BE49-F238E27FC236}">
              <a16:creationId xmlns:a16="http://schemas.microsoft.com/office/drawing/2014/main" id="{D6D5428E-9886-4030-A8A0-1ED2A46E4554}"/>
            </a:ext>
          </a:extLst>
        </xdr:cNvPr>
        <xdr:cNvSpPr/>
      </xdr:nvSpPr>
      <xdr:spPr>
        <a:xfrm>
          <a:off x="171627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152944</xdr:rowOff>
    </xdr:from>
    <xdr:to>
      <xdr:col>107</xdr:col>
      <xdr:colOff>50800</xdr:colOff>
      <xdr:row>105</xdr:row>
      <xdr:rowOff>162742</xdr:rowOff>
    </xdr:to>
    <xdr:cxnSp macro="">
      <xdr:nvCxnSpPr>
        <xdr:cNvPr id="943" name="直線コネクタ 942">
          <a:extLst>
            <a:ext uri="{FF2B5EF4-FFF2-40B4-BE49-F238E27FC236}">
              <a16:creationId xmlns:a16="http://schemas.microsoft.com/office/drawing/2014/main" id="{C427F7D5-4252-43C6-8053-2EF22158E27A}"/>
            </a:ext>
          </a:extLst>
        </xdr:cNvPr>
        <xdr:cNvCxnSpPr/>
      </xdr:nvCxnSpPr>
      <xdr:spPr>
        <a:xfrm flipV="1">
          <a:off x="17213580" y="17755144"/>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944" name="楕円 943">
          <a:extLst>
            <a:ext uri="{FF2B5EF4-FFF2-40B4-BE49-F238E27FC236}">
              <a16:creationId xmlns:a16="http://schemas.microsoft.com/office/drawing/2014/main" id="{5B3E5A48-C7F7-44AF-902A-5F440794742B}"/>
            </a:ext>
          </a:extLst>
        </xdr:cNvPr>
        <xdr:cNvSpPr/>
      </xdr:nvSpPr>
      <xdr:spPr>
        <a:xfrm>
          <a:off x="16388080" y="17723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162742</xdr:rowOff>
    </xdr:from>
    <xdr:to>
      <xdr:col>102</xdr:col>
      <xdr:colOff>114300</xdr:colOff>
      <xdr:row>106</xdr:row>
      <xdr:rowOff>1088</xdr:rowOff>
    </xdr:to>
    <xdr:cxnSp macro="">
      <xdr:nvCxnSpPr>
        <xdr:cNvPr id="945" name="直線コネクタ 944">
          <a:extLst>
            <a:ext uri="{FF2B5EF4-FFF2-40B4-BE49-F238E27FC236}">
              <a16:creationId xmlns:a16="http://schemas.microsoft.com/office/drawing/2014/main" id="{05AD021D-C182-4406-8B32-086F3B124FE2}"/>
            </a:ext>
          </a:extLst>
        </xdr:cNvPr>
        <xdr:cNvCxnSpPr/>
      </xdr:nvCxnSpPr>
      <xdr:spPr>
        <a:xfrm flipV="1">
          <a:off x="16431260" y="17764942"/>
          <a:ext cx="78232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96416C1D-0F42-40C3-8922-FE40C32EC965}"/>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C4ADDDB2-4464-46C7-BAFE-DA010D7E6345}"/>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D4A525FF-AA69-4B4B-995E-D739E68F8ED1}"/>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BA78AE18-D068-4B56-9623-102A8E1BE938}"/>
            </a:ext>
          </a:extLst>
        </xdr:cNvPr>
        <xdr:cNvSpPr txBox="1"/>
      </xdr:nvSpPr>
      <xdr:spPr>
        <a:xfrm>
          <a:off x="1622686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42290</xdr:rowOff>
    </xdr:from>
    <xdr:ext cx="469744" cy="259045"/>
    <xdr:sp macro="" textlink="">
      <xdr:nvSpPr>
        <xdr:cNvPr id="950" name="n_1mainValue【庁舎】&#10;一人当たり面積">
          <a:extLst>
            <a:ext uri="{FF2B5EF4-FFF2-40B4-BE49-F238E27FC236}">
              <a16:creationId xmlns:a16="http://schemas.microsoft.com/office/drawing/2014/main" id="{4F336B44-D9EE-456A-80D8-891595D75E44}"/>
            </a:ext>
          </a:extLst>
        </xdr:cNvPr>
        <xdr:cNvSpPr txBox="1"/>
      </xdr:nvSpPr>
      <xdr:spPr>
        <a:xfrm>
          <a:off x="1856112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51" name="n_2mainValue【庁舎】&#10;一人当たり面積">
          <a:extLst>
            <a:ext uri="{FF2B5EF4-FFF2-40B4-BE49-F238E27FC236}">
              <a16:creationId xmlns:a16="http://schemas.microsoft.com/office/drawing/2014/main" id="{E61DDF5B-A78C-4226-BB3E-7106F0352CC1}"/>
            </a:ext>
          </a:extLst>
        </xdr:cNvPr>
        <xdr:cNvSpPr txBox="1"/>
      </xdr:nvSpPr>
      <xdr:spPr>
        <a:xfrm>
          <a:off x="1777626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58619</xdr:rowOff>
    </xdr:from>
    <xdr:ext cx="469744" cy="259045"/>
    <xdr:sp macro="" textlink="">
      <xdr:nvSpPr>
        <xdr:cNvPr id="952" name="n_3mainValue【庁舎】&#10;一人当たり面積">
          <a:extLst>
            <a:ext uri="{FF2B5EF4-FFF2-40B4-BE49-F238E27FC236}">
              <a16:creationId xmlns:a16="http://schemas.microsoft.com/office/drawing/2014/main" id="{82F363FF-BF0F-465B-AEC9-8B78323387AC}"/>
            </a:ext>
          </a:extLst>
        </xdr:cNvPr>
        <xdr:cNvSpPr txBox="1"/>
      </xdr:nvSpPr>
      <xdr:spPr>
        <a:xfrm>
          <a:off x="17001567" y="1749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953" name="n_4mainValue【庁舎】&#10;一人当たり面積">
          <a:extLst>
            <a:ext uri="{FF2B5EF4-FFF2-40B4-BE49-F238E27FC236}">
              <a16:creationId xmlns:a16="http://schemas.microsoft.com/office/drawing/2014/main" id="{7194EDE0-B698-4B35-BAD9-0B1CF17A51BB}"/>
            </a:ext>
          </a:extLst>
        </xdr:cNvPr>
        <xdr:cNvSpPr txBox="1"/>
      </xdr:nvSpPr>
      <xdr:spPr>
        <a:xfrm>
          <a:off x="16226867" y="175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78DF50A-15B0-4DAF-A591-6A1B4A3542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AF82365-618F-4CB4-8786-2B29165FC03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B20757D-1516-43E3-9F66-529BB4C9872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福祉施設は、合併前に整備した施設を引き継いでいることやデイ・サービスセンターを設置していることなどから、類似団体平均と比較して一人当たり面積が多くなっている。</a:t>
          </a:r>
        </a:p>
        <a:p>
          <a:r>
            <a:rPr kumimoji="1" lang="ja-JP" altLang="en-US" sz="1300">
              <a:latin typeface="ＭＳ Ｐゴシック" panose="020B0600070205080204" pitchFamily="50" charset="-128"/>
              <a:ea typeface="ＭＳ Ｐゴシック" panose="020B0600070205080204" pitchFamily="50" charset="-128"/>
            </a:rPr>
            <a:t>　市民会館には、文化会館を計上している。文化会館は一部が建築後約</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年経過しており、関市が所有する公共施設の中で最も古い施設の一つである。ここ</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年間で毎年度平均</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億円以上の大規模な改修を行っており、令和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年度は有形固定資産減価償却率が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ポイント低下したが、引き続き類似団体平均を大きく上回っている状況である。　</a:t>
          </a:r>
        </a:p>
        <a:p>
          <a:r>
            <a:rPr kumimoji="1" lang="ja-JP" altLang="en-US" sz="1300">
              <a:latin typeface="ＭＳ Ｐゴシック" panose="020B0600070205080204" pitchFamily="50" charset="-128"/>
              <a:ea typeface="ＭＳ Ｐゴシック" panose="020B0600070205080204" pitchFamily="50" charset="-128"/>
            </a:rPr>
            <a:t>　一般廃棄物処理施設では、し尿処理施設の老朽化が進んでいることなどにより、有形固定資産減価償却率が類似団体平均を大きく上回っており、今後も緩やかに上昇していくことが見込まれる。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庁舎は、令和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年度から有形固定資産減価償却率が類似団体平均を上回ったところであるが、この区分で最も大きな施設である平成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年築の本庁舎は、建築後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年を経過したころから毎年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億円前後の改修を行っており、令和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年度には空調設備で約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千万円円の改修を行った。令和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年度にも約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千万円の事業費の改修を見込んでいる。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月の市町村合併により、合併前の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まで落ち込んだが、徐々に改善し、ここ数年は同程度で推移している。令和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の増により基準財政収入額が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臨時経済対策費等の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や臨時財政対策債発行可能額の減により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基準財政需要額も増加したため、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単年度の財政力指数はほぼ横ばいであったが、令和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年度単年の財政力指数が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と高かったため、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カ年の平均では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ポイントの低下した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類似団体平均と比較すると依然として下回っていることから、税収増加等による歳入の確保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及び委託料や補助金の見直しなど歳出削減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した。分子となる経常経費充当一般財源は、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職員退職手当や下水道事業負担金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などが減少したものの、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人件費、子育て応援地域経済応援券事業に伴う報償費や委託料の増により全体としては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分母となる経常一般財源総額等は、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や臨時財政対策債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なったことなどにより比率が増加した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年度以降下回っており、今後も財源確保を継続するとともに、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物価高騰による経費の増を抑えるため、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事務事業を圧縮し、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経費の縮減に努める。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121920</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08920"/>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36847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121920</xdr:rowOff>
    </xdr:from>
    <xdr:to>
      <xdr:col>24</xdr:col>
      <xdr:colOff>12700</xdr:colOff>
      <xdr:row>60</xdr:row>
      <xdr:rowOff>121920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0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154622</xdr:rowOff>
    </xdr:from>
    <xdr:to>
      <xdr:col>23</xdr:col>
      <xdr:colOff>133350</xdr:colOff>
      <xdr:row>61</xdr:row>
      <xdr:rowOff>10795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270172"/>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53674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550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154622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19360"/>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3175</xdr:rowOff>
    </xdr:from>
    <xdr:to>
      <xdr:col>19</xdr:col>
      <xdr:colOff>184150</xdr:colOff>
      <xdr:row>63</xdr:row>
      <xdr:rowOff>104775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77153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19360"/>
          <a:ext cx="889000" cy="4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122872</xdr:rowOff>
    </xdr:from>
    <xdr:to>
      <xdr:col>15</xdr:col>
      <xdr:colOff>133350</xdr:colOff>
      <xdr:row>62</xdr:row>
      <xdr:rowOff>53022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37799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61</xdr:row>
      <xdr:rowOff>77153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78757"/>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131445</xdr:rowOff>
    </xdr:from>
    <xdr:to>
      <xdr:col>23</xdr:col>
      <xdr:colOff>184150</xdr:colOff>
      <xdr:row>61</xdr:row>
      <xdr:rowOff>61595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52722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103822</xdr:rowOff>
    </xdr:from>
    <xdr:to>
      <xdr:col>19</xdr:col>
      <xdr:colOff>184150</xdr:colOff>
      <xdr:row>60</xdr:row>
      <xdr:rowOff>33972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44149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98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40957</xdr:rowOff>
    </xdr:from>
    <xdr:to>
      <xdr:col>7</xdr:col>
      <xdr:colOff>31750</xdr:colOff>
      <xdr:row>60</xdr:row>
      <xdr:rowOff>142557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152734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176,268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人件費は、退職手当の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大幅な減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により全体としては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ふるさと納税の増加に伴い手数料や返礼品に係る費用が増加したため、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全体としては増加となった。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類似団体平均と比較して高くなっているのは、主に物件費を要因としており、ふるさと納税受入額が他団体と比べて大きく、その事務費や返礼品に費用がかかっているためである。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106702</xdr:rowOff>
    </xdr:from>
    <xdr:to>
      <xdr:col>23</xdr:col>
      <xdr:colOff>133350</xdr:colOff>
      <xdr:row>84</xdr:row>
      <xdr:rowOff>12316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37052"/>
          <a:ext cx="838200" cy="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106702</xdr:rowOff>
    </xdr:from>
    <xdr:to>
      <xdr:col>19</xdr:col>
      <xdr:colOff>133350</xdr:colOff>
      <xdr:row>83</xdr:row>
      <xdr:rowOff>111496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37052"/>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24814</xdr:rowOff>
    </xdr:from>
    <xdr:to>
      <xdr:col>15</xdr:col>
      <xdr:colOff>82550</xdr:colOff>
      <xdr:row>83</xdr:row>
      <xdr:rowOff>111496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5164"/>
          <a:ext cx="889000" cy="8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4260</xdr:rowOff>
    </xdr:from>
    <xdr:to>
      <xdr:col>11</xdr:col>
      <xdr:colOff>31750</xdr:colOff>
      <xdr:row>83</xdr:row>
      <xdr:rowOff>24814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3160"/>
          <a:ext cx="889000" cy="19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132966</xdr:rowOff>
    </xdr:from>
    <xdr:to>
      <xdr:col>23</xdr:col>
      <xdr:colOff>184150</xdr:colOff>
      <xdr:row>84</xdr:row>
      <xdr:rowOff>63116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105043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3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55902</xdr:rowOff>
    </xdr:from>
    <xdr:to>
      <xdr:col>19</xdr:col>
      <xdr:colOff>184150</xdr:colOff>
      <xdr:row>83</xdr:row>
      <xdr:rowOff>157502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142279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7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60696</xdr:rowOff>
    </xdr:from>
    <xdr:to>
      <xdr:col>15</xdr:col>
      <xdr:colOff>133350</xdr:colOff>
      <xdr:row>83</xdr:row>
      <xdr:rowOff>162296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147073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145464</xdr:rowOff>
    </xdr:from>
    <xdr:to>
      <xdr:col>11</xdr:col>
      <xdr:colOff>82550</xdr:colOff>
      <xdr:row>83</xdr:row>
      <xdr:rowOff>75614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60391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124910</xdr:rowOff>
    </xdr:from>
    <xdr:to>
      <xdr:col>7</xdr:col>
      <xdr:colOff>31750</xdr:colOff>
      <xdr:row>82</xdr:row>
      <xdr:rowOff>55060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39837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ラスパイレス指数は、給与水準の上昇などにより、前年度から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ポイント増加したが、依然として類似団体と比較して低くなっている。今後も定員適正化計画に基づき退職者数と新規採用職員数を調整し、引き続き給与水準の適正化に努める。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911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9117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人口</a:t>
          </a:r>
          <a:r>
            <a:rPr kumimoji="1" lang="en-US" altLang="ja-JP" sz="1200">
              <a:solidFill>
                <a:schemeClr val="tx1"/>
              </a:solidFill>
              <a:latin typeface="ＭＳ Ｐゴシック" panose="020B0600070205080204" pitchFamily="50" charset="-128"/>
              <a:ea typeface="ＭＳ Ｐゴシック" panose="020B0600070205080204" pitchFamily="50" charset="-128"/>
            </a:rPr>
            <a:t>1,000</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人当たり職員数は、職員数の増により、前年度から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0.11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7.53</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定員管理の状況においては、定員適正化計画に基づき、暫定再任用職員や会計年度任用職員の活用など様々な方策により、効率的・効果的な行政運営に積極的に努めたことにより、類似団体平均より下回る水準にある。今後も社会情勢の変化や行政需要の動向、定年延長制度を考慮した上で、継続的な市民サービスの質の向上をめざし、適正な職員数、年齢構成の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48471</xdr:rowOff>
    </xdr:from>
    <xdr:to>
      <xdr:col>81</xdr:col>
      <xdr:colOff>44450</xdr:colOff>
      <xdr:row>62</xdr:row>
      <xdr:rowOff>70591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78371"/>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26353</xdr:rowOff>
    </xdr:from>
    <xdr:to>
      <xdr:col>77</xdr:col>
      <xdr:colOff>44450</xdr:colOff>
      <xdr:row>62</xdr:row>
      <xdr:rowOff>48471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56253"/>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10266</xdr:rowOff>
    </xdr:from>
    <xdr:to>
      <xdr:col>72</xdr:col>
      <xdr:colOff>203200</xdr:colOff>
      <xdr:row>62</xdr:row>
      <xdr:rowOff>26353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4016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161607</xdr:rowOff>
    </xdr:from>
    <xdr:to>
      <xdr:col>68</xdr:col>
      <xdr:colOff>152400</xdr:colOff>
      <xdr:row>62</xdr:row>
      <xdr:rowOff>10266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20057"/>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19791</xdr:rowOff>
    </xdr:from>
    <xdr:to>
      <xdr:col>81</xdr:col>
      <xdr:colOff>95250</xdr:colOff>
      <xdr:row>62</xdr:row>
      <xdr:rowOff>121391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36318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9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169121</xdr:rowOff>
    </xdr:from>
    <xdr:to>
      <xdr:col>77</xdr:col>
      <xdr:colOff>95250</xdr:colOff>
      <xdr:row>62</xdr:row>
      <xdr:rowOff>99271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109448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147003</xdr:rowOff>
    </xdr:from>
    <xdr:to>
      <xdr:col>73</xdr:col>
      <xdr:colOff>44450</xdr:colOff>
      <xdr:row>62</xdr:row>
      <xdr:rowOff>77153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130916</xdr:rowOff>
    </xdr:from>
    <xdr:to>
      <xdr:col>68</xdr:col>
      <xdr:colOff>203200</xdr:colOff>
      <xdr:row>62</xdr:row>
      <xdr:rowOff>61066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71243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5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年度以降低下していたが、令和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から増加に転じ、標準財政規模の減及び元利償還金や準元利償還金の減などにより、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類似団体平均と比較しても継続して下回る結果となっている。今後も、必要最小限の起債発行額とすることで、実質公債費比率の上昇を抑える。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91186</xdr:rowOff>
    </xdr:from>
    <xdr:to>
      <xdr:col>81</xdr:col>
      <xdr:colOff>44450</xdr:colOff>
      <xdr:row>37</xdr:row>
      <xdr:rowOff>110490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4348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91186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058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100838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4058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38</xdr:row>
      <xdr:rowOff>25908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44448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76217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24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40386</xdr:rowOff>
    </xdr:from>
    <xdr:to>
      <xdr:col>77</xdr:col>
      <xdr:colOff>95250</xdr:colOff>
      <xdr:row>37</xdr:row>
      <xdr:rowOff>141986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152163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50038</xdr:rowOff>
    </xdr:from>
    <xdr:to>
      <xdr:col>68</xdr:col>
      <xdr:colOff>203200</xdr:colOff>
      <xdr:row>37</xdr:row>
      <xdr:rowOff>151638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161815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年度以降継続して「－（マイナス）」となっており、令和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年度においても類似団体平均を下回っている。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将来負担額は、地方債現在高や債務負担行為に基づく支出予定額などの減により、減少している。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引き続き、公共施設の更新を計画的に行いながら、地方債の発行抑制を行うとともに、償還期間などを適切に設定し、将来負担の減少に努める。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人件費に係るものは、会計年度任用職員報酬や期末手当等が増加したが、退職手当の大幅な減少により、前年度から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類似団体平均と比較して、継続して低い水準となっており、令和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今後も定員適正化計画に基づき、定年延長の管理と職員の計画的な採用を行い、人件費の適正管理に努める。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68217</xdr:rowOff>
    </xdr:from>
    <xdr:to>
      <xdr:col>24</xdr:col>
      <xdr:colOff>25400</xdr:colOff>
      <xdr:row>34</xdr:row>
      <xdr:rowOff>81280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9751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68217</xdr:rowOff>
    </xdr:from>
    <xdr:to>
      <xdr:col>19</xdr:col>
      <xdr:colOff>187325</xdr:colOff>
      <xdr:row>34</xdr:row>
      <xdr:rowOff>81280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975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68217</xdr:rowOff>
    </xdr:from>
    <xdr:to>
      <xdr:col>15</xdr:col>
      <xdr:colOff>98425</xdr:colOff>
      <xdr:row>35</xdr:row>
      <xdr:rowOff>105773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97517"/>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2903</xdr:rowOff>
    </xdr:from>
    <xdr:to>
      <xdr:col>11</xdr:col>
      <xdr:colOff>9525</xdr:colOff>
      <xdr:row>35</xdr:row>
      <xdr:rowOff>105773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32203"/>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17417</xdr:rowOff>
    </xdr:from>
    <xdr:to>
      <xdr:col>24</xdr:col>
      <xdr:colOff>76200</xdr:colOff>
      <xdr:row>34</xdr:row>
      <xdr:rowOff>119017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33944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17417</xdr:rowOff>
    </xdr:from>
    <xdr:to>
      <xdr:col>15</xdr:col>
      <xdr:colOff>149225</xdr:colOff>
      <xdr:row>34</xdr:row>
      <xdr:rowOff>119017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129194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54973</xdr:rowOff>
    </xdr:from>
    <xdr:to>
      <xdr:col>11</xdr:col>
      <xdr:colOff>60325</xdr:colOff>
      <xdr:row>35</xdr:row>
      <xdr:rowOff>156573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166750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123553</xdr:rowOff>
    </xdr:from>
    <xdr:to>
      <xdr:col>6</xdr:col>
      <xdr:colOff>171450</xdr:colOff>
      <xdr:row>34</xdr:row>
      <xdr:rowOff>53703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63880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物件費に係るものは、物価高騰に伴う光熱水費の増加や管理運営業務などの委託料が増加したため、前年度から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類似団体平均と比較して、継続して低い水準となっており、令和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年度では、</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latin typeface="ＭＳ Ｐゴシック" panose="020B0600070205080204" pitchFamily="50" charset="-128"/>
              <a:ea typeface="ＭＳ Ｐゴシック" panose="020B0600070205080204" pitchFamily="50" charset="-128"/>
            </a:rPr>
            <a:t>今後も物価高騰等の影響により需用費や委託料の増加が見込まれるため、事務事業の見直しや施設の統廃合等により、物件費の抑制に努める。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66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66040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0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14</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0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35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扶助費に係るものは、私立保育園運営委託や障がい児福祉サービスなどの増加により、前年度より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類似団体平均と比較して、令和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年度より引き続きふるさと納税による財源を活用できたことから、低い水準となっており、令和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年度では、</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ポイント下回る結果となった。今後も障がい者自立支援給付費や保育園運営など増加が見込まれることから、既存事業の見直しを行うなど社会保障関連経費の増加に対応していく。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53522</xdr:rowOff>
    </xdr:from>
    <xdr:to>
      <xdr:col>24</xdr:col>
      <xdr:colOff>25400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403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53522</xdr:rowOff>
    </xdr:from>
    <xdr:to>
      <xdr:col>19</xdr:col>
      <xdr:colOff>187325</xdr:colOff>
      <xdr:row>53</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4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55</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89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2722</xdr:rowOff>
    </xdr:from>
    <xdr:to>
      <xdr:col>20</xdr:col>
      <xdr:colOff>38100</xdr:colOff>
      <xdr:row>53</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114499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5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その他経費に係るものには、繰出金・維持補修費・投資及び出資金等が含まれる。</a:t>
          </a:r>
        </a:p>
        <a:p>
          <a:r>
            <a:rPr kumimoji="1" lang="ja-JP" altLang="en-US" sz="1300">
              <a:latin typeface="ＭＳ Ｐゴシック" panose="020B0600070205080204" pitchFamily="50" charset="-128"/>
              <a:ea typeface="ＭＳ Ｐゴシック" panose="020B0600070205080204" pitchFamily="50" charset="-128"/>
            </a:rPr>
            <a:t>令和元年度までは、類似団体平均を上回っていたが、令和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年度からは、下水道事業の法適化により繰出金が大きく減少したため下回った。令和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年度は、水道事業負担金の組替えによる投資及び出資金の増加や後期高齢者医療事業への繰出金が増加したため、前年度から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57</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64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59</xdr:row>
      <xdr:rowOff>82550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36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補助費等に係るものは、子育て応援券地域経済応援券事業の開始に伴う報償費の増加により、前年度から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類似団体平均と比較して、一部事務組合や下水道事業への補助が大きいため</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ポイント上回っており、引き続き高い水準にあるため、各種団体等への経常的な補助金や各事業補助金の補助内容を精査し、補助基準の見直しや廃止を行っていく。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997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12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37846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1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489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公債費に係るものは、平成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月に市町村合併を行った当市は、合併特例事業債を活用して事業を実施していることなどから、他団体と比べて公債費が大きくなっており、類似団体平均と比較して、上回っている状況である。令和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年度は、公債費及び借入金がともに減少し、借入金が償還元金を下回ったが、分母の経常一般財源総額等が大きく減少したため、比率は、前年度から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ポイント上昇した。今後も借入額が償還額を上回らない方針のもと、普通建設事業を計画的に実施し、公債費の抑制に努める。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133858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309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129287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126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126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152146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40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公債費以外に係る経常収支比率は、分母の経常一般財源総額等が大きく減少し、分子である経費充当一般財源が増加したため、前年度と比較して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類似団体平均と比較して、継続的に下回っており、令和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今後も、公営企業会計の健全化に一層努め、各事業の見直しなど経常経費の削減を進めていく。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83566</xdr:rowOff>
    </xdr:from>
    <xdr:to>
      <xdr:col>82</xdr:col>
      <xdr:colOff>107950</xdr:colOff>
      <xdr:row>81</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42316"/>
          <a:ext cx="0" cy="106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169943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83566</xdr:rowOff>
    </xdr:from>
    <xdr:to>
      <xdr:col>82</xdr:col>
      <xdr:colOff>196850</xdr:colOff>
      <xdr:row>75</xdr:row>
      <xdr:rowOff>83566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4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143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74</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182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75</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1828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75</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874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131081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1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103188</xdr:rowOff>
    </xdr:from>
    <xdr:to>
      <xdr:col>29</xdr:col>
      <xdr:colOff>127000</xdr:colOff>
      <xdr:row>15</xdr:row>
      <xdr:rowOff>132334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2563"/>
          <a:ext cx="6477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87965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7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132334</xdr:rowOff>
    </xdr:from>
    <xdr:to>
      <xdr:col>26</xdr:col>
      <xdr:colOff>50800</xdr:colOff>
      <xdr:row>15</xdr:row>
      <xdr:rowOff>154718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1709"/>
          <a:ext cx="698500" cy="22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154718</xdr:rowOff>
    </xdr:from>
    <xdr:to>
      <xdr:col>22</xdr:col>
      <xdr:colOff>114300</xdr:colOff>
      <xdr:row>16</xdr:row>
      <xdr:rowOff>5061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74093"/>
          <a:ext cx="6985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5061</xdr:rowOff>
    </xdr:from>
    <xdr:to>
      <xdr:col>18</xdr:col>
      <xdr:colOff>177800</xdr:colOff>
      <xdr:row>16</xdr:row>
      <xdr:rowOff>51752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5886"/>
          <a:ext cx="698500" cy="46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52388</xdr:rowOff>
    </xdr:from>
    <xdr:to>
      <xdr:col>29</xdr:col>
      <xdr:colOff>177800</xdr:colOff>
      <xdr:row>15</xdr:row>
      <xdr:rowOff>153988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68915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81534</xdr:rowOff>
    </xdr:from>
    <xdr:to>
      <xdr:col>26</xdr:col>
      <xdr:colOff>101600</xdr:colOff>
      <xdr:row>16</xdr:row>
      <xdr:rowOff>11684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21861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9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103918</xdr:rowOff>
    </xdr:from>
    <xdr:to>
      <xdr:col>22</xdr:col>
      <xdr:colOff>165100</xdr:colOff>
      <xdr:row>16</xdr:row>
      <xdr:rowOff>34068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44245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125711</xdr:rowOff>
    </xdr:from>
    <xdr:to>
      <xdr:col>19</xdr:col>
      <xdr:colOff>38100</xdr:colOff>
      <xdr:row>16</xdr:row>
      <xdr:rowOff>55861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5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66038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952</xdr:rowOff>
    </xdr:from>
    <xdr:to>
      <xdr:col>15</xdr:col>
      <xdr:colOff>101600</xdr:colOff>
      <xdr:row>16</xdr:row>
      <xdr:rowOff>102552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1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112729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145778</xdr:rowOff>
    </xdr:from>
    <xdr:to>
      <xdr:col>29</xdr:col>
      <xdr:colOff>127000</xdr:colOff>
      <xdr:row>36</xdr:row>
      <xdr:rowOff>169585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99028"/>
          <a:ext cx="647700" cy="2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169585</xdr:rowOff>
    </xdr:from>
    <xdr:to>
      <xdr:col>26</xdr:col>
      <xdr:colOff>50800</xdr:colOff>
      <xdr:row>37</xdr:row>
      <xdr:rowOff>40132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22835"/>
          <a:ext cx="698500" cy="41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28800</xdr:rowOff>
    </xdr:from>
    <xdr:to>
      <xdr:col>22</xdr:col>
      <xdr:colOff>114300</xdr:colOff>
      <xdr:row>37</xdr:row>
      <xdr:rowOff>40132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53500"/>
          <a:ext cx="698500" cy="1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28800</xdr:rowOff>
    </xdr:from>
    <xdr:to>
      <xdr:col>18</xdr:col>
      <xdr:colOff>177800</xdr:colOff>
      <xdr:row>37</xdr:row>
      <xdr:rowOff>71124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53500"/>
          <a:ext cx="698500" cy="4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94978</xdr:rowOff>
    </xdr:from>
    <xdr:to>
      <xdr:col>29</xdr:col>
      <xdr:colOff>177800</xdr:colOff>
      <xdr:row>37</xdr:row>
      <xdr:rowOff>25128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8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67055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2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118785</xdr:rowOff>
    </xdr:from>
    <xdr:to>
      <xdr:col>26</xdr:col>
      <xdr:colOff>101600</xdr:colOff>
      <xdr:row>37</xdr:row>
      <xdr:rowOff>48935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2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160782</xdr:rowOff>
    </xdr:from>
    <xdr:to>
      <xdr:col>22</xdr:col>
      <xdr:colOff>165100</xdr:colOff>
      <xdr:row>37</xdr:row>
      <xdr:rowOff>90932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75709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149450</xdr:rowOff>
    </xdr:from>
    <xdr:to>
      <xdr:col>19</xdr:col>
      <xdr:colOff>38100</xdr:colOff>
      <xdr:row>37</xdr:row>
      <xdr:rowOff>79600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0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64377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20324</xdr:rowOff>
    </xdr:from>
    <xdr:to>
      <xdr:col>15</xdr:col>
      <xdr:colOff>101600</xdr:colOff>
      <xdr:row>37</xdr:row>
      <xdr:rowOff>121924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106701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3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168313</xdr:rowOff>
    </xdr:from>
    <xdr:to>
      <xdr:col>24</xdr:col>
      <xdr:colOff>63500</xdr:colOff>
      <xdr:row>36</xdr:row>
      <xdr:rowOff>349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9063"/>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349</xdr:rowOff>
    </xdr:from>
    <xdr:to>
      <xdr:col>19</xdr:col>
      <xdr:colOff>177800</xdr:colOff>
      <xdr:row>36</xdr:row>
      <xdr:rowOff>14694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2549"/>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14694</xdr:rowOff>
    </xdr:from>
    <xdr:to>
      <xdr:col>15</xdr:col>
      <xdr:colOff>50800</xdr:colOff>
      <xdr:row>36</xdr:row>
      <xdr:rowOff>20790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689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20790</xdr:rowOff>
    </xdr:from>
    <xdr:to>
      <xdr:col>10</xdr:col>
      <xdr:colOff>114300</xdr:colOff>
      <xdr:row>37</xdr:row>
      <xdr:rowOff>77197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2990"/>
          <a:ext cx="889000" cy="2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117513</xdr:rowOff>
    </xdr:from>
    <xdr:to>
      <xdr:col>24</xdr:col>
      <xdr:colOff>114300</xdr:colOff>
      <xdr:row>36</xdr:row>
      <xdr:rowOff>47663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95940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120999</xdr:rowOff>
    </xdr:from>
    <xdr:to>
      <xdr:col>20</xdr:col>
      <xdr:colOff>38100</xdr:colOff>
      <xdr:row>36</xdr:row>
      <xdr:rowOff>51149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42276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135344</xdr:rowOff>
    </xdr:from>
    <xdr:to>
      <xdr:col>15</xdr:col>
      <xdr:colOff>101600</xdr:colOff>
      <xdr:row>36</xdr:row>
      <xdr:rowOff>65494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56621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141440</xdr:rowOff>
    </xdr:from>
    <xdr:to>
      <xdr:col>10</xdr:col>
      <xdr:colOff>165100</xdr:colOff>
      <xdr:row>36</xdr:row>
      <xdr:rowOff>71590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62717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26397</xdr:rowOff>
    </xdr:from>
    <xdr:to>
      <xdr:col>6</xdr:col>
      <xdr:colOff>38100</xdr:colOff>
      <xdr:row>37</xdr:row>
      <xdr:rowOff>127997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119124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17464</xdr:rowOff>
    </xdr:from>
    <xdr:to>
      <xdr:col>24</xdr:col>
      <xdr:colOff>63500</xdr:colOff>
      <xdr:row>55</xdr:row>
      <xdr:rowOff>84901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47214"/>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77521</xdr:rowOff>
    </xdr:from>
    <xdr:to>
      <xdr:col>19</xdr:col>
      <xdr:colOff>177800</xdr:colOff>
      <xdr:row>55</xdr:row>
      <xdr:rowOff>84901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07271"/>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77521</xdr:rowOff>
    </xdr:from>
    <xdr:to>
      <xdr:col>15</xdr:col>
      <xdr:colOff>50800</xdr:colOff>
      <xdr:row>55</xdr:row>
      <xdr:rowOff>162037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07271"/>
          <a:ext cx="889000" cy="8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162037</xdr:rowOff>
    </xdr:from>
    <xdr:to>
      <xdr:col>10</xdr:col>
      <xdr:colOff>114300</xdr:colOff>
      <xdr:row>56</xdr:row>
      <xdr:rowOff>117896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91787"/>
          <a:ext cx="889000" cy="12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138114</xdr:rowOff>
    </xdr:from>
    <xdr:to>
      <xdr:col>24</xdr:col>
      <xdr:colOff>114300</xdr:colOff>
      <xdr:row>55</xdr:row>
      <xdr:rowOff>68264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160991</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4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34101</xdr:rowOff>
    </xdr:from>
    <xdr:to>
      <xdr:col>20</xdr:col>
      <xdr:colOff>38100</xdr:colOff>
      <xdr:row>55</xdr:row>
      <xdr:rowOff>135701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152228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26721</xdr:rowOff>
    </xdr:from>
    <xdr:to>
      <xdr:col>15</xdr:col>
      <xdr:colOff>101600</xdr:colOff>
      <xdr:row>55</xdr:row>
      <xdr:rowOff>128321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144848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3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111237</xdr:rowOff>
    </xdr:from>
    <xdr:to>
      <xdr:col>10</xdr:col>
      <xdr:colOff>165100</xdr:colOff>
      <xdr:row>56</xdr:row>
      <xdr:rowOff>41387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57914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1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67096</xdr:rowOff>
    </xdr:from>
    <xdr:to>
      <xdr:col>6</xdr:col>
      <xdr:colOff>38100</xdr:colOff>
      <xdr:row>56</xdr:row>
      <xdr:rowOff>168696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15295</xdr:rowOff>
    </xdr:from>
    <xdr:to>
      <xdr:col>24</xdr:col>
      <xdr:colOff>63500</xdr:colOff>
      <xdr:row>77</xdr:row>
      <xdr:rowOff>47620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6945"/>
          <a:ext cx="8382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41081</xdr:rowOff>
    </xdr:from>
    <xdr:to>
      <xdr:col>19</xdr:col>
      <xdr:colOff>177800</xdr:colOff>
      <xdr:row>77</xdr:row>
      <xdr:rowOff>47620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42731"/>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41081</xdr:rowOff>
    </xdr:from>
    <xdr:to>
      <xdr:col>15</xdr:col>
      <xdr:colOff>50800</xdr:colOff>
      <xdr:row>77</xdr:row>
      <xdr:rowOff>124613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2731"/>
          <a:ext cx="889000" cy="8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124613</xdr:rowOff>
    </xdr:from>
    <xdr:to>
      <xdr:col>10</xdr:col>
      <xdr:colOff>114300</xdr:colOff>
      <xdr:row>78</xdr:row>
      <xdr:rowOff>4324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6263"/>
          <a:ext cx="889000" cy="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135945</xdr:rowOff>
    </xdr:from>
    <xdr:to>
      <xdr:col>24</xdr:col>
      <xdr:colOff>114300</xdr:colOff>
      <xdr:row>77</xdr:row>
      <xdr:rowOff>66095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158822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168270</xdr:rowOff>
    </xdr:from>
    <xdr:to>
      <xdr:col>20</xdr:col>
      <xdr:colOff>38100</xdr:colOff>
      <xdr:row>77</xdr:row>
      <xdr:rowOff>98420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89547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9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161731</xdr:rowOff>
    </xdr:from>
    <xdr:to>
      <xdr:col>15</xdr:col>
      <xdr:colOff>101600</xdr:colOff>
      <xdr:row>77</xdr:row>
      <xdr:rowOff>91881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108409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73813</xdr:rowOff>
    </xdr:from>
    <xdr:to>
      <xdr:col>10</xdr:col>
      <xdr:colOff>165100</xdr:colOff>
      <xdr:row>78</xdr:row>
      <xdr:rowOff>3963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166540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124974</xdr:rowOff>
    </xdr:from>
    <xdr:to>
      <xdr:col>6</xdr:col>
      <xdr:colOff>38100</xdr:colOff>
      <xdr:row>78</xdr:row>
      <xdr:rowOff>55124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46251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130856</xdr:rowOff>
    </xdr:from>
    <xdr:to>
      <xdr:col>24</xdr:col>
      <xdr:colOff>63500</xdr:colOff>
      <xdr:row>97</xdr:row>
      <xdr:rowOff>68805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90056"/>
          <a:ext cx="838200" cy="10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27000</xdr:rowOff>
    </xdr:from>
    <xdr:to>
      <xdr:col>19</xdr:col>
      <xdr:colOff>177800</xdr:colOff>
      <xdr:row>97</xdr:row>
      <xdr:rowOff>68805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86200"/>
          <a:ext cx="889000" cy="2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27000</xdr:rowOff>
    </xdr:from>
    <xdr:to>
      <xdr:col>15</xdr:col>
      <xdr:colOff>50800</xdr:colOff>
      <xdr:row>98</xdr:row>
      <xdr:rowOff>68290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86200"/>
          <a:ext cx="889000" cy="38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68290</xdr:rowOff>
    </xdr:from>
    <xdr:to>
      <xdr:col>10</xdr:col>
      <xdr:colOff>114300</xdr:colOff>
      <xdr:row>98</xdr:row>
      <xdr:rowOff>114640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70390"/>
          <a:ext cx="889000" cy="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80056</xdr:rowOff>
    </xdr:from>
    <xdr:to>
      <xdr:col>24</xdr:col>
      <xdr:colOff>114300</xdr:colOff>
      <xdr:row>97</xdr:row>
      <xdr:rowOff>10206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58483</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18005</xdr:rowOff>
    </xdr:from>
    <xdr:to>
      <xdr:col>20</xdr:col>
      <xdr:colOff>38100</xdr:colOff>
      <xdr:row>97</xdr:row>
      <xdr:rowOff>119605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110732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147650</xdr:rowOff>
    </xdr:from>
    <xdr:to>
      <xdr:col>15</xdr:col>
      <xdr:colOff>101600</xdr:colOff>
      <xdr:row>96</xdr:row>
      <xdr:rowOff>77800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68927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2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17490</xdr:rowOff>
    </xdr:from>
    <xdr:to>
      <xdr:col>10</xdr:col>
      <xdr:colOff>165100</xdr:colOff>
      <xdr:row>98</xdr:row>
      <xdr:rowOff>119090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110217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63840</xdr:rowOff>
    </xdr:from>
    <xdr:to>
      <xdr:col>6</xdr:col>
      <xdr:colOff>38100</xdr:colOff>
      <xdr:row>98</xdr:row>
      <xdr:rowOff>165440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156567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5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89060</xdr:rowOff>
    </xdr:from>
    <xdr:to>
      <xdr:col>55</xdr:col>
      <xdr:colOff>0</xdr:colOff>
      <xdr:row>35</xdr:row>
      <xdr:rowOff>131656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089810"/>
          <a:ext cx="8382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131656</xdr:rowOff>
    </xdr:from>
    <xdr:to>
      <xdr:col>50</xdr:col>
      <xdr:colOff>114300</xdr:colOff>
      <xdr:row>36</xdr:row>
      <xdr:rowOff>131579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132406"/>
          <a:ext cx="889000" cy="17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11085</xdr:rowOff>
    </xdr:from>
    <xdr:to>
      <xdr:col>45</xdr:col>
      <xdr:colOff>177800</xdr:colOff>
      <xdr:row>36</xdr:row>
      <xdr:rowOff>131579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154585"/>
          <a:ext cx="889000" cy="11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11085</xdr:rowOff>
    </xdr:from>
    <xdr:to>
      <xdr:col>41</xdr:col>
      <xdr:colOff>50800</xdr:colOff>
      <xdr:row>38</xdr:row>
      <xdr:rowOff>29700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154585"/>
          <a:ext cx="889000" cy="139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38260</xdr:rowOff>
    </xdr:from>
    <xdr:to>
      <xdr:col>55</xdr:col>
      <xdr:colOff>50800</xdr:colOff>
      <xdr:row>35</xdr:row>
      <xdr:rowOff>139860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61137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89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80856</xdr:rowOff>
    </xdr:from>
    <xdr:to>
      <xdr:col>50</xdr:col>
      <xdr:colOff>165100</xdr:colOff>
      <xdr:row>36</xdr:row>
      <xdr:rowOff>11006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8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27533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85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80779</xdr:rowOff>
    </xdr:from>
    <xdr:to>
      <xdr:col>46</xdr:col>
      <xdr:colOff>38100</xdr:colOff>
      <xdr:row>37</xdr:row>
      <xdr:rowOff>10929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27456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131735</xdr:rowOff>
    </xdr:from>
    <xdr:to>
      <xdr:col>41</xdr:col>
      <xdr:colOff>101600</xdr:colOff>
      <xdr:row>30</xdr:row>
      <xdr:rowOff>61885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78412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87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150350</xdr:rowOff>
    </xdr:from>
    <xdr:to>
      <xdr:col>36</xdr:col>
      <xdr:colOff>165100</xdr:colOff>
      <xdr:row>38</xdr:row>
      <xdr:rowOff>80500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97027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28383</xdr:rowOff>
    </xdr:from>
    <xdr:to>
      <xdr:col>55</xdr:col>
      <xdr:colOff>0</xdr:colOff>
      <xdr:row>55</xdr:row>
      <xdr:rowOff>39356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5813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28383</xdr:rowOff>
    </xdr:from>
    <xdr:to>
      <xdr:col>50</xdr:col>
      <xdr:colOff>114300</xdr:colOff>
      <xdr:row>56</xdr:row>
      <xdr:rowOff>39062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58133"/>
          <a:ext cx="889000" cy="18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160100</xdr:rowOff>
    </xdr:from>
    <xdr:to>
      <xdr:col>45</xdr:col>
      <xdr:colOff>177800</xdr:colOff>
      <xdr:row>56</xdr:row>
      <xdr:rowOff>39062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589850"/>
          <a:ext cx="8890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104158</xdr:rowOff>
    </xdr:from>
    <xdr:to>
      <xdr:col>41</xdr:col>
      <xdr:colOff>50800</xdr:colOff>
      <xdr:row>55</xdr:row>
      <xdr:rowOff>160100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33908"/>
          <a:ext cx="889000" cy="5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160006</xdr:rowOff>
    </xdr:from>
    <xdr:to>
      <xdr:col>55</xdr:col>
      <xdr:colOff>50800</xdr:colOff>
      <xdr:row>55</xdr:row>
      <xdr:rowOff>90156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11433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149033</xdr:rowOff>
    </xdr:from>
    <xdr:to>
      <xdr:col>50</xdr:col>
      <xdr:colOff>165100</xdr:colOff>
      <xdr:row>55</xdr:row>
      <xdr:rowOff>79183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95710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159712</xdr:rowOff>
    </xdr:from>
    <xdr:to>
      <xdr:col>46</xdr:col>
      <xdr:colOff>38100</xdr:colOff>
      <xdr:row>56</xdr:row>
      <xdr:rowOff>89862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80989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68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109300</xdr:rowOff>
    </xdr:from>
    <xdr:to>
      <xdr:col>41</xdr:col>
      <xdr:colOff>101600</xdr:colOff>
      <xdr:row>56</xdr:row>
      <xdr:rowOff>39450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3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30577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3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53358</xdr:rowOff>
    </xdr:from>
    <xdr:to>
      <xdr:col>36</xdr:col>
      <xdr:colOff>165100</xdr:colOff>
      <xdr:row>55</xdr:row>
      <xdr:rowOff>154958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2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119031</xdr:rowOff>
    </xdr:from>
    <xdr:to>
      <xdr:col>55</xdr:col>
      <xdr:colOff>0</xdr:colOff>
      <xdr:row>78</xdr:row>
      <xdr:rowOff>168580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92131"/>
          <a:ext cx="838200" cy="4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96780</xdr:rowOff>
    </xdr:from>
    <xdr:to>
      <xdr:col>50</xdr:col>
      <xdr:colOff>114300</xdr:colOff>
      <xdr:row>78</xdr:row>
      <xdr:rowOff>119031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69880"/>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171438</xdr:rowOff>
    </xdr:from>
    <xdr:to>
      <xdr:col>45</xdr:col>
      <xdr:colOff>177800</xdr:colOff>
      <xdr:row>78</xdr:row>
      <xdr:rowOff>96780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01638"/>
          <a:ext cx="889000" cy="26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127222</xdr:rowOff>
    </xdr:from>
    <xdr:to>
      <xdr:col>41</xdr:col>
      <xdr:colOff>50800</xdr:colOff>
      <xdr:row>76</xdr:row>
      <xdr:rowOff>171438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985972"/>
          <a:ext cx="889000" cy="2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117780</xdr:rowOff>
    </xdr:from>
    <xdr:to>
      <xdr:col>55</xdr:col>
      <xdr:colOff>50800</xdr:colOff>
      <xdr:row>79</xdr:row>
      <xdr:rowOff>47930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32707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0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68231</xdr:rowOff>
    </xdr:from>
    <xdr:to>
      <xdr:col>50</xdr:col>
      <xdr:colOff>165100</xdr:colOff>
      <xdr:row>78</xdr:row>
      <xdr:rowOff>169831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160958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45980</xdr:rowOff>
    </xdr:from>
    <xdr:to>
      <xdr:col>46</xdr:col>
      <xdr:colOff>38100</xdr:colOff>
      <xdr:row>78</xdr:row>
      <xdr:rowOff>147580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138707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120638</xdr:rowOff>
    </xdr:from>
    <xdr:to>
      <xdr:col>41</xdr:col>
      <xdr:colOff>101600</xdr:colOff>
      <xdr:row>77</xdr:row>
      <xdr:rowOff>50788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67315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76422</xdr:rowOff>
    </xdr:from>
    <xdr:to>
      <xdr:col>36</xdr:col>
      <xdr:colOff>165100</xdr:colOff>
      <xdr:row>76</xdr:row>
      <xdr:rowOff>6573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351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23099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7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114288</xdr:rowOff>
    </xdr:from>
    <xdr:to>
      <xdr:col>55</xdr:col>
      <xdr:colOff>0</xdr:colOff>
      <xdr:row>95</xdr:row>
      <xdr:rowOff>148997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30588"/>
          <a:ext cx="838200" cy="20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114288</xdr:rowOff>
    </xdr:from>
    <xdr:to>
      <xdr:col>50</xdr:col>
      <xdr:colOff>114300</xdr:colOff>
      <xdr:row>96</xdr:row>
      <xdr:rowOff>5207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30588"/>
          <a:ext cx="889000" cy="2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5207</xdr:rowOff>
    </xdr:from>
    <xdr:to>
      <xdr:col>45</xdr:col>
      <xdr:colOff>177800</xdr:colOff>
      <xdr:row>96</xdr:row>
      <xdr:rowOff>123037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64407"/>
          <a:ext cx="889000" cy="1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123037</xdr:rowOff>
    </xdr:from>
    <xdr:to>
      <xdr:col>41</xdr:col>
      <xdr:colOff>50800</xdr:colOff>
      <xdr:row>97</xdr:row>
      <xdr:rowOff>42926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82237"/>
          <a:ext cx="889000" cy="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98197</xdr:rowOff>
    </xdr:from>
    <xdr:to>
      <xdr:col>55</xdr:col>
      <xdr:colOff>50800</xdr:colOff>
      <xdr:row>96</xdr:row>
      <xdr:rowOff>28347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121074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3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63488</xdr:rowOff>
    </xdr:from>
    <xdr:to>
      <xdr:col>50</xdr:col>
      <xdr:colOff>165100</xdr:colOff>
      <xdr:row>94</xdr:row>
      <xdr:rowOff>165088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10165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125857</xdr:rowOff>
    </xdr:from>
    <xdr:to>
      <xdr:col>46</xdr:col>
      <xdr:colOff>38100</xdr:colOff>
      <xdr:row>96</xdr:row>
      <xdr:rowOff>56007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72534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72237</xdr:rowOff>
    </xdr:from>
    <xdr:to>
      <xdr:col>41</xdr:col>
      <xdr:colOff>101600</xdr:colOff>
      <xdr:row>97</xdr:row>
      <xdr:rowOff>2387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164964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163576</xdr:rowOff>
    </xdr:from>
    <xdr:to>
      <xdr:col>36</xdr:col>
      <xdr:colOff>165100</xdr:colOff>
      <xdr:row>97</xdr:row>
      <xdr:rowOff>93726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84853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86047</xdr:rowOff>
    </xdr:from>
    <xdr:to>
      <xdr:col>85</xdr:col>
      <xdr:colOff>127000</xdr:colOff>
      <xdr:row>38</xdr:row>
      <xdr:rowOff>115285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01147"/>
          <a:ext cx="838200" cy="2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115285</xdr:rowOff>
    </xdr:from>
    <xdr:to>
      <xdr:col>81</xdr:col>
      <xdr:colOff>50800</xdr:colOff>
      <xdr:row>38</xdr:row>
      <xdr:rowOff>115377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3038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65679</xdr:rowOff>
    </xdr:from>
    <xdr:to>
      <xdr:col>76</xdr:col>
      <xdr:colOff>114300</xdr:colOff>
      <xdr:row>38</xdr:row>
      <xdr:rowOff>115377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80779"/>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4780</xdr:rowOff>
    </xdr:from>
    <xdr:to>
      <xdr:col>71</xdr:col>
      <xdr:colOff>177800</xdr:colOff>
      <xdr:row>38</xdr:row>
      <xdr:rowOff>65679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19880"/>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35247</xdr:rowOff>
    </xdr:from>
    <xdr:to>
      <xdr:col>85</xdr:col>
      <xdr:colOff>177800</xdr:colOff>
      <xdr:row>38</xdr:row>
      <xdr:rowOff>136847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9376</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64485</xdr:rowOff>
    </xdr:from>
    <xdr:to>
      <xdr:col>81</xdr:col>
      <xdr:colOff>101600</xdr:colOff>
      <xdr:row>38</xdr:row>
      <xdr:rowOff>166085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157212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7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64577</xdr:rowOff>
    </xdr:from>
    <xdr:to>
      <xdr:col>76</xdr:col>
      <xdr:colOff>165100</xdr:colOff>
      <xdr:row>38</xdr:row>
      <xdr:rowOff>166177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157304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14879</xdr:rowOff>
    </xdr:from>
    <xdr:to>
      <xdr:col>72</xdr:col>
      <xdr:colOff>38100</xdr:colOff>
      <xdr:row>38</xdr:row>
      <xdr:rowOff>116479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107606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125430</xdr:rowOff>
    </xdr:from>
    <xdr:to>
      <xdr:col>67</xdr:col>
      <xdr:colOff>101600</xdr:colOff>
      <xdr:row>38</xdr:row>
      <xdr:rowOff>55580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72107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24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3977</xdr:rowOff>
    </xdr:from>
    <xdr:to>
      <xdr:col>85</xdr:col>
      <xdr:colOff>127000</xdr:colOff>
      <xdr:row>75</xdr:row>
      <xdr:rowOff>4940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62727"/>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4940</xdr:rowOff>
    </xdr:from>
    <xdr:to>
      <xdr:col>81</xdr:col>
      <xdr:colOff>50800</xdr:colOff>
      <xdr:row>75</xdr:row>
      <xdr:rowOff>22477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863690"/>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22477</xdr:rowOff>
    </xdr:from>
    <xdr:to>
      <xdr:col>76</xdr:col>
      <xdr:colOff>114300</xdr:colOff>
      <xdr:row>75</xdr:row>
      <xdr:rowOff>53714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81227"/>
          <a:ext cx="889000" cy="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53714</xdr:rowOff>
    </xdr:from>
    <xdr:to>
      <xdr:col>71</xdr:col>
      <xdr:colOff>177800</xdr:colOff>
      <xdr:row>75</xdr:row>
      <xdr:rowOff>61960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12464"/>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124627</xdr:rowOff>
    </xdr:from>
    <xdr:to>
      <xdr:col>85</xdr:col>
      <xdr:colOff>177800</xdr:colOff>
      <xdr:row>75</xdr:row>
      <xdr:rowOff>54777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81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147504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125590</xdr:rowOff>
    </xdr:from>
    <xdr:to>
      <xdr:col>81</xdr:col>
      <xdr:colOff>101600</xdr:colOff>
      <xdr:row>75</xdr:row>
      <xdr:rowOff>55740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72267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143127</xdr:rowOff>
    </xdr:from>
    <xdr:to>
      <xdr:col>76</xdr:col>
      <xdr:colOff>165100</xdr:colOff>
      <xdr:row>75</xdr:row>
      <xdr:rowOff>73277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60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2914</xdr:rowOff>
    </xdr:from>
    <xdr:to>
      <xdr:col>72</xdr:col>
      <xdr:colOff>38100</xdr:colOff>
      <xdr:row>75</xdr:row>
      <xdr:rowOff>104514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121041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11160</xdr:rowOff>
    </xdr:from>
    <xdr:to>
      <xdr:col>67</xdr:col>
      <xdr:colOff>101600</xdr:colOff>
      <xdr:row>75</xdr:row>
      <xdr:rowOff>112760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6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129287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162990</xdr:rowOff>
    </xdr:from>
    <xdr:to>
      <xdr:col>85</xdr:col>
      <xdr:colOff>127000</xdr:colOff>
      <xdr:row>97</xdr:row>
      <xdr:rowOff>62260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279290"/>
          <a:ext cx="838200" cy="4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162990</xdr:rowOff>
    </xdr:from>
    <xdr:to>
      <xdr:col>81</xdr:col>
      <xdr:colOff>50800</xdr:colOff>
      <xdr:row>97</xdr:row>
      <xdr:rowOff>6435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279290"/>
          <a:ext cx="889000" cy="35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6435</xdr:rowOff>
    </xdr:from>
    <xdr:to>
      <xdr:col>76</xdr:col>
      <xdr:colOff>114300</xdr:colOff>
      <xdr:row>97</xdr:row>
      <xdr:rowOff>119063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37085"/>
          <a:ext cx="889000" cy="1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119063</xdr:rowOff>
    </xdr:from>
    <xdr:to>
      <xdr:col>71</xdr:col>
      <xdr:colOff>177800</xdr:colOff>
      <xdr:row>98</xdr:row>
      <xdr:rowOff>71258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9713"/>
          <a:ext cx="889000" cy="1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11460</xdr:rowOff>
    </xdr:from>
    <xdr:to>
      <xdr:col>85</xdr:col>
      <xdr:colOff>177800</xdr:colOff>
      <xdr:row>97</xdr:row>
      <xdr:rowOff>113060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34337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9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112190</xdr:rowOff>
    </xdr:from>
    <xdr:to>
      <xdr:col>81</xdr:col>
      <xdr:colOff>101600</xdr:colOff>
      <xdr:row>95</xdr:row>
      <xdr:rowOff>42340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2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58867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127085</xdr:rowOff>
    </xdr:from>
    <xdr:to>
      <xdr:col>76</xdr:col>
      <xdr:colOff>165100</xdr:colOff>
      <xdr:row>97</xdr:row>
      <xdr:rowOff>57235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73762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68263</xdr:rowOff>
    </xdr:from>
    <xdr:to>
      <xdr:col>72</xdr:col>
      <xdr:colOff>38100</xdr:colOff>
      <xdr:row>97</xdr:row>
      <xdr:rowOff>169863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20458</xdr:rowOff>
    </xdr:from>
    <xdr:to>
      <xdr:col>67</xdr:col>
      <xdr:colOff>101600</xdr:colOff>
      <xdr:row>98</xdr:row>
      <xdr:rowOff>122058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148067</xdr:rowOff>
    </xdr:from>
    <xdr:to>
      <xdr:col>116</xdr:col>
      <xdr:colOff>63500</xdr:colOff>
      <xdr:row>37</xdr:row>
      <xdr:rowOff>156388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91717"/>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137597</xdr:rowOff>
    </xdr:from>
    <xdr:to>
      <xdr:col>111</xdr:col>
      <xdr:colOff>177800</xdr:colOff>
      <xdr:row>37</xdr:row>
      <xdr:rowOff>148067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309797"/>
          <a:ext cx="889000" cy="18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137597</xdr:rowOff>
    </xdr:from>
    <xdr:to>
      <xdr:col>107</xdr:col>
      <xdr:colOff>50800</xdr:colOff>
      <xdr:row>37</xdr:row>
      <xdr:rowOff>6564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09797"/>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6564</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50214"/>
          <a:ext cx="889000" cy="30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105588</xdr:rowOff>
    </xdr:from>
    <xdr:to>
      <xdr:col>116</xdr:col>
      <xdr:colOff>114300</xdr:colOff>
      <xdr:row>38</xdr:row>
      <xdr:rowOff>35737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84015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97267</xdr:rowOff>
    </xdr:from>
    <xdr:to>
      <xdr:col>112</xdr:col>
      <xdr:colOff>38100</xdr:colOff>
      <xdr:row>38</xdr:row>
      <xdr:rowOff>27417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43944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1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86797</xdr:rowOff>
    </xdr:from>
    <xdr:to>
      <xdr:col>107</xdr:col>
      <xdr:colOff>101600</xdr:colOff>
      <xdr:row>37</xdr:row>
      <xdr:rowOff>16947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33474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03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127214</xdr:rowOff>
    </xdr:from>
    <xdr:to>
      <xdr:col>102</xdr:col>
      <xdr:colOff>165100</xdr:colOff>
      <xdr:row>37</xdr:row>
      <xdr:rowOff>57364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73891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07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23914</xdr:rowOff>
    </xdr:from>
    <xdr:to>
      <xdr:col>116</xdr:col>
      <xdr:colOff>63500</xdr:colOff>
      <xdr:row>59</xdr:row>
      <xdr:rowOff>23990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946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23914</xdr:rowOff>
    </xdr:from>
    <xdr:to>
      <xdr:col>111</xdr:col>
      <xdr:colOff>177800</xdr:colOff>
      <xdr:row>59</xdr:row>
      <xdr:rowOff>24676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946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21895</xdr:rowOff>
    </xdr:from>
    <xdr:to>
      <xdr:col>107</xdr:col>
      <xdr:colOff>50800</xdr:colOff>
      <xdr:row>59</xdr:row>
      <xdr:rowOff>24676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37445"/>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21819</xdr:rowOff>
    </xdr:from>
    <xdr:to>
      <xdr:col>102</xdr:col>
      <xdr:colOff>114300</xdr:colOff>
      <xdr:row>59</xdr:row>
      <xdr:rowOff>21895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373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144640</xdr:rowOff>
    </xdr:from>
    <xdr:to>
      <xdr:col>116</xdr:col>
      <xdr:colOff>114300</xdr:colOff>
      <xdr:row>59</xdr:row>
      <xdr:rowOff>74790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59567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3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144564</xdr:rowOff>
    </xdr:from>
    <xdr:to>
      <xdr:col>112</xdr:col>
      <xdr:colOff>38100</xdr:colOff>
      <xdr:row>59</xdr:row>
      <xdr:rowOff>74714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65841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145326</xdr:rowOff>
    </xdr:from>
    <xdr:to>
      <xdr:col>107</xdr:col>
      <xdr:colOff>101600</xdr:colOff>
      <xdr:row>59</xdr:row>
      <xdr:rowOff>75476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66603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142545</xdr:rowOff>
    </xdr:from>
    <xdr:to>
      <xdr:col>102</xdr:col>
      <xdr:colOff>165100</xdr:colOff>
      <xdr:row>59</xdr:row>
      <xdr:rowOff>72695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63822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142469</xdr:rowOff>
    </xdr:from>
    <xdr:to>
      <xdr:col>98</xdr:col>
      <xdr:colOff>38100</xdr:colOff>
      <xdr:row>59</xdr:row>
      <xdr:rowOff>72619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63746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100609</xdr:rowOff>
    </xdr:from>
    <xdr:to>
      <xdr:col>116</xdr:col>
      <xdr:colOff>63500</xdr:colOff>
      <xdr:row>76</xdr:row>
      <xdr:rowOff>113137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30809"/>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113137</xdr:rowOff>
    </xdr:from>
    <xdr:to>
      <xdr:col>111</xdr:col>
      <xdr:colOff>177800</xdr:colOff>
      <xdr:row>76</xdr:row>
      <xdr:rowOff>155062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3337"/>
          <a:ext cx="889000" cy="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155062</xdr:rowOff>
    </xdr:from>
    <xdr:to>
      <xdr:col>107</xdr:col>
      <xdr:colOff>50800</xdr:colOff>
      <xdr:row>77</xdr:row>
      <xdr:rowOff>16348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85262"/>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96175</xdr:rowOff>
    </xdr:from>
    <xdr:to>
      <xdr:col>102</xdr:col>
      <xdr:colOff>114300</xdr:colOff>
      <xdr:row>77</xdr:row>
      <xdr:rowOff>16348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783475"/>
          <a:ext cx="889000" cy="4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49809</xdr:rowOff>
    </xdr:from>
    <xdr:to>
      <xdr:col>116</xdr:col>
      <xdr:colOff>114300</xdr:colOff>
      <xdr:row>76</xdr:row>
      <xdr:rowOff>151409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28236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62337</xdr:rowOff>
    </xdr:from>
    <xdr:to>
      <xdr:col>112</xdr:col>
      <xdr:colOff>38100</xdr:colOff>
      <xdr:row>76</xdr:row>
      <xdr:rowOff>163937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155064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8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104262</xdr:rowOff>
    </xdr:from>
    <xdr:to>
      <xdr:col>107</xdr:col>
      <xdr:colOff>101600</xdr:colOff>
      <xdr:row>77</xdr:row>
      <xdr:rowOff>34412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3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25539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136998</xdr:rowOff>
    </xdr:from>
    <xdr:to>
      <xdr:col>102</xdr:col>
      <xdr:colOff>165100</xdr:colOff>
      <xdr:row>77</xdr:row>
      <xdr:rowOff>67148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58275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5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45375</xdr:rowOff>
    </xdr:from>
    <xdr:to>
      <xdr:col>98</xdr:col>
      <xdr:colOff>38100</xdr:colOff>
      <xdr:row>74</xdr:row>
      <xdr:rowOff>146975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163502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50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553,447</a:t>
          </a: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579,331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25,884</a:t>
          </a:r>
          <a:r>
            <a:rPr kumimoji="1" lang="ja-JP" altLang="en-US" sz="13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69,498</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年度に会計年度任用職員制度開始の影響により大幅に増加した。令和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年度は、退職手当が減少したが、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歳出総額も大きく減少したため、住民一人当たり</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補助費等は、子育て応援地域経済応援券事業開始に伴う事業費が増加したため、住民一人当たり</a:t>
          </a:r>
          <a:r>
            <a:rPr kumimoji="1" lang="en-US" altLang="ja-JP" sz="1300">
              <a:latin typeface="ＭＳ Ｐゴシック" panose="020B0600070205080204" pitchFamily="50" charset="-128"/>
              <a:ea typeface="ＭＳ Ｐゴシック" panose="020B0600070205080204" pitchFamily="50" charset="-128"/>
            </a:rPr>
            <a:t>3,913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93,902</a:t>
          </a:r>
          <a:r>
            <a:rPr kumimoji="1" lang="ja-JP" altLang="en-US" sz="1300">
              <a:latin typeface="ＭＳ Ｐゴシック" panose="020B0600070205080204" pitchFamily="50" charset="-128"/>
              <a:ea typeface="ＭＳ Ｐゴシック" panose="020B0600070205080204" pitchFamily="50" charset="-128"/>
            </a:rPr>
            <a:t>円となり、類似団体と比較して</a:t>
          </a:r>
          <a:r>
            <a:rPr kumimoji="1" lang="en-US" altLang="ja-JP" sz="1300">
              <a:latin typeface="ＭＳ Ｐゴシック" panose="020B0600070205080204" pitchFamily="50" charset="-128"/>
              <a:ea typeface="ＭＳ Ｐゴシック" panose="020B0600070205080204" pitchFamily="50" charset="-128"/>
            </a:rPr>
            <a:t>29,059</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普通建設事業費の更新整備は、学習情報館改修や市民球場改修などの大規模改修工事の減少により、住民一人当たり</a:t>
          </a:r>
          <a:r>
            <a:rPr kumimoji="1" lang="en-US" altLang="ja-JP" sz="1300">
              <a:latin typeface="ＭＳ Ｐゴシック" panose="020B0600070205080204" pitchFamily="50" charset="-128"/>
              <a:ea typeface="ＭＳ Ｐゴシック" panose="020B0600070205080204" pitchFamily="50" charset="-128"/>
            </a:rPr>
            <a:t>16,233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45,768</a:t>
          </a:r>
          <a:r>
            <a:rPr kumimoji="1" lang="ja-JP" altLang="en-US" sz="1300">
              <a:latin typeface="ＭＳ Ｐゴシック" panose="020B0600070205080204" pitchFamily="50" charset="-128"/>
              <a:ea typeface="ＭＳ Ｐゴシック" panose="020B0600070205080204" pitchFamily="50" charset="-128"/>
            </a:rPr>
            <a:t>円となり、類似団体と比較して</a:t>
          </a:r>
          <a:r>
            <a:rPr kumimoji="1" lang="en-US" altLang="ja-JP" sz="1300">
              <a:latin typeface="ＭＳ Ｐゴシック" panose="020B0600070205080204" pitchFamily="50" charset="-128"/>
              <a:ea typeface="ＭＳ Ｐゴシック" panose="020B0600070205080204" pitchFamily="50" charset="-128"/>
            </a:rPr>
            <a:t>11,686</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扶助費は、電力・ガス・食料品等価格高騰重点支援給付金給付事業（低所得世帯支援）に伴う給付金、障害福祉サービス費、子ども医療費助成が増加したため、住民一人当たり</a:t>
          </a:r>
          <a:r>
            <a:rPr kumimoji="1" lang="en-US" altLang="ja-JP" sz="1300">
              <a:latin typeface="ＭＳ Ｐゴシック" panose="020B0600070205080204" pitchFamily="50" charset="-128"/>
              <a:ea typeface="ＭＳ Ｐゴシック" panose="020B0600070205080204" pitchFamily="50" charset="-128"/>
            </a:rPr>
            <a:t>7,657</a:t>
          </a:r>
          <a:r>
            <a:rPr kumimoji="1" lang="ja-JP" altLang="en-US" sz="1300">
              <a:latin typeface="ＭＳ Ｐゴシック" panose="020B0600070205080204" pitchFamily="50" charset="-128"/>
              <a:ea typeface="ＭＳ Ｐゴシック" panose="020B0600070205080204" pitchFamily="50" charset="-128"/>
            </a:rPr>
            <a:t>円増加し、類似団体と同様の動きとなっている。</a:t>
          </a:r>
        </a:p>
        <a:p>
          <a:r>
            <a:rPr kumimoji="1" lang="ja-JP" altLang="en-US" sz="1300">
              <a:latin typeface="ＭＳ Ｐゴシック" panose="020B0600070205080204" pitchFamily="50" charset="-128"/>
              <a:ea typeface="ＭＳ Ｐゴシック" panose="020B0600070205080204" pitchFamily="50" charset="-128"/>
            </a:rPr>
            <a:t>積立金は、前年度に創設した学校施設整備基金の費用が減少したため、住民一人当たり</a:t>
          </a:r>
          <a:r>
            <a:rPr kumimoji="1" lang="en-US" altLang="ja-JP" sz="1300">
              <a:latin typeface="ＭＳ Ｐゴシック" panose="020B0600070205080204" pitchFamily="50" charset="-128"/>
              <a:ea typeface="ＭＳ Ｐゴシック" panose="020B0600070205080204" pitchFamily="50" charset="-128"/>
            </a:rPr>
            <a:t>45,234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27,219</a:t>
          </a:r>
          <a:r>
            <a:rPr kumimoji="1" lang="ja-JP" altLang="en-US" sz="1300">
              <a:latin typeface="ＭＳ Ｐゴシック" panose="020B0600070205080204" pitchFamily="50" charset="-128"/>
              <a:ea typeface="ＭＳ Ｐゴシック" panose="020B0600070205080204" pitchFamily="50" charset="-128"/>
            </a:rPr>
            <a:t>円となり、類似団体と比較して</a:t>
          </a:r>
          <a:r>
            <a:rPr kumimoji="1" lang="en-US" altLang="ja-JP" sz="1300">
              <a:latin typeface="ＭＳ Ｐゴシック" panose="020B0600070205080204" pitchFamily="50" charset="-128"/>
              <a:ea typeface="ＭＳ Ｐゴシック" panose="020B0600070205080204" pitchFamily="50" charset="-128"/>
            </a:rPr>
            <a:t>3,067</a:t>
          </a:r>
          <a:r>
            <a:rPr kumimoji="1" lang="ja-JP" altLang="en-US" sz="1300">
              <a:latin typeface="ＭＳ Ｐゴシック" panose="020B0600070205080204" pitchFamily="50" charset="-128"/>
              <a:ea typeface="ＭＳ Ｐゴシック" panose="020B0600070205080204" pitchFamily="50" charset="-128"/>
            </a:rPr>
            <a:t>円上回った。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84,825
82,102
472.33
51,718,639
46,946,154
3,963,970
24,104,358
27,614,427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30886</xdr:rowOff>
    </xdr:from>
    <xdr:to>
      <xdr:col>24</xdr:col>
      <xdr:colOff>63500</xdr:colOff>
      <xdr:row>36</xdr:row>
      <xdr:rowOff>83007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03086"/>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83007</xdr:rowOff>
    </xdr:from>
    <xdr:to>
      <xdr:col>19</xdr:col>
      <xdr:colOff>177800</xdr:colOff>
      <xdr:row>36</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5520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66548</xdr:rowOff>
    </xdr:from>
    <xdr:to>
      <xdr:col>15</xdr:col>
      <xdr:colOff>50800</xdr:colOff>
      <xdr:row>36</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8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62433</xdr:rowOff>
    </xdr:from>
    <xdr:to>
      <xdr:col>10</xdr:col>
      <xdr:colOff>114300</xdr:colOff>
      <xdr:row>36</xdr:row>
      <xdr:rowOff>66548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463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151536</xdr:rowOff>
    </xdr:from>
    <xdr:to>
      <xdr:col>24</xdr:col>
      <xdr:colOff>114300</xdr:colOff>
      <xdr:row>36</xdr:row>
      <xdr:rowOff>81686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129963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32207</xdr:rowOff>
    </xdr:from>
    <xdr:to>
      <xdr:col>20</xdr:col>
      <xdr:colOff>38100</xdr:colOff>
      <xdr:row>36</xdr:row>
      <xdr:rowOff>133807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124934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9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34036</xdr:rowOff>
    </xdr:from>
    <xdr:to>
      <xdr:col>15</xdr:col>
      <xdr:colOff>101600</xdr:colOff>
      <xdr:row>36</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126763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xdr:rowOff>
    </xdr:from>
    <xdr:to>
      <xdr:col>10</xdr:col>
      <xdr:colOff>165100</xdr:colOff>
      <xdr:row>36</xdr:row>
      <xdr:rowOff>117348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108475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11633</xdr:rowOff>
    </xdr:from>
    <xdr:to>
      <xdr:col>6</xdr:col>
      <xdr:colOff>38100</xdr:colOff>
      <xdr:row>36</xdr:row>
      <xdr:rowOff>113233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104360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125006</xdr:rowOff>
    </xdr:from>
    <xdr:to>
      <xdr:col>24</xdr:col>
      <xdr:colOff>63500</xdr:colOff>
      <xdr:row>56</xdr:row>
      <xdr:rowOff>31403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54756"/>
          <a:ext cx="838200" cy="7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145552</xdr:rowOff>
    </xdr:from>
    <xdr:to>
      <xdr:col>19</xdr:col>
      <xdr:colOff>177800</xdr:colOff>
      <xdr:row>56</xdr:row>
      <xdr:rowOff>31403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575302"/>
          <a:ext cx="889000" cy="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99663</xdr:rowOff>
    </xdr:from>
    <xdr:to>
      <xdr:col>15</xdr:col>
      <xdr:colOff>50800</xdr:colOff>
      <xdr:row>55</xdr:row>
      <xdr:rowOff>145552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86513"/>
          <a:ext cx="889000" cy="38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99663</xdr:rowOff>
    </xdr:from>
    <xdr:to>
      <xdr:col>10</xdr:col>
      <xdr:colOff>114300</xdr:colOff>
      <xdr:row>57</xdr:row>
      <xdr:rowOff>31759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186513"/>
          <a:ext cx="889000" cy="6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74206</xdr:rowOff>
    </xdr:from>
    <xdr:to>
      <xdr:col>24</xdr:col>
      <xdr:colOff>114300</xdr:colOff>
      <xdr:row>56</xdr:row>
      <xdr:rowOff>4356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97083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152053</xdr:rowOff>
    </xdr:from>
    <xdr:to>
      <xdr:col>20</xdr:col>
      <xdr:colOff>38100</xdr:colOff>
      <xdr:row>56</xdr:row>
      <xdr:rowOff>82203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98730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35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94752</xdr:rowOff>
    </xdr:from>
    <xdr:to>
      <xdr:col>15</xdr:col>
      <xdr:colOff>101600</xdr:colOff>
      <xdr:row>56</xdr:row>
      <xdr:rowOff>24902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41429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48863</xdr:rowOff>
    </xdr:from>
    <xdr:to>
      <xdr:col>10</xdr:col>
      <xdr:colOff>165100</xdr:colOff>
      <xdr:row>53</xdr:row>
      <xdr:rowOff>150463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166990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1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152409</xdr:rowOff>
    </xdr:from>
    <xdr:to>
      <xdr:col>6</xdr:col>
      <xdr:colOff>38100</xdr:colOff>
      <xdr:row>57</xdr:row>
      <xdr:rowOff>82559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73686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4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146656</xdr:rowOff>
    </xdr:from>
    <xdr:to>
      <xdr:col>24</xdr:col>
      <xdr:colOff>63500</xdr:colOff>
      <xdr:row>77</xdr:row>
      <xdr:rowOff>96070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05406"/>
          <a:ext cx="838200" cy="29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19848</xdr:rowOff>
    </xdr:from>
    <xdr:to>
      <xdr:col>19</xdr:col>
      <xdr:colOff>177800</xdr:colOff>
      <xdr:row>77</xdr:row>
      <xdr:rowOff>96070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21498"/>
          <a:ext cx="8890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19848</xdr:rowOff>
    </xdr:from>
    <xdr:to>
      <xdr:col>15</xdr:col>
      <xdr:colOff>50800</xdr:colOff>
      <xdr:row>78</xdr:row>
      <xdr:rowOff>144076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21498"/>
          <a:ext cx="889000" cy="2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144076</xdr:rowOff>
    </xdr:from>
    <xdr:to>
      <xdr:col>10</xdr:col>
      <xdr:colOff>114300</xdr:colOff>
      <xdr:row>79</xdr:row>
      <xdr:rowOff>38398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17176"/>
          <a:ext cx="889000" cy="6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95856</xdr:rowOff>
    </xdr:from>
    <xdr:to>
      <xdr:col>24</xdr:col>
      <xdr:colOff>114300</xdr:colOff>
      <xdr:row>76</xdr:row>
      <xdr:rowOff>26006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118733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0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45270</xdr:rowOff>
    </xdr:from>
    <xdr:to>
      <xdr:col>20</xdr:col>
      <xdr:colOff>38100</xdr:colOff>
      <xdr:row>77</xdr:row>
      <xdr:rowOff>146870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140498</xdr:rowOff>
    </xdr:from>
    <xdr:to>
      <xdr:col>15</xdr:col>
      <xdr:colOff>101600</xdr:colOff>
      <xdr:row>77</xdr:row>
      <xdr:rowOff>70648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61775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93276</xdr:rowOff>
    </xdr:from>
    <xdr:to>
      <xdr:col>10</xdr:col>
      <xdr:colOff>165100</xdr:colOff>
      <xdr:row>79</xdr:row>
      <xdr:rowOff>23426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6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14553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5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159048</xdr:rowOff>
    </xdr:from>
    <xdr:to>
      <xdr:col>6</xdr:col>
      <xdr:colOff>38100</xdr:colOff>
      <xdr:row>79</xdr:row>
      <xdr:rowOff>89198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168294</xdr:rowOff>
    </xdr:from>
    <xdr:to>
      <xdr:col>24</xdr:col>
      <xdr:colOff>63500</xdr:colOff>
      <xdr:row>97</xdr:row>
      <xdr:rowOff>38145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27494"/>
          <a:ext cx="8382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168294</xdr:rowOff>
    </xdr:from>
    <xdr:to>
      <xdr:col>19</xdr:col>
      <xdr:colOff>177800</xdr:colOff>
      <xdr:row>96</xdr:row>
      <xdr:rowOff>168866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2749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168866</xdr:rowOff>
    </xdr:from>
    <xdr:to>
      <xdr:col>15</xdr:col>
      <xdr:colOff>50800</xdr:colOff>
      <xdr:row>97</xdr:row>
      <xdr:rowOff>154387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28066"/>
          <a:ext cx="8890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154387</xdr:rowOff>
    </xdr:from>
    <xdr:to>
      <xdr:col>10</xdr:col>
      <xdr:colOff>114300</xdr:colOff>
      <xdr:row>97</xdr:row>
      <xdr:rowOff>170351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5037"/>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158795</xdr:rowOff>
    </xdr:from>
    <xdr:to>
      <xdr:col>24</xdr:col>
      <xdr:colOff>114300</xdr:colOff>
      <xdr:row>97</xdr:row>
      <xdr:rowOff>88945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137222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117494</xdr:rowOff>
    </xdr:from>
    <xdr:to>
      <xdr:col>20</xdr:col>
      <xdr:colOff>38100</xdr:colOff>
      <xdr:row>97</xdr:row>
      <xdr:rowOff>47644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38771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118066</xdr:rowOff>
    </xdr:from>
    <xdr:to>
      <xdr:col>15</xdr:col>
      <xdr:colOff>101600</xdr:colOff>
      <xdr:row>97</xdr:row>
      <xdr:rowOff>48216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39343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6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103587</xdr:rowOff>
    </xdr:from>
    <xdr:to>
      <xdr:col>10</xdr:col>
      <xdr:colOff>165100</xdr:colOff>
      <xdr:row>98</xdr:row>
      <xdr:rowOff>33737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24864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119551</xdr:rowOff>
    </xdr:from>
    <xdr:to>
      <xdr:col>6</xdr:col>
      <xdr:colOff>38100</xdr:colOff>
      <xdr:row>98</xdr:row>
      <xdr:rowOff>49701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40828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166767</xdr:rowOff>
    </xdr:from>
    <xdr:to>
      <xdr:col>55</xdr:col>
      <xdr:colOff>0</xdr:colOff>
      <xdr:row>38</xdr:row>
      <xdr:rowOff>10770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0417"/>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166767</xdr:rowOff>
    </xdr:from>
    <xdr:to>
      <xdr:col>50</xdr:col>
      <xdr:colOff>114300</xdr:colOff>
      <xdr:row>38</xdr:row>
      <xdr:rowOff>28784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10417"/>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28784</xdr:rowOff>
    </xdr:from>
    <xdr:to>
      <xdr:col>45</xdr:col>
      <xdr:colOff>177800</xdr:colOff>
      <xdr:row>38</xdr:row>
      <xdr:rowOff>48900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4388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11044</xdr:rowOff>
    </xdr:from>
    <xdr:to>
      <xdr:col>41</xdr:col>
      <xdr:colOff>50800</xdr:colOff>
      <xdr:row>38</xdr:row>
      <xdr:rowOff>48900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26144"/>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131419</xdr:rowOff>
    </xdr:from>
    <xdr:to>
      <xdr:col>55</xdr:col>
      <xdr:colOff>50800</xdr:colOff>
      <xdr:row>38</xdr:row>
      <xdr:rowOff>61570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154296</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2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115966</xdr:rowOff>
    </xdr:from>
    <xdr:to>
      <xdr:col>50</xdr:col>
      <xdr:colOff>165100</xdr:colOff>
      <xdr:row>38</xdr:row>
      <xdr:rowOff>46117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5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62643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3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149433</xdr:rowOff>
    </xdr:from>
    <xdr:to>
      <xdr:col>46</xdr:col>
      <xdr:colOff>38100</xdr:colOff>
      <xdr:row>38</xdr:row>
      <xdr:rowOff>79583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70711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8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169550</xdr:rowOff>
    </xdr:from>
    <xdr:to>
      <xdr:col>41</xdr:col>
      <xdr:colOff>101600</xdr:colOff>
      <xdr:row>38</xdr:row>
      <xdr:rowOff>99700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90827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5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131694</xdr:rowOff>
    </xdr:from>
    <xdr:to>
      <xdr:col>36</xdr:col>
      <xdr:colOff>165100</xdr:colOff>
      <xdr:row>38</xdr:row>
      <xdr:rowOff>61844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78371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167424</xdr:rowOff>
    </xdr:from>
    <xdr:to>
      <xdr:col>55</xdr:col>
      <xdr:colOff>0</xdr:colOff>
      <xdr:row>58</xdr:row>
      <xdr:rowOff>2286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40074"/>
          <a:ext cx="8382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167424</xdr:rowOff>
    </xdr:from>
    <xdr:to>
      <xdr:col>50</xdr:col>
      <xdr:colOff>114300</xdr:colOff>
      <xdr:row>58</xdr:row>
      <xdr:rowOff>11595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400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11595</xdr:rowOff>
    </xdr:from>
    <xdr:to>
      <xdr:col>45</xdr:col>
      <xdr:colOff>177800</xdr:colOff>
      <xdr:row>58</xdr:row>
      <xdr:rowOff>12065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55695"/>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134785</xdr:rowOff>
    </xdr:from>
    <xdr:to>
      <xdr:col>41</xdr:col>
      <xdr:colOff>50800</xdr:colOff>
      <xdr:row>58</xdr:row>
      <xdr:rowOff>12065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07435"/>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122936</xdr:rowOff>
    </xdr:from>
    <xdr:to>
      <xdr:col>55</xdr:col>
      <xdr:colOff>50800</xdr:colOff>
      <xdr:row>58</xdr:row>
      <xdr:rowOff>53086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145813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116624</xdr:rowOff>
    </xdr:from>
    <xdr:to>
      <xdr:col>50</xdr:col>
      <xdr:colOff>165100</xdr:colOff>
      <xdr:row>58</xdr:row>
      <xdr:rowOff>46774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63301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6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132245</xdr:rowOff>
    </xdr:from>
    <xdr:to>
      <xdr:col>46</xdr:col>
      <xdr:colOff>38100</xdr:colOff>
      <xdr:row>58</xdr:row>
      <xdr:rowOff>62395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78922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132715</xdr:rowOff>
    </xdr:from>
    <xdr:to>
      <xdr:col>41</xdr:col>
      <xdr:colOff>101600</xdr:colOff>
      <xdr:row>58</xdr:row>
      <xdr:rowOff>62865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79392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8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83985</xdr:rowOff>
    </xdr:from>
    <xdr:to>
      <xdr:col>36</xdr:col>
      <xdr:colOff>165100</xdr:colOff>
      <xdr:row>58</xdr:row>
      <xdr:rowOff>14135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30662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132975</xdr:rowOff>
    </xdr:from>
    <xdr:to>
      <xdr:col>55</xdr:col>
      <xdr:colOff>0</xdr:colOff>
      <xdr:row>78</xdr:row>
      <xdr:rowOff>14732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34625"/>
          <a:ext cx="8382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132975</xdr:rowOff>
    </xdr:from>
    <xdr:to>
      <xdr:col>50</xdr:col>
      <xdr:colOff>114300</xdr:colOff>
      <xdr:row>77</xdr:row>
      <xdr:rowOff>142615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34625"/>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50964</xdr:rowOff>
    </xdr:from>
    <xdr:to>
      <xdr:col>45</xdr:col>
      <xdr:colOff>177800</xdr:colOff>
      <xdr:row>77</xdr:row>
      <xdr:rowOff>142615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52614"/>
          <a:ext cx="889000" cy="9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50964</xdr:rowOff>
    </xdr:from>
    <xdr:to>
      <xdr:col>41</xdr:col>
      <xdr:colOff>50800</xdr:colOff>
      <xdr:row>78</xdr:row>
      <xdr:rowOff>10103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52614"/>
          <a:ext cx="889000" cy="1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135382</xdr:rowOff>
    </xdr:from>
    <xdr:to>
      <xdr:col>55</xdr:col>
      <xdr:colOff>50800</xdr:colOff>
      <xdr:row>78</xdr:row>
      <xdr:rowOff>65532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113809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82175</xdr:rowOff>
    </xdr:from>
    <xdr:to>
      <xdr:col>50</xdr:col>
      <xdr:colOff>165100</xdr:colOff>
      <xdr:row>78</xdr:row>
      <xdr:rowOff>12325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3452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91815</xdr:rowOff>
    </xdr:from>
    <xdr:to>
      <xdr:col>46</xdr:col>
      <xdr:colOff>38100</xdr:colOff>
      <xdr:row>78</xdr:row>
      <xdr:rowOff>21965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xdr:rowOff>
    </xdr:from>
    <xdr:to>
      <xdr:col>41</xdr:col>
      <xdr:colOff>101600</xdr:colOff>
      <xdr:row>77</xdr:row>
      <xdr:rowOff>101764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92891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130753</xdr:rowOff>
    </xdr:from>
    <xdr:to>
      <xdr:col>36</xdr:col>
      <xdr:colOff>165100</xdr:colOff>
      <xdr:row>78</xdr:row>
      <xdr:rowOff>60903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52030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25270</xdr:rowOff>
    </xdr:from>
    <xdr:to>
      <xdr:col>55</xdr:col>
      <xdr:colOff>0</xdr:colOff>
      <xdr:row>97</xdr:row>
      <xdr:rowOff>20501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84470"/>
          <a:ext cx="838200" cy="16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20501</xdr:rowOff>
    </xdr:from>
    <xdr:to>
      <xdr:col>50</xdr:col>
      <xdr:colOff>114300</xdr:colOff>
      <xdr:row>97</xdr:row>
      <xdr:rowOff>38805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51151"/>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38805</xdr:rowOff>
    </xdr:from>
    <xdr:to>
      <xdr:col>45</xdr:col>
      <xdr:colOff>177800</xdr:colOff>
      <xdr:row>97</xdr:row>
      <xdr:rowOff>52195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69455"/>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52195</xdr:rowOff>
    </xdr:from>
    <xdr:to>
      <xdr:col>41</xdr:col>
      <xdr:colOff>50800</xdr:colOff>
      <xdr:row>98</xdr:row>
      <xdr:rowOff>34479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82845"/>
          <a:ext cx="889000" cy="1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145920</xdr:rowOff>
    </xdr:from>
    <xdr:to>
      <xdr:col>55</xdr:col>
      <xdr:colOff>50800</xdr:colOff>
      <xdr:row>96</xdr:row>
      <xdr:rowOff>76070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168797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141151</xdr:rowOff>
    </xdr:from>
    <xdr:to>
      <xdr:col>50</xdr:col>
      <xdr:colOff>165100</xdr:colOff>
      <xdr:row>97</xdr:row>
      <xdr:rowOff>71301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87828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3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159455</xdr:rowOff>
    </xdr:from>
    <xdr:to>
      <xdr:col>46</xdr:col>
      <xdr:colOff>38100</xdr:colOff>
      <xdr:row>97</xdr:row>
      <xdr:rowOff>89605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1395</xdr:rowOff>
    </xdr:from>
    <xdr:to>
      <xdr:col>41</xdr:col>
      <xdr:colOff>101600</xdr:colOff>
      <xdr:row>97</xdr:row>
      <xdr:rowOff>102995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94122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155129</xdr:rowOff>
    </xdr:from>
    <xdr:to>
      <xdr:col>36</xdr:col>
      <xdr:colOff>165100</xdr:colOff>
      <xdr:row>98</xdr:row>
      <xdr:rowOff>85279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76406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104587</xdr:rowOff>
    </xdr:from>
    <xdr:to>
      <xdr:col>85</xdr:col>
      <xdr:colOff>127000</xdr:colOff>
      <xdr:row>36</xdr:row>
      <xdr:rowOff>123561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76787"/>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157119</xdr:rowOff>
    </xdr:from>
    <xdr:to>
      <xdr:col>81</xdr:col>
      <xdr:colOff>50800</xdr:colOff>
      <xdr:row>36</xdr:row>
      <xdr:rowOff>104587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57869"/>
          <a:ext cx="8890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157119</xdr:rowOff>
    </xdr:from>
    <xdr:to>
      <xdr:col>76</xdr:col>
      <xdr:colOff>114300</xdr:colOff>
      <xdr:row>36</xdr:row>
      <xdr:rowOff>98049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57869"/>
          <a:ext cx="889000" cy="1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98049</xdr:rowOff>
    </xdr:from>
    <xdr:to>
      <xdr:col>71</xdr:col>
      <xdr:colOff>177800</xdr:colOff>
      <xdr:row>36</xdr:row>
      <xdr:rowOff>98415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7024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72761</xdr:rowOff>
    </xdr:from>
    <xdr:to>
      <xdr:col>85</xdr:col>
      <xdr:colOff>177800</xdr:colOff>
      <xdr:row>37</xdr:row>
      <xdr:rowOff>2911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95638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9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53787</xdr:rowOff>
    </xdr:from>
    <xdr:to>
      <xdr:col>81</xdr:col>
      <xdr:colOff>101600</xdr:colOff>
      <xdr:row>36</xdr:row>
      <xdr:rowOff>155387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106319</xdr:rowOff>
    </xdr:from>
    <xdr:to>
      <xdr:col>76</xdr:col>
      <xdr:colOff>165100</xdr:colOff>
      <xdr:row>36</xdr:row>
      <xdr:rowOff>36469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52996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47249</xdr:rowOff>
    </xdr:from>
    <xdr:to>
      <xdr:col>72</xdr:col>
      <xdr:colOff>38100</xdr:colOff>
      <xdr:row>36</xdr:row>
      <xdr:rowOff>148849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165376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47615</xdr:rowOff>
    </xdr:from>
    <xdr:to>
      <xdr:col>67</xdr:col>
      <xdr:colOff>101600</xdr:colOff>
      <xdr:row>36</xdr:row>
      <xdr:rowOff>149215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165742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9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14300</xdr:rowOff>
    </xdr:from>
    <xdr:to>
      <xdr:col>85</xdr:col>
      <xdr:colOff>127000</xdr:colOff>
      <xdr:row>56</xdr:row>
      <xdr:rowOff>114389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8758250"/>
          <a:ext cx="838200" cy="95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14300</xdr:rowOff>
    </xdr:from>
    <xdr:to>
      <xdr:col>81</xdr:col>
      <xdr:colOff>50800</xdr:colOff>
      <xdr:row>56</xdr:row>
      <xdr:rowOff>88735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8758250"/>
          <a:ext cx="889000" cy="9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160020</xdr:rowOff>
    </xdr:from>
    <xdr:to>
      <xdr:col>76</xdr:col>
      <xdr:colOff>114300</xdr:colOff>
      <xdr:row>56</xdr:row>
      <xdr:rowOff>88735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89770"/>
          <a:ext cx="889000" cy="1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131013</xdr:rowOff>
    </xdr:from>
    <xdr:to>
      <xdr:col>71</xdr:col>
      <xdr:colOff>177800</xdr:colOff>
      <xdr:row>55</xdr:row>
      <xdr:rowOff>160020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60763"/>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63589</xdr:rowOff>
    </xdr:from>
    <xdr:to>
      <xdr:col>85</xdr:col>
      <xdr:colOff>177800</xdr:colOff>
      <xdr:row>56</xdr:row>
      <xdr:rowOff>165189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86466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134950</xdr:rowOff>
    </xdr:from>
    <xdr:to>
      <xdr:col>81</xdr:col>
      <xdr:colOff>101600</xdr:colOff>
      <xdr:row>51</xdr:row>
      <xdr:rowOff>65100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870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81627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848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37935</xdr:rowOff>
    </xdr:from>
    <xdr:to>
      <xdr:col>76</xdr:col>
      <xdr:colOff>165100</xdr:colOff>
      <xdr:row>56</xdr:row>
      <xdr:rowOff>139535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156062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109220</xdr:rowOff>
    </xdr:from>
    <xdr:to>
      <xdr:col>72</xdr:col>
      <xdr:colOff>38100</xdr:colOff>
      <xdr:row>56</xdr:row>
      <xdr:rowOff>39370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55897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80213</xdr:rowOff>
    </xdr:from>
    <xdr:to>
      <xdr:col>67</xdr:col>
      <xdr:colOff>101600</xdr:colOff>
      <xdr:row>56</xdr:row>
      <xdr:rowOff>10363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26890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86047</xdr:rowOff>
    </xdr:from>
    <xdr:to>
      <xdr:col>85</xdr:col>
      <xdr:colOff>127000</xdr:colOff>
      <xdr:row>78</xdr:row>
      <xdr:rowOff>115286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59147"/>
          <a:ext cx="8382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115286</xdr:rowOff>
    </xdr:from>
    <xdr:to>
      <xdr:col>81</xdr:col>
      <xdr:colOff>50800</xdr:colOff>
      <xdr:row>78</xdr:row>
      <xdr:rowOff>115377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8838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65680</xdr:rowOff>
    </xdr:from>
    <xdr:to>
      <xdr:col>76</xdr:col>
      <xdr:colOff>114300</xdr:colOff>
      <xdr:row>78</xdr:row>
      <xdr:rowOff>115377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38780"/>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4780</xdr:rowOff>
    </xdr:from>
    <xdr:to>
      <xdr:col>71</xdr:col>
      <xdr:colOff>177800</xdr:colOff>
      <xdr:row>78</xdr:row>
      <xdr:rowOff>65680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77880"/>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35247</xdr:rowOff>
    </xdr:from>
    <xdr:to>
      <xdr:col>85</xdr:col>
      <xdr:colOff>177800</xdr:colOff>
      <xdr:row>78</xdr:row>
      <xdr:rowOff>136847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64486</xdr:rowOff>
    </xdr:from>
    <xdr:to>
      <xdr:col>81</xdr:col>
      <xdr:colOff>101600</xdr:colOff>
      <xdr:row>78</xdr:row>
      <xdr:rowOff>166086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157213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3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64577</xdr:rowOff>
    </xdr:from>
    <xdr:to>
      <xdr:col>76</xdr:col>
      <xdr:colOff>165100</xdr:colOff>
      <xdr:row>78</xdr:row>
      <xdr:rowOff>166177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157304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14880</xdr:rowOff>
    </xdr:from>
    <xdr:to>
      <xdr:col>72</xdr:col>
      <xdr:colOff>38100</xdr:colOff>
      <xdr:row>78</xdr:row>
      <xdr:rowOff>116480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107607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125430</xdr:rowOff>
    </xdr:from>
    <xdr:to>
      <xdr:col>67</xdr:col>
      <xdr:colOff>101600</xdr:colOff>
      <xdr:row>78</xdr:row>
      <xdr:rowOff>55580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72107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3977</xdr:rowOff>
    </xdr:from>
    <xdr:to>
      <xdr:col>85</xdr:col>
      <xdr:colOff>127000</xdr:colOff>
      <xdr:row>95</xdr:row>
      <xdr:rowOff>4941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91727"/>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4941</xdr:rowOff>
    </xdr:from>
    <xdr:to>
      <xdr:col>81</xdr:col>
      <xdr:colOff>50800</xdr:colOff>
      <xdr:row>95</xdr:row>
      <xdr:rowOff>22478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92691"/>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22478</xdr:rowOff>
    </xdr:from>
    <xdr:to>
      <xdr:col>76</xdr:col>
      <xdr:colOff>114300</xdr:colOff>
      <xdr:row>95</xdr:row>
      <xdr:rowOff>53713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10228"/>
          <a:ext cx="889000" cy="3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53713</xdr:rowOff>
    </xdr:from>
    <xdr:to>
      <xdr:col>71</xdr:col>
      <xdr:colOff>177800</xdr:colOff>
      <xdr:row>95</xdr:row>
      <xdr:rowOff>61959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41463"/>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124627</xdr:rowOff>
    </xdr:from>
    <xdr:to>
      <xdr:col>85</xdr:col>
      <xdr:colOff>177800</xdr:colOff>
      <xdr:row>95</xdr:row>
      <xdr:rowOff>54777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147504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125591</xdr:rowOff>
    </xdr:from>
    <xdr:to>
      <xdr:col>81</xdr:col>
      <xdr:colOff>101600</xdr:colOff>
      <xdr:row>95</xdr:row>
      <xdr:rowOff>55741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72268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143128</xdr:rowOff>
    </xdr:from>
    <xdr:to>
      <xdr:col>76</xdr:col>
      <xdr:colOff>165100</xdr:colOff>
      <xdr:row>95</xdr:row>
      <xdr:rowOff>73278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2913</xdr:rowOff>
    </xdr:from>
    <xdr:to>
      <xdr:col>72</xdr:col>
      <xdr:colOff>38100</xdr:colOff>
      <xdr:row>95</xdr:row>
      <xdr:rowOff>104513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121040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6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11159</xdr:rowOff>
    </xdr:from>
    <xdr:to>
      <xdr:col>67</xdr:col>
      <xdr:colOff>101600</xdr:colOff>
      <xdr:row>95</xdr:row>
      <xdr:rowOff>112759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129286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総務費は、土地開発公社解散に伴う財政調整基金への積立金の増加により、住民一人当たり</a:t>
          </a:r>
          <a:r>
            <a:rPr kumimoji="1" lang="en-US" altLang="ja-JP" sz="1300">
              <a:latin typeface="ＭＳ Ｐゴシック" panose="020B0600070205080204" pitchFamily="50" charset="-128"/>
              <a:ea typeface="ＭＳ Ｐゴシック" panose="020B0600070205080204" pitchFamily="50" charset="-128"/>
            </a:rPr>
            <a:t>17,027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115,714</a:t>
          </a:r>
          <a:r>
            <a:rPr kumimoji="1" lang="ja-JP" altLang="en-US" sz="1300">
              <a:latin typeface="ＭＳ Ｐゴシック" panose="020B0600070205080204" pitchFamily="50" charset="-128"/>
              <a:ea typeface="ＭＳ Ｐゴシック" panose="020B0600070205080204" pitchFamily="50" charset="-128"/>
            </a:rPr>
            <a:t>円となった。類似団体と比較して、</a:t>
          </a:r>
          <a:r>
            <a:rPr kumimoji="1" lang="en-US" altLang="ja-JP" sz="1300">
              <a:latin typeface="ＭＳ Ｐゴシック" panose="020B0600070205080204" pitchFamily="50" charset="-128"/>
              <a:ea typeface="ＭＳ Ｐゴシック" panose="020B0600070205080204" pitchFamily="50" charset="-128"/>
            </a:rPr>
            <a:t>42,348</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民生費は、電力・ガス・食料品等価格高騰重点支援給付金給付事業（低所得世帯支援）に伴う給付金、富岡保育園整備工事、子育て応援地域経済応援券事業の増加により、住民一人当たり</a:t>
          </a:r>
          <a:r>
            <a:rPr kumimoji="1" lang="en-US" altLang="ja-JP" sz="1300">
              <a:latin typeface="ＭＳ Ｐゴシック" panose="020B0600070205080204" pitchFamily="50" charset="-128"/>
              <a:ea typeface="ＭＳ Ｐゴシック" panose="020B0600070205080204" pitchFamily="50" charset="-128"/>
            </a:rPr>
            <a:t>26,853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178,611</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円となった。類似団体平均と比較して、これまで低かったが</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土木費は、土地開発公社解散に伴う土地の買戻し費用が大きく増加したため、住民一人当たり</a:t>
          </a:r>
          <a:r>
            <a:rPr kumimoji="1" lang="en-US" altLang="ja-JP" sz="1300">
              <a:latin typeface="ＭＳ Ｐゴシック" panose="020B0600070205080204" pitchFamily="50" charset="-128"/>
              <a:ea typeface="ＭＳ Ｐゴシック" panose="020B0600070205080204" pitchFamily="50" charset="-128"/>
            </a:rPr>
            <a:t>10,208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56,008</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円となった。類似団体平均と比較して、</a:t>
          </a:r>
          <a:r>
            <a:rPr kumimoji="1" lang="en-US" altLang="ja-JP" sz="1300">
              <a:latin typeface="ＭＳ Ｐゴシック" panose="020B0600070205080204" pitchFamily="50" charset="-128"/>
              <a:ea typeface="ＭＳ Ｐゴシック" panose="020B0600070205080204" pitchFamily="50" charset="-128"/>
            </a:rPr>
            <a:t>11,377</a:t>
          </a:r>
          <a:r>
            <a:rPr kumimoji="1" lang="ja-JP" altLang="en-US" sz="1300">
              <a:latin typeface="ＭＳ Ｐゴシック" panose="020B0600070205080204" pitchFamily="50" charset="-128"/>
              <a:ea typeface="ＭＳ Ｐゴシック" panose="020B0600070205080204" pitchFamily="50" charset="-128"/>
            </a:rPr>
            <a:t>円上回った。</a:t>
          </a:r>
        </a:p>
        <a:p>
          <a:r>
            <a:rPr kumimoji="1" lang="ja-JP" altLang="en-US" sz="1300">
              <a:latin typeface="ＭＳ Ｐゴシック" panose="020B0600070205080204" pitchFamily="50" charset="-128"/>
              <a:ea typeface="ＭＳ Ｐゴシック" panose="020B0600070205080204" pitchFamily="50" charset="-128"/>
            </a:rPr>
            <a:t>消防費は、中濃消防組合への負担金などの減少により、住民一人当たり</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17,853</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円となった。類似団体平均と比較すると、引き続き上回っているが、昨年度よりも差が小さくなり、</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教育費は、前年度に創設した学校施設整備基金の積立金の減少により、住民一人当たり</a:t>
          </a:r>
          <a:r>
            <a:rPr kumimoji="1" lang="en-US" altLang="ja-JP" sz="1300">
              <a:latin typeface="ＭＳ Ｐゴシック" panose="020B0600070205080204" pitchFamily="50" charset="-128"/>
              <a:ea typeface="ＭＳ Ｐゴシック" panose="020B0600070205080204" pitchFamily="50" charset="-128"/>
            </a:rPr>
            <a:t>75,381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64,993</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円となった。類似団体平均と比較すると引き続き上回っているが、当市は他市と比較して小中学校数が多いことや高等学校があるため、施設改修や維持補修などの費用が大きくなっている。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実質収支額は、継続的に黒字となっており、令和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年度は、歳入歳出の差額に対して、翌年度へ繰り越すべき財源の増加により、</a:t>
          </a:r>
          <a:r>
            <a:rPr kumimoji="1" lang="en-US" altLang="ja-JP" sz="1200">
              <a:latin typeface="ＭＳ ゴシック" pitchFamily="49" charset="-128"/>
              <a:ea typeface="ＭＳ ゴシック" pitchFamily="49" charset="-128"/>
            </a:rPr>
            <a:t>0.33</a:t>
          </a:r>
          <a:r>
            <a:rPr kumimoji="1" lang="ja-JP" altLang="en-US" sz="1200">
              <a:latin typeface="ＭＳ ゴシック" pitchFamily="49" charset="-128"/>
              <a:ea typeface="ＭＳ ゴシック" pitchFamily="49" charset="-128"/>
            </a:rPr>
            <a:t>ポイント低下している。比率は、予算額に対し不用額が多く発生したことなどにより高くなっている。財政調整基金は、決算剰余金を積み立てるとともに必要限度の取崩しに努めているが、土地開発公社の解散に伴う財政調整基金の積立金の増加により、財政調整基金残高が増加した。実質単年度収支は、歳入歳出差引額の増加により上昇している。今後も事務事業の見直し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年度は、歳入歳出の差が前年度より増加したが、翌年度へ繰り越すべき財源の増加により、</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水道事業会計は、平成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年度の簡易水道会計事業統合以降、年々事業規模が拡大していた。令和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年度は、光熱水費などの経常経費の増加のほか、老朽管対策費用の増加により</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ポイント低下した。今後においても、老朽管対策や物価高騰による経常経費の増加が見込まれるため、水道料金収入の増加や、設備の計画的な更新など業務の効率化を図っていく。</a:t>
          </a:r>
        </a:p>
        <a:p>
          <a:r>
            <a:rPr kumimoji="1" lang="ja-JP" altLang="en-US" sz="1400">
              <a:latin typeface="ＭＳ ゴシック" pitchFamily="49" charset="-128"/>
              <a:ea typeface="ＭＳ ゴシック" pitchFamily="49" charset="-128"/>
            </a:rPr>
            <a:t>下水道事業は、地方公営企業法適用企業となった令和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年度以降黒字となっており、前年度と比較して</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ポイント上昇している。今後、施設や下水管の老朽化に伴う更新費用の増加が見込まれるため、既存施設の統合や管路の計画的な更新など業務の効率化を図っていく。</a:t>
          </a:r>
        </a:p>
        <a:p>
          <a:r>
            <a:rPr kumimoji="1" lang="ja-JP" altLang="en-US" sz="1400">
              <a:latin typeface="ＭＳ ゴシック" pitchFamily="49" charset="-128"/>
              <a:ea typeface="ＭＳ ゴシック" pitchFamily="49" charset="-128"/>
            </a:rPr>
            <a:t>各会計は、黒字を維持しているが、歳入面では料金収入の見直しや負担金等の増加を図り、歳出面では、公共施設のスリム化、光熱水費や委託料などの経常経費の削減を図り、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Q2" sqref="Q2"/>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51718639</v>
      </c>
      <c r="BO4" s="449"/>
      <c r="BP4" s="449"/>
      <c r="BQ4" s="449"/>
      <c r="BR4" s="449"/>
      <c r="BS4" s="449"/>
      <c r="BT4" s="449"/>
      <c r="BU4" s="450"/>
      <c r="BV4" s="448">
        <v>54156592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16.399999999999999</v>
      </c>
      <c r="CU4" s="589"/>
      <c r="CV4" s="589"/>
      <c r="CW4" s="589"/>
      <c r="CX4" s="589"/>
      <c r="CY4" s="589"/>
      <c r="CZ4" s="589"/>
      <c r="DA4" s="590"/>
      <c r="DB4" s="588">
        <v>16.8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46946154</v>
      </c>
      <c r="BO5" s="420"/>
      <c r="BP5" s="420"/>
      <c r="BQ5" s="420"/>
      <c r="BR5" s="420"/>
      <c r="BS5" s="420"/>
      <c r="BT5" s="420"/>
      <c r="BU5" s="421"/>
      <c r="BV5" s="419">
        <v>49554242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84.6</v>
      </c>
      <c r="CU5" s="417"/>
      <c r="CV5" s="417"/>
      <c r="CW5" s="417"/>
      <c r="CX5" s="417"/>
      <c r="CY5" s="417"/>
      <c r="CZ5" s="417"/>
      <c r="DA5" s="418"/>
      <c r="DB5" s="416">
        <v>81.3</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4772485</v>
      </c>
      <c r="BO6" s="420"/>
      <c r="BP6" s="420"/>
      <c r="BQ6" s="420"/>
      <c r="BR6" s="420"/>
      <c r="BS6" s="420"/>
      <c r="BT6" s="420"/>
      <c r="BU6" s="421"/>
      <c r="BV6" s="419">
        <v>4602350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85.3</v>
      </c>
      <c r="CU6" s="563"/>
      <c r="CV6" s="563"/>
      <c r="CW6" s="563"/>
      <c r="CX6" s="563"/>
      <c r="CY6" s="563"/>
      <c r="CZ6" s="563"/>
      <c r="DA6" s="564"/>
      <c r="DB6" s="562">
        <v>82.8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808515</v>
      </c>
      <c r="BO7" s="420"/>
      <c r="BP7" s="420"/>
      <c r="BQ7" s="420"/>
      <c r="BR7" s="420"/>
      <c r="BS7" s="420"/>
      <c r="BT7" s="420"/>
      <c r="BU7" s="421"/>
      <c r="BV7" s="419">
        <v>543844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24104358</v>
      </c>
      <c r="CU7" s="420"/>
      <c r="CV7" s="420"/>
      <c r="CW7" s="420"/>
      <c r="CX7" s="420"/>
      <c r="CY7" s="420"/>
      <c r="CZ7" s="420"/>
      <c r="DA7" s="421"/>
      <c r="DB7" s="419">
        <v>24190225</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3963970</v>
      </c>
      <c r="BO8" s="420"/>
      <c r="BP8" s="420"/>
      <c r="BQ8" s="420"/>
      <c r="BR8" s="420"/>
      <c r="BS8" s="420"/>
      <c r="BT8" s="420"/>
      <c r="BU8" s="421"/>
      <c r="BV8" s="419">
        <v>4058506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0.59</v>
      </c>
      <c r="CU8" s="523"/>
      <c r="CV8" s="523"/>
      <c r="CW8" s="523"/>
      <c r="CX8" s="523"/>
      <c r="CY8" s="523"/>
      <c r="CZ8" s="523"/>
      <c r="DA8" s="524"/>
      <c r="DB8" s="522">
        <v>0.61</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85283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-94536</v>
      </c>
      <c r="BO9" s="420"/>
      <c r="BP9" s="420"/>
      <c r="BQ9" s="420"/>
      <c r="BR9" s="420"/>
      <c r="BS9" s="420"/>
      <c r="BT9" s="420"/>
      <c r="BU9" s="421"/>
      <c r="BV9" s="419">
        <v>-355164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11.4</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89153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1873158</v>
      </c>
      <c r="BO10" s="420"/>
      <c r="BP10" s="420"/>
      <c r="BQ10" s="420"/>
      <c r="BR10" s="420"/>
      <c r="BS10" s="420"/>
      <c r="BT10" s="420"/>
      <c r="BU10" s="421"/>
      <c r="BV10" s="419">
        <v>760192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84825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664313</v>
      </c>
      <c r="BO12" s="420"/>
      <c r="BP12" s="420"/>
      <c r="BQ12" s="420"/>
      <c r="BR12" s="420"/>
      <c r="BS12" s="420"/>
      <c r="BT12" s="420"/>
      <c r="BU12" s="421"/>
      <c r="BV12" s="419">
        <v>3500000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82102</v>
      </c>
      <c r="S13" s="507"/>
      <c r="T13" s="507"/>
      <c r="U13" s="507"/>
      <c r="V13" s="508"/>
      <c r="W13" s="509" t="s">
        <v>131</v>
      </c>
      <c r="X13" s="405"/>
      <c r="Y13" s="405"/>
      <c r="Z13" s="405"/>
      <c r="AA13" s="405"/>
      <c r="AB13" s="406"/>
      <c r="AC13" s="372">
        <v>839</v>
      </c>
      <c r="AD13" s="373"/>
      <c r="AE13" s="373"/>
      <c r="AF13" s="373"/>
      <c r="AG13" s="374"/>
      <c r="AH13" s="372">
        <v>902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1114309</v>
      </c>
      <c r="BO13" s="420"/>
      <c r="BP13" s="420"/>
      <c r="BQ13" s="420"/>
      <c r="BR13" s="420"/>
      <c r="BS13" s="420"/>
      <c r="BT13" s="420"/>
      <c r="BU13" s="421"/>
      <c r="BV13" s="419">
        <v>-3094972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v>
      </c>
      <c r="CU13" s="417"/>
      <c r="CV13" s="417"/>
      <c r="CW13" s="417"/>
      <c r="CX13" s="417"/>
      <c r="CY13" s="417"/>
      <c r="CZ13" s="417"/>
      <c r="DA13" s="418"/>
      <c r="DB13" s="416">
        <v>1.8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85537</v>
      </c>
      <c r="S14" s="507"/>
      <c r="T14" s="507"/>
      <c r="U14" s="507"/>
      <c r="V14" s="508"/>
      <c r="W14" s="510"/>
      <c r="X14" s="408"/>
      <c r="Y14" s="408"/>
      <c r="Z14" s="408"/>
      <c r="AA14" s="408"/>
      <c r="AB14" s="409"/>
      <c r="AC14" s="499">
        <v>2</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83196</v>
      </c>
      <c r="S15" s="507"/>
      <c r="T15" s="507"/>
      <c r="U15" s="507"/>
      <c r="V15" s="508"/>
      <c r="W15" s="509" t="s">
        <v>137</v>
      </c>
      <c r="X15" s="405"/>
      <c r="Y15" s="405"/>
      <c r="Z15" s="405"/>
      <c r="AA15" s="405"/>
      <c r="AB15" s="406"/>
      <c r="AC15" s="372">
        <v>18427</v>
      </c>
      <c r="AD15" s="373"/>
      <c r="AE15" s="373"/>
      <c r="AF15" s="373"/>
      <c r="AG15" s="374"/>
      <c r="AH15" s="372">
        <v>19379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12298569</v>
      </c>
      <c r="BO15" s="449"/>
      <c r="BP15" s="449"/>
      <c r="BQ15" s="449"/>
      <c r="BR15" s="449"/>
      <c r="BS15" s="449"/>
      <c r="BT15" s="449"/>
      <c r="BU15" s="450"/>
      <c r="BV15" s="448">
        <v>11979112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42.9</v>
      </c>
      <c r="AD16" s="500"/>
      <c r="AE16" s="500"/>
      <c r="AF16" s="500"/>
      <c r="AG16" s="501"/>
      <c r="AH16" s="499">
        <v>42.7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20643440</v>
      </c>
      <c r="BO16" s="420"/>
      <c r="BP16" s="420"/>
      <c r="BQ16" s="420"/>
      <c r="BR16" s="420"/>
      <c r="BS16" s="420"/>
      <c r="BT16" s="420"/>
      <c r="BU16" s="421"/>
      <c r="BV16" s="419">
        <v>20215503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23721</v>
      </c>
      <c r="AD17" s="373"/>
      <c r="AE17" s="373"/>
      <c r="AF17" s="373"/>
      <c r="AG17" s="374"/>
      <c r="AH17" s="372">
        <v>25063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15557774</v>
      </c>
      <c r="BO17" s="420"/>
      <c r="BP17" s="420"/>
      <c r="BQ17" s="420"/>
      <c r="BR17" s="420"/>
      <c r="BS17" s="420"/>
      <c r="BT17" s="420"/>
      <c r="BU17" s="421"/>
      <c r="BV17" s="419">
        <v>15141216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472.33</v>
      </c>
      <c r="M18" s="472"/>
      <c r="N18" s="472"/>
      <c r="O18" s="472"/>
      <c r="P18" s="472"/>
      <c r="Q18" s="472"/>
      <c r="R18" s="473"/>
      <c r="S18" s="473"/>
      <c r="T18" s="473"/>
      <c r="U18" s="473"/>
      <c r="V18" s="474"/>
      <c r="W18" s="490"/>
      <c r="X18" s="491"/>
      <c r="Y18" s="491"/>
      <c r="Z18" s="491"/>
      <c r="AA18" s="491"/>
      <c r="AB18" s="515"/>
      <c r="AC18" s="389">
        <v>55.2</v>
      </c>
      <c r="AD18" s="390"/>
      <c r="AE18" s="390"/>
      <c r="AF18" s="390"/>
      <c r="AG18" s="475"/>
      <c r="AH18" s="389">
        <v>55.3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20754938</v>
      </c>
      <c r="BO18" s="420"/>
      <c r="BP18" s="420"/>
      <c r="BQ18" s="420"/>
      <c r="BR18" s="420"/>
      <c r="BS18" s="420"/>
      <c r="BT18" s="420"/>
      <c r="BU18" s="421"/>
      <c r="BV18" s="419">
        <v>20375950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181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33665343</v>
      </c>
      <c r="BO19" s="420"/>
      <c r="BP19" s="420"/>
      <c r="BQ19" s="420"/>
      <c r="BR19" s="420"/>
      <c r="BS19" s="420"/>
      <c r="BT19" s="420"/>
      <c r="BU19" s="421"/>
      <c r="BV19" s="419">
        <v>35629025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33438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27614427</v>
      </c>
      <c r="BO22" s="449"/>
      <c r="BP22" s="449"/>
      <c r="BQ22" s="449"/>
      <c r="BR22" s="449"/>
      <c r="BS22" s="449"/>
      <c r="BT22" s="449"/>
      <c r="BU22" s="450"/>
      <c r="BV22" s="448">
        <v>28951771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12852316</v>
      </c>
      <c r="BO23" s="420"/>
      <c r="BP23" s="420"/>
      <c r="BQ23" s="420"/>
      <c r="BR23" s="420"/>
      <c r="BS23" s="420"/>
      <c r="BT23" s="420"/>
      <c r="BU23" s="421"/>
      <c r="BV23" s="419">
        <v>13512679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9190</v>
      </c>
      <c r="R24" s="373"/>
      <c r="S24" s="373"/>
      <c r="T24" s="373"/>
      <c r="U24" s="373"/>
      <c r="V24" s="374"/>
      <c r="W24" s="462"/>
      <c r="X24" s="399"/>
      <c r="Y24" s="400"/>
      <c r="Z24" s="375" t="s">
        <v>162</v>
      </c>
      <c r="AA24" s="376"/>
      <c r="AB24" s="376"/>
      <c r="AC24" s="376"/>
      <c r="AD24" s="376"/>
      <c r="AE24" s="376"/>
      <c r="AF24" s="376"/>
      <c r="AG24" s="377"/>
      <c r="AH24" s="372">
        <v>553</v>
      </c>
      <c r="AI24" s="373"/>
      <c r="AJ24" s="373"/>
      <c r="AK24" s="373"/>
      <c r="AL24" s="374"/>
      <c r="AM24" s="372">
        <v>1665083</v>
      </c>
      <c r="AN24" s="373"/>
      <c r="AO24" s="373"/>
      <c r="AP24" s="373"/>
      <c r="AQ24" s="373"/>
      <c r="AR24" s="374"/>
      <c r="AS24" s="372">
        <v>3011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19856770</v>
      </c>
      <c r="BO24" s="420"/>
      <c r="BP24" s="420"/>
      <c r="BQ24" s="420"/>
      <c r="BR24" s="420"/>
      <c r="BS24" s="420"/>
      <c r="BT24" s="420"/>
      <c r="BU24" s="421"/>
      <c r="BV24" s="419">
        <v>20154474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7370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7029995</v>
      </c>
      <c r="BO25" s="449"/>
      <c r="BP25" s="449"/>
      <c r="BQ25" s="449"/>
      <c r="BR25" s="449"/>
      <c r="BS25" s="449"/>
      <c r="BT25" s="449"/>
      <c r="BU25" s="450"/>
      <c r="BV25" s="448">
        <v>8081415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6430</v>
      </c>
      <c r="R26" s="373"/>
      <c r="S26" s="373"/>
      <c r="T26" s="373"/>
      <c r="U26" s="373"/>
      <c r="V26" s="374"/>
      <c r="W26" s="462"/>
      <c r="X26" s="399"/>
      <c r="Y26" s="400"/>
      <c r="Z26" s="375" t="s">
        <v>168</v>
      </c>
      <c r="AA26" s="430"/>
      <c r="AB26" s="430"/>
      <c r="AC26" s="430"/>
      <c r="AD26" s="430"/>
      <c r="AE26" s="430"/>
      <c r="AF26" s="430"/>
      <c r="AG26" s="431"/>
      <c r="AH26" s="372">
        <v>22</v>
      </c>
      <c r="AI26" s="373"/>
      <c r="AJ26" s="373"/>
      <c r="AK26" s="373"/>
      <c r="AL26" s="374"/>
      <c r="AM26" s="372">
        <v>54208</v>
      </c>
      <c r="AN26" s="373"/>
      <c r="AO26" s="373"/>
      <c r="AP26" s="373"/>
      <c r="AQ26" s="373"/>
      <c r="AR26" s="374"/>
      <c r="AS26" s="372">
        <v>2464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4800</v>
      </c>
      <c r="R27" s="373"/>
      <c r="S27" s="373"/>
      <c r="T27" s="373"/>
      <c r="U27" s="373"/>
      <c r="V27" s="374"/>
      <c r="W27" s="462"/>
      <c r="X27" s="399"/>
      <c r="Y27" s="400"/>
      <c r="Z27" s="375" t="s">
        <v>171</v>
      </c>
      <c r="AA27" s="376"/>
      <c r="AB27" s="376"/>
      <c r="AC27" s="376"/>
      <c r="AD27" s="376"/>
      <c r="AE27" s="376"/>
      <c r="AF27" s="376"/>
      <c r="AG27" s="377"/>
      <c r="AH27" s="372">
        <v>75</v>
      </c>
      <c r="AI27" s="373"/>
      <c r="AJ27" s="373"/>
      <c r="AK27" s="373"/>
      <c r="AL27" s="374"/>
      <c r="AM27" s="372">
        <v>275040</v>
      </c>
      <c r="AN27" s="373"/>
      <c r="AO27" s="373"/>
      <c r="AP27" s="373"/>
      <c r="AQ27" s="373"/>
      <c r="AR27" s="374"/>
      <c r="AS27" s="372">
        <v>3667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v>1799794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4400</v>
      </c>
      <c r="R28" s="373"/>
      <c r="S28" s="373"/>
      <c r="T28" s="373"/>
      <c r="U28" s="373"/>
      <c r="V28" s="374"/>
      <c r="W28" s="462"/>
      <c r="X28" s="399"/>
      <c r="Y28" s="400"/>
      <c r="Z28" s="375" t="s">
        <v>174</v>
      </c>
      <c r="AA28" s="376"/>
      <c r="AB28" s="376"/>
      <c r="AC28" s="376"/>
      <c r="AD28" s="376"/>
      <c r="AE28" s="376"/>
      <c r="AF28" s="376"/>
      <c r="AG28" s="377"/>
      <c r="AH28" s="372">
        <v>11</v>
      </c>
      <c r="AI28" s="373"/>
      <c r="AJ28" s="373"/>
      <c r="AK28" s="373"/>
      <c r="AL28" s="374"/>
      <c r="AM28" s="372">
        <v>29777</v>
      </c>
      <c r="AN28" s="373"/>
      <c r="AO28" s="373"/>
      <c r="AP28" s="373"/>
      <c r="AQ28" s="373"/>
      <c r="AR28" s="374"/>
      <c r="AS28" s="372">
        <v>2707</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15007665</v>
      </c>
      <c r="BO28" s="449"/>
      <c r="BP28" s="449"/>
      <c r="BQ28" s="449"/>
      <c r="BR28" s="449"/>
      <c r="BS28" s="449"/>
      <c r="BT28" s="449"/>
      <c r="BU28" s="450"/>
      <c r="BV28" s="448">
        <v>13098819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21</v>
      </c>
      <c r="M29" s="373"/>
      <c r="N29" s="373"/>
      <c r="O29" s="373"/>
      <c r="P29" s="374"/>
      <c r="Q29" s="372">
        <v>4160</v>
      </c>
      <c r="R29" s="373"/>
      <c r="S29" s="373"/>
      <c r="T29" s="373"/>
      <c r="U29" s="373"/>
      <c r="V29" s="374"/>
      <c r="W29" s="463"/>
      <c r="X29" s="464"/>
      <c r="Y29" s="465"/>
      <c r="Z29" s="375" t="s">
        <v>177</v>
      </c>
      <c r="AA29" s="376"/>
      <c r="AB29" s="376"/>
      <c r="AC29" s="376"/>
      <c r="AD29" s="376"/>
      <c r="AE29" s="376"/>
      <c r="AF29" s="376"/>
      <c r="AG29" s="377"/>
      <c r="AH29" s="372">
        <v>639</v>
      </c>
      <c r="AI29" s="373"/>
      <c r="AJ29" s="373"/>
      <c r="AK29" s="373"/>
      <c r="AL29" s="374"/>
      <c r="AM29" s="372">
        <v>1969900</v>
      </c>
      <c r="AN29" s="373"/>
      <c r="AO29" s="373"/>
      <c r="AP29" s="373"/>
      <c r="AQ29" s="373"/>
      <c r="AR29" s="374"/>
      <c r="AS29" s="372">
        <v>3083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2151821</v>
      </c>
      <c r="BO29" s="420"/>
      <c r="BP29" s="420"/>
      <c r="BQ29" s="420"/>
      <c r="BR29" s="420"/>
      <c r="BS29" s="420"/>
      <c r="BT29" s="420"/>
      <c r="BU29" s="421"/>
      <c r="BV29" s="419">
        <v>2339384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21698079</v>
      </c>
      <c r="BO30" s="454"/>
      <c r="BP30" s="454"/>
      <c r="BQ30" s="454"/>
      <c r="BR30" s="454"/>
      <c r="BS30" s="454"/>
      <c r="BT30" s="454"/>
      <c r="BU30" s="455"/>
      <c r="BV30" s="453">
        <v>20835396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関市国民健康保険特別会計（事業勘定）</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関市水道事業会計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関市公設地方卸売市場事業特別会計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岐阜県市町村会館組合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関市土地開発公社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関市中小企業従業員退職金共済事業特別会計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関市国民健康保険特別会計（直診勘定）</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関市下水道事業会計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岐北衛生施設利用組合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関市介護保険事業特別会計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中濃地域広域行政事務組合（一般会計）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関市後期高齢者医療特別会計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中濃地域広域行政事務組合（介護保険事業特別会計）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中濃地域広域行政事務組合（造林事業特別会計）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中濃地域広域行政事務組合（障害者総合支援事業特別会計）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中濃消防組合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岐阜地域児童発達支援センター組合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後期高齢者医療連合（一般会計分）</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19</v>
      </c>
      <c r="BX43" s="367"/>
      <c r="BY43" s="368" t="str">
        <f>IF('各会計、関係団体の財政状況及び健全化判断比率'!B77="","",'各会計、関係団体の財政状況及び健全化判断比率'!B77)</f>
        <v>後期高齢者医療連合（特別会計分）</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jLJyhQmc/syLXiFLJhLZe6nW+v2pjr+k9xJX1XHHGB00FX2sM+8cTJhZ60HdFgvDDZlJTnIbHAnDUgwK+mzDA==" saltValue="UAVSTpRUVb95B2rNC1la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41" sqref="J4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14.33</v>
      </c>
      <c r="G34" s="33">
        <v>18.899999999999999</v>
      </c>
      <c r="H34" s="33">
        <v>17.989999999999998</v>
      </c>
      <c r="I34" s="33">
        <v>16.77</v>
      </c>
      <c r="J34" s="34">
        <v>16.440000000000001</v>
      </c>
      <c r="K34" s="22"/>
      <c r="L34" s="22"/>
      <c r="M34" s="22"/>
      <c r="N34" s="22"/>
      <c r="O34" s="22"/>
      <c r="P34" s="22"/>
    </row>
    <row r="35" spans="1:16" ht="39" customHeight="1" x14ac:dyDescent="0.2">
      <c r="A35" s="22"/>
      <c r="B35" s="35"/>
      <c r="C35" s="1145" t="s">
        <v>532</v>
      </c>
      <c r="D35" s="1146"/>
      <c r="E35" s="1147"/>
      <c r="F35" s="36">
        <v>7.68</v>
      </c>
      <c r="G35" s="37">
        <v>7.5</v>
      </c>
      <c r="H35" s="37">
        <v>6.31</v>
      </c>
      <c r="I35" s="37">
        <v>6.59</v>
      </c>
      <c r="J35" s="38">
        <v>5.56</v>
      </c>
      <c r="K35" s="22"/>
      <c r="L35" s="22"/>
      <c r="M35" s="22"/>
      <c r="N35" s="22"/>
      <c r="O35" s="22"/>
      <c r="P35" s="22"/>
    </row>
    <row r="36" spans="1:16" ht="39" customHeight="1" x14ac:dyDescent="0.2">
      <c r="A36" s="22"/>
      <c r="B36" s="35"/>
      <c r="C36" s="1145" t="s">
        <v>533</v>
      </c>
      <c r="D36" s="1146"/>
      <c r="E36" s="1147"/>
      <c r="F36" s="36" t="s">
        <v>487</v>
      </c>
      <c r="G36" s="37">
        <v>1.17</v>
      </c>
      <c r="H36" s="37">
        <v>2.1</v>
      </c>
      <c r="I36" s="37">
        <v>2.62</v>
      </c>
      <c r="J36" s="38">
        <v>3.22</v>
      </c>
      <c r="K36" s="22"/>
      <c r="L36" s="22"/>
      <c r="M36" s="22"/>
      <c r="N36" s="22"/>
      <c r="O36" s="22"/>
      <c r="P36" s="22"/>
    </row>
    <row r="37" spans="1:16" ht="39" customHeight="1" x14ac:dyDescent="0.2">
      <c r="A37" s="22"/>
      <c r="B37" s="35"/>
      <c r="C37" s="1145" t="s">
        <v>534</v>
      </c>
      <c r="D37" s="1146"/>
      <c r="E37" s="1147"/>
      <c r="F37" s="36">
        <v>1.31</v>
      </c>
      <c r="G37" s="37">
        <v>1.06</v>
      </c>
      <c r="H37" s="37">
        <v>0.78</v>
      </c>
      <c r="I37" s="37">
        <v>0.47</v>
      </c>
      <c r="J37" s="38">
        <v>0.54</v>
      </c>
      <c r="K37" s="22"/>
      <c r="L37" s="22"/>
      <c r="M37" s="22"/>
      <c r="N37" s="22"/>
      <c r="O37" s="22"/>
      <c r="P37" s="22"/>
    </row>
    <row r="38" spans="1:16" ht="39" customHeight="1" x14ac:dyDescent="0.2">
      <c r="A38" s="22"/>
      <c r="B38" s="35"/>
      <c r="C38" s="1145" t="s">
        <v>535</v>
      </c>
      <c r="D38" s="1146"/>
      <c r="E38" s="1147"/>
      <c r="F38" s="36">
        <v>0.08</v>
      </c>
      <c r="G38" s="37">
        <v>0.09</v>
      </c>
      <c r="H38" s="37">
        <v>0.56999999999999995</v>
      </c>
      <c r="I38" s="37">
        <v>0.12</v>
      </c>
      <c r="J38" s="38">
        <v>0.15</v>
      </c>
      <c r="K38" s="22"/>
      <c r="L38" s="22"/>
      <c r="M38" s="22"/>
      <c r="N38" s="22"/>
      <c r="O38" s="22"/>
      <c r="P38" s="22"/>
    </row>
    <row r="39" spans="1:16" ht="39" customHeight="1" x14ac:dyDescent="0.2">
      <c r="A39" s="22"/>
      <c r="B39" s="35"/>
      <c r="C39" s="1145" t="s">
        <v>536</v>
      </c>
      <c r="D39" s="1146"/>
      <c r="E39" s="1147"/>
      <c r="F39" s="36">
        <v>0.33</v>
      </c>
      <c r="G39" s="37">
        <v>0.13</v>
      </c>
      <c r="H39" s="37">
        <v>0.48</v>
      </c>
      <c r="I39" s="37">
        <v>0.03</v>
      </c>
      <c r="J39" s="38">
        <v>0.13</v>
      </c>
      <c r="K39" s="22"/>
      <c r="L39" s="22"/>
      <c r="M39" s="22"/>
      <c r="N39" s="22"/>
      <c r="O39" s="22"/>
      <c r="P39" s="22"/>
    </row>
    <row r="40" spans="1:16" ht="39" customHeight="1" x14ac:dyDescent="0.2">
      <c r="A40" s="22"/>
      <c r="B40" s="35"/>
      <c r="C40" s="1145" t="s">
        <v>537</v>
      </c>
      <c r="D40" s="1146"/>
      <c r="E40" s="1147"/>
      <c r="F40" s="36">
        <v>0.11</v>
      </c>
      <c r="G40" s="37">
        <v>0.08</v>
      </c>
      <c r="H40" s="37">
        <v>0.09</v>
      </c>
      <c r="I40" s="37">
        <v>0.08</v>
      </c>
      <c r="J40" s="38">
        <v>0.09</v>
      </c>
      <c r="K40" s="22"/>
      <c r="L40" s="22"/>
      <c r="M40" s="22"/>
      <c r="N40" s="22"/>
      <c r="O40" s="22"/>
      <c r="P40" s="22"/>
    </row>
    <row r="41" spans="1:16" ht="39" customHeight="1" x14ac:dyDescent="0.2">
      <c r="A41" s="22"/>
      <c r="B41" s="35"/>
      <c r="C41" s="1145" t="s">
        <v>538</v>
      </c>
      <c r="D41" s="1146"/>
      <c r="E41" s="1147"/>
      <c r="F41" s="36">
        <v>0</v>
      </c>
      <c r="G41" s="37">
        <v>0</v>
      </c>
      <c r="H41" s="37">
        <v>0</v>
      </c>
      <c r="I41" s="37">
        <v>0</v>
      </c>
      <c r="J41" s="38">
        <v>0</v>
      </c>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0.71</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q6t6KYPa5S3QNp6WimzA+US3sfbRrjJ0aJPb6IvS+aUZas7H7cugThwbUj0Kqb6pyvYjcURcvv+roV70O/I3g==" saltValue="u+CG6jXGKReoYkmhoPGB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7" zoomScaleSheetLayoutView="55" workbookViewId="0">
      <selection activeCell="M46" sqref="M4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3907</v>
      </c>
      <c r="L45" s="60">
        <v>3906</v>
      </c>
      <c r="M45" s="60">
        <v>4027</v>
      </c>
      <c r="N45" s="60">
        <v>4085</v>
      </c>
      <c r="O45" s="61">
        <v>4056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1304</v>
      </c>
      <c r="L48" s="64">
        <v>1331</v>
      </c>
      <c r="M48" s="64">
        <v>1296</v>
      </c>
      <c r="N48" s="64">
        <v>1312</v>
      </c>
      <c r="O48" s="65">
        <v>1260</v>
      </c>
      <c r="P48" s="48"/>
      <c r="Q48" s="48"/>
      <c r="R48" s="48"/>
      <c r="S48" s="48"/>
      <c r="T48" s="48"/>
      <c r="U48" s="48"/>
    </row>
    <row r="49" spans="1:21" ht="30.75" customHeight="1" x14ac:dyDescent="0.2">
      <c r="A49" s="48"/>
      <c r="B49" s="1178"/>
      <c r="C49" s="1179"/>
      <c r="D49" s="62"/>
      <c r="E49" s="1155" t="s">
        <v>14</v>
      </c>
      <c r="F49" s="1155"/>
      <c r="G49" s="1155"/>
      <c r="H49" s="1155"/>
      <c r="I49" s="1155"/>
      <c r="J49" s="1156"/>
      <c r="K49" s="63">
        <v>191</v>
      </c>
      <c r="L49" s="64">
        <v>188</v>
      </c>
      <c r="M49" s="64">
        <v>175</v>
      </c>
      <c r="N49" s="64">
        <v>161</v>
      </c>
      <c r="O49" s="65">
        <v>150</v>
      </c>
      <c r="P49" s="48"/>
      <c r="Q49" s="48"/>
      <c r="R49" s="48"/>
      <c r="S49" s="48"/>
      <c r="T49" s="48"/>
      <c r="U49" s="48"/>
    </row>
    <row r="50" spans="1:21" ht="30.75" customHeight="1" x14ac:dyDescent="0.2">
      <c r="A50" s="48"/>
      <c r="B50" s="1178"/>
      <c r="C50" s="1179"/>
      <c r="D50" s="62"/>
      <c r="E50" s="1155" t="s">
        <v>15</v>
      </c>
      <c r="F50" s="1155"/>
      <c r="G50" s="1155"/>
      <c r="H50" s="1155"/>
      <c r="I50" s="1155"/>
      <c r="J50" s="1156"/>
      <c r="K50" s="63">
        <v>48</v>
      </c>
      <c r="L50" s="64">
        <v>48</v>
      </c>
      <c r="M50" s="64">
        <v>48</v>
      </c>
      <c r="N50" s="64">
        <v>48</v>
      </c>
      <c r="O50" s="65">
        <v>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5211</v>
      </c>
      <c r="L52" s="64">
        <v>5122</v>
      </c>
      <c r="M52" s="64">
        <v>5231</v>
      </c>
      <c r="N52" s="64">
        <v>5183</v>
      </c>
      <c r="O52" s="65">
        <v>5074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239</v>
      </c>
      <c r="L53" s="69">
        <v>351</v>
      </c>
      <c r="M53" s="69">
        <v>315</v>
      </c>
      <c r="N53" s="69">
        <v>423</v>
      </c>
      <c r="O53" s="70">
        <v>481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2">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5">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9SGL9DGceYRUHF1CAETH0FkPSt/MVdYSgUt+5r/UFYOv6ASys+IAG+JY74WYcYov5qrkMDwxqun0hU0RqabjQ==" saltValue="pcx1em4XlrNCLXyCWrxy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9" sqref="M4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29307</v>
      </c>
      <c r="J41" s="356">
        <v>29186</v>
      </c>
      <c r="K41" s="356">
        <v>28921</v>
      </c>
      <c r="L41" s="356">
        <v>28952</v>
      </c>
      <c r="M41" s="357">
        <v>27614</v>
      </c>
    </row>
    <row r="42" spans="2:13" ht="27.75" customHeight="1" x14ac:dyDescent="0.2">
      <c r="B42" s="1186"/>
      <c r="C42" s="1187"/>
      <c r="D42" s="106"/>
      <c r="E42" s="1190" t="s">
        <v>32</v>
      </c>
      <c r="F42" s="1190"/>
      <c r="G42" s="1190"/>
      <c r="H42" s="1191"/>
      <c r="I42" s="358">
        <v>1480</v>
      </c>
      <c r="J42" s="359">
        <v>1433</v>
      </c>
      <c r="K42" s="359">
        <v>1288</v>
      </c>
      <c r="L42" s="359">
        <v>1241</v>
      </c>
      <c r="M42" s="360" t="s">
        <v>487</v>
      </c>
    </row>
    <row r="43" spans="2:13" ht="27.75" customHeight="1" x14ac:dyDescent="0.2">
      <c r="B43" s="1186"/>
      <c r="C43" s="1187"/>
      <c r="D43" s="106"/>
      <c r="E43" s="1190" t="s">
        <v>33</v>
      </c>
      <c r="F43" s="1190"/>
      <c r="G43" s="1190"/>
      <c r="H43" s="1191"/>
      <c r="I43" s="358">
        <v>9955</v>
      </c>
      <c r="J43" s="359">
        <v>9865</v>
      </c>
      <c r="K43" s="359">
        <v>9140</v>
      </c>
      <c r="L43" s="359">
        <v>8565</v>
      </c>
      <c r="M43" s="360">
        <v>7861</v>
      </c>
    </row>
    <row r="44" spans="2:13" ht="27.75" customHeight="1" x14ac:dyDescent="0.2">
      <c r="B44" s="1186"/>
      <c r="C44" s="1187"/>
      <c r="D44" s="106"/>
      <c r="E44" s="1190" t="s">
        <v>34</v>
      </c>
      <c r="F44" s="1190"/>
      <c r="G44" s="1190"/>
      <c r="H44" s="1191"/>
      <c r="I44" s="358">
        <v>1140</v>
      </c>
      <c r="J44" s="359">
        <v>1021</v>
      </c>
      <c r="K44" s="359">
        <v>881</v>
      </c>
      <c r="L44" s="359">
        <v>731</v>
      </c>
      <c r="M44" s="360">
        <v>565</v>
      </c>
    </row>
    <row r="45" spans="2:13" ht="27.75" customHeight="1" x14ac:dyDescent="0.2">
      <c r="B45" s="1186"/>
      <c r="C45" s="1187"/>
      <c r="D45" s="106"/>
      <c r="E45" s="1190" t="s">
        <v>35</v>
      </c>
      <c r="F45" s="1190"/>
      <c r="G45" s="1190"/>
      <c r="H45" s="1191"/>
      <c r="I45" s="358">
        <v>4298</v>
      </c>
      <c r="J45" s="359">
        <v>4269</v>
      </c>
      <c r="K45" s="359">
        <v>4321</v>
      </c>
      <c r="L45" s="359">
        <v>4300</v>
      </c>
      <c r="M45" s="360">
        <v>4519</v>
      </c>
    </row>
    <row r="46" spans="2:13" ht="27.75" customHeight="1" x14ac:dyDescent="0.2">
      <c r="B46" s="1186"/>
      <c r="C46" s="1187"/>
      <c r="D46" s="107"/>
      <c r="E46" s="1190" t="s">
        <v>36</v>
      </c>
      <c r="F46" s="1190"/>
      <c r="G46" s="1190"/>
      <c r="H46" s="1191"/>
      <c r="I46" s="358" t="s">
        <v>487</v>
      </c>
      <c r="J46" s="359" t="s">
        <v>487</v>
      </c>
      <c r="K46" s="359">
        <v>35</v>
      </c>
      <c r="L46" s="359">
        <v>40</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22526</v>
      </c>
      <c r="J50" s="359">
        <v>25544</v>
      </c>
      <c r="K50" s="359">
        <v>30163</v>
      </c>
      <c r="L50" s="359">
        <v>34488</v>
      </c>
      <c r="M50" s="360">
        <v>36770</v>
      </c>
    </row>
    <row r="51" spans="2:13" ht="27.75" customHeight="1" x14ac:dyDescent="0.2">
      <c r="B51" s="1186"/>
      <c r="C51" s="1187"/>
      <c r="D51" s="106"/>
      <c r="E51" s="1190" t="s">
        <v>42</v>
      </c>
      <c r="F51" s="1190"/>
      <c r="G51" s="1190"/>
      <c r="H51" s="1191"/>
      <c r="I51" s="358">
        <v>6061</v>
      </c>
      <c r="J51" s="359">
        <v>6279</v>
      </c>
      <c r="K51" s="359">
        <v>5978</v>
      </c>
      <c r="L51" s="359">
        <v>6053</v>
      </c>
      <c r="M51" s="360">
        <v>4446</v>
      </c>
    </row>
    <row r="52" spans="2:13" ht="27.75" customHeight="1" x14ac:dyDescent="0.2">
      <c r="B52" s="1188"/>
      <c r="C52" s="1189"/>
      <c r="D52" s="106"/>
      <c r="E52" s="1190" t="s">
        <v>43</v>
      </c>
      <c r="F52" s="1190"/>
      <c r="G52" s="1190"/>
      <c r="H52" s="1191"/>
      <c r="I52" s="358">
        <v>39154</v>
      </c>
      <c r="J52" s="359">
        <v>38115</v>
      </c>
      <c r="K52" s="359">
        <v>36863</v>
      </c>
      <c r="L52" s="359">
        <v>35564</v>
      </c>
      <c r="M52" s="360">
        <v>33743</v>
      </c>
    </row>
    <row r="53" spans="2:13" ht="27.75" customHeight="1" thickBot="1" x14ac:dyDescent="0.25">
      <c r="B53" s="1192" t="s">
        <v>19</v>
      </c>
      <c r="C53" s="1193"/>
      <c r="D53" s="110"/>
      <c r="E53" s="1194" t="s">
        <v>44</v>
      </c>
      <c r="F53" s="1194"/>
      <c r="G53" s="1194"/>
      <c r="H53" s="1195"/>
      <c r="I53" s="361">
        <v>-21563</v>
      </c>
      <c r="J53" s="362">
        <v>-24163</v>
      </c>
      <c r="K53" s="362">
        <v>-28416</v>
      </c>
      <c r="L53" s="362">
        <v>-32277</v>
      </c>
      <c r="M53" s="363">
        <v>-34399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222NdWdehWmZpAatQcT3/QkpnnLuGq1Zws5EE3PQlikssFSOaUTLNR9fWio+VkVE6ft0c2CJT/FKjXMWy3szCQ==" saltValue="sAMwQFbBquXnyT0BSj+q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7" sqref="H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15839</v>
      </c>
      <c r="G55" s="122">
        <v>13099</v>
      </c>
      <c r="H55" s="123">
        <v>15008</v>
      </c>
    </row>
    <row r="56" spans="2:8" ht="52.5" customHeight="1" x14ac:dyDescent="0.2">
      <c r="B56" s="124"/>
      <c r="C56" s="1213" t="s">
        <v>47</v>
      </c>
      <c r="D56" s="1213"/>
      <c r="E56" s="1214"/>
      <c r="F56" s="125">
        <v>2527</v>
      </c>
      <c r="G56" s="125">
        <v>2339</v>
      </c>
      <c r="H56" s="126">
        <v>2152</v>
      </c>
    </row>
    <row r="57" spans="2:8" ht="53.25" customHeight="1" x14ac:dyDescent="0.2">
      <c r="B57" s="124"/>
      <c r="C57" s="1215" t="s">
        <v>48</v>
      </c>
      <c r="D57" s="1215"/>
      <c r="E57" s="1216"/>
      <c r="F57" s="127">
        <v>13821</v>
      </c>
      <c r="G57" s="127">
        <v>20835</v>
      </c>
      <c r="H57" s="128">
        <v>21698</v>
      </c>
    </row>
    <row r="58" spans="2:8" ht="45.75" customHeight="1" x14ac:dyDescent="0.2">
      <c r="B58" s="129"/>
      <c r="C58" s="1203" t="s">
        <v>562</v>
      </c>
      <c r="D58" s="1204"/>
      <c r="E58" s="1205"/>
      <c r="F58" s="130">
        <v>7423</v>
      </c>
      <c r="G58" s="130">
        <v>9426</v>
      </c>
      <c r="H58" s="131">
        <v>9237</v>
      </c>
    </row>
    <row r="59" spans="2:8" ht="45.75" customHeight="1" x14ac:dyDescent="0.2">
      <c r="B59" s="129"/>
      <c r="C59" s="1203" t="s">
        <v>563</v>
      </c>
      <c r="D59" s="1204"/>
      <c r="E59" s="1205"/>
      <c r="F59" s="130">
        <v>0</v>
      </c>
      <c r="G59" s="130">
        <v>5000</v>
      </c>
      <c r="H59" s="131">
        <v>5907</v>
      </c>
    </row>
    <row r="60" spans="2:8" ht="45.75" customHeight="1" x14ac:dyDescent="0.2">
      <c r="B60" s="129"/>
      <c r="C60" s="1203" t="s">
        <v>564</v>
      </c>
      <c r="D60" s="1204"/>
      <c r="E60" s="1205"/>
      <c r="F60" s="130">
        <v>3858</v>
      </c>
      <c r="G60" s="130">
        <v>3864</v>
      </c>
      <c r="H60" s="131">
        <v>3871</v>
      </c>
    </row>
    <row r="61" spans="2:8" ht="45.75" customHeight="1" x14ac:dyDescent="0.2">
      <c r="B61" s="129"/>
      <c r="C61" s="1203" t="s">
        <v>565</v>
      </c>
      <c r="D61" s="1204"/>
      <c r="E61" s="1205"/>
      <c r="F61" s="130">
        <v>927</v>
      </c>
      <c r="G61" s="130">
        <v>927</v>
      </c>
      <c r="H61" s="131">
        <v>927</v>
      </c>
    </row>
    <row r="62" spans="2:8" ht="45.75" customHeight="1" thickBot="1" x14ac:dyDescent="0.25">
      <c r="B62" s="132"/>
      <c r="C62" s="1206" t="s">
        <v>566</v>
      </c>
      <c r="D62" s="1207"/>
      <c r="E62" s="1208"/>
      <c r="F62" s="133">
        <v>731</v>
      </c>
      <c r="G62" s="133">
        <v>761</v>
      </c>
      <c r="H62" s="134">
        <v>924</v>
      </c>
    </row>
    <row r="63" spans="2:8" ht="52.5" customHeight="1" thickBot="1" x14ac:dyDescent="0.25">
      <c r="B63" s="135"/>
      <c r="C63" s="1209" t="s">
        <v>49</v>
      </c>
      <c r="D63" s="1209"/>
      <c r="E63" s="1210"/>
      <c r="F63" s="136">
        <v>32186</v>
      </c>
      <c r="G63" s="136">
        <v>36274</v>
      </c>
      <c r="H63" s="137">
        <v>38858</v>
      </c>
    </row>
    <row r="64" spans="2:8" ht="13.2" x14ac:dyDescent="0.2"/>
  </sheetData>
  <sheetProtection algorithmName="SHA-512" hashValue="kdIXYrPEqlNBBRZQyvyYuuGN1SimXiR+0Ldv39MJnviQW5Mcg2Vg2XeI24gZsH1bBNy1zbXcMlYpXYo+KQXVVw==" saltValue="6UPsyr9taPKsgqcAzcPm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FCD2D-0536-4B94-B005-B551CD8672FB}">
  <sheetPr>
    <pageSetUpPr fitToPage="1"/>
  </sheetPr>
  <dimension ref="A1:DE85"/>
  <sheetViews>
    <sheetView showGridLines="0" topLeftCell="O1" zoomScale="85" zoomScaleNormal="85" zoomScaleSheetLayoutView="55" workbookViewId="0">
      <selection activeCell="CB11" sqref="CB11"/>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577</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573</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576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571</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570</v>
      </c>
      <c r="AO51" s="1225"/>
      <c r="AP51" s="1225"/>
      <c r="AQ51" s="1225"/>
      <c r="AR51" s="1225"/>
      <c r="AS51" s="1225"/>
      <c r="AT51" s="1225"/>
      <c r="AU51" s="1225"/>
      <c r="AV51" s="1225"/>
      <c r="AW51" s="1225"/>
      <c r="AX51" s="1225"/>
      <c r="AY51" s="1225"/>
      <c r="AZ51" s="1225"/>
      <c r="BA51" s="1225"/>
      <c r="BB51" s="1225" t="s">
        <v>568</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575</v>
      </c>
      <c r="BC53" s="1225"/>
      <c r="BD53" s="1225"/>
      <c r="BE53" s="1225"/>
      <c r="BF53" s="1225"/>
      <c r="BG53" s="1225"/>
      <c r="BH53" s="1225"/>
      <c r="BI53" s="1225"/>
      <c r="BJ53" s="1225"/>
      <c r="BK53" s="1225"/>
      <c r="BL53" s="1225"/>
      <c r="BM53" s="1225"/>
      <c r="BN53" s="1225"/>
      <c r="BO53" s="1225"/>
      <c r="BP53" s="1224">
        <v>61.2</v>
      </c>
      <c r="BQ53" s="1224"/>
      <c r="BR53" s="1224"/>
      <c r="BS53" s="1224"/>
      <c r="BT53" s="1224"/>
      <c r="BU53" s="1224"/>
      <c r="BV53" s="1224"/>
      <c r="BW53" s="1224"/>
      <c r="BX53" s="1224">
        <v>60.8</v>
      </c>
      <c r="BY53" s="1224"/>
      <c r="BZ53" s="1224"/>
      <c r="CA53" s="1224"/>
      <c r="CB53" s="1224"/>
      <c r="CC53" s="1224"/>
      <c r="CD53" s="1224"/>
      <c r="CE53" s="1224"/>
      <c r="CF53" s="1224">
        <v>61.6</v>
      </c>
      <c r="CG53" s="1224"/>
      <c r="CH53" s="1224"/>
      <c r="CI53" s="1224"/>
      <c r="CJ53" s="1224"/>
      <c r="CK53" s="1224"/>
      <c r="CL53" s="1224"/>
      <c r="CM53" s="1224"/>
      <c r="CN53" s="1224">
        <v>61.5</v>
      </c>
      <c r="CO53" s="1224"/>
      <c r="CP53" s="1224"/>
      <c r="CQ53" s="1224"/>
      <c r="CR53" s="1224"/>
      <c r="CS53" s="1224"/>
      <c r="CT53" s="1224"/>
      <c r="CU53" s="1224"/>
      <c r="CV53" s="1224">
        <v>62.3</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569</v>
      </c>
      <c r="AO55" s="1226"/>
      <c r="AP55" s="1226"/>
      <c r="AQ55" s="1226"/>
      <c r="AR55" s="1226"/>
      <c r="AS55" s="1226"/>
      <c r="AT55" s="1226"/>
      <c r="AU55" s="1226"/>
      <c r="AV55" s="1226"/>
      <c r="AW55" s="1226"/>
      <c r="AX55" s="1226"/>
      <c r="AY55" s="1226"/>
      <c r="AZ55" s="1226"/>
      <c r="BA55" s="1226"/>
      <c r="BB55" s="1225" t="s">
        <v>568</v>
      </c>
      <c r="BC55" s="1225"/>
      <c r="BD55" s="1225"/>
      <c r="BE55" s="1225"/>
      <c r="BF55" s="1225"/>
      <c r="BG55" s="1225"/>
      <c r="BH55" s="1225"/>
      <c r="BI55" s="1225"/>
      <c r="BJ55" s="1225"/>
      <c r="BK55" s="1225"/>
      <c r="BL55" s="1225"/>
      <c r="BM55" s="1225"/>
      <c r="BN55" s="1225"/>
      <c r="BO55" s="1225"/>
      <c r="BP55" s="1224">
        <v>25.5</v>
      </c>
      <c r="BQ55" s="1224"/>
      <c r="BR55" s="1224"/>
      <c r="BS55" s="1224"/>
      <c r="BT55" s="1224"/>
      <c r="BU55" s="1224"/>
      <c r="BV55" s="1224"/>
      <c r="BW55" s="1224"/>
      <c r="BX55" s="1224">
        <v>25.1</v>
      </c>
      <c r="BY55" s="1224"/>
      <c r="BZ55" s="1224"/>
      <c r="CA55" s="1224"/>
      <c r="CB55" s="1224"/>
      <c r="CC55" s="1224"/>
      <c r="CD55" s="1224"/>
      <c r="CE55" s="1224"/>
      <c r="CF55" s="1224">
        <v>18</v>
      </c>
      <c r="CG55" s="1224"/>
      <c r="CH55" s="1224"/>
      <c r="CI55" s="1224"/>
      <c r="CJ55" s="1224"/>
      <c r="CK55" s="1224"/>
      <c r="CL55" s="1224"/>
      <c r="CM55" s="1224"/>
      <c r="CN55" s="1224">
        <v>12.7</v>
      </c>
      <c r="CO55" s="1224"/>
      <c r="CP55" s="1224"/>
      <c r="CQ55" s="1224"/>
      <c r="CR55" s="1224"/>
      <c r="CS55" s="1224"/>
      <c r="CT55" s="1224"/>
      <c r="CU55" s="1224"/>
      <c r="CV55" s="1224">
        <v>10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575</v>
      </c>
      <c r="BC57" s="1225"/>
      <c r="BD57" s="1225"/>
      <c r="BE57" s="1225"/>
      <c r="BF57" s="1225"/>
      <c r="BG57" s="1225"/>
      <c r="BH57" s="1225"/>
      <c r="BI57" s="1225"/>
      <c r="BJ57" s="1225"/>
      <c r="BK57" s="1225"/>
      <c r="BL57" s="1225"/>
      <c r="BM57" s="1225"/>
      <c r="BN57" s="1225"/>
      <c r="BO57" s="1225"/>
      <c r="BP57" s="1224">
        <v>60.9</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63.2</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574</v>
      </c>
    </row>
    <row r="64" spans="1:109" ht="13.2" x14ac:dyDescent="0.2">
      <c r="B64" s="1218"/>
      <c r="G64" s="1254"/>
      <c r="I64" s="1256"/>
      <c r="J64" s="1256"/>
      <c r="K64" s="1256"/>
      <c r="L64" s="1256"/>
      <c r="M64" s="1256"/>
      <c r="N64" s="1255"/>
      <c r="AM64" s="1254"/>
      <c r="AN64" s="1254" t="s">
        <v>573</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572</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571</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570</v>
      </c>
      <c r="AO73" s="1225"/>
      <c r="AP73" s="1225"/>
      <c r="AQ73" s="1225"/>
      <c r="AR73" s="1225"/>
      <c r="AS73" s="1225"/>
      <c r="AT73" s="1225"/>
      <c r="AU73" s="1225"/>
      <c r="AV73" s="1225"/>
      <c r="AW73" s="1225"/>
      <c r="AX73" s="1225"/>
      <c r="AY73" s="1225"/>
      <c r="AZ73" s="1225"/>
      <c r="BA73" s="1225"/>
      <c r="BB73" s="1225" t="s">
        <v>568</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567</v>
      </c>
      <c r="BC75" s="1225"/>
      <c r="BD75" s="1225"/>
      <c r="BE75" s="1225"/>
      <c r="BF75" s="1225"/>
      <c r="BG75" s="1225"/>
      <c r="BH75" s="1225"/>
      <c r="BI75" s="1225"/>
      <c r="BJ75" s="1225"/>
      <c r="BK75" s="1225"/>
      <c r="BL75" s="1225"/>
      <c r="BM75" s="1225"/>
      <c r="BN75" s="1225"/>
      <c r="BO75" s="1225"/>
      <c r="BP75" s="1224">
        <v>2.9</v>
      </c>
      <c r="BQ75" s="1224"/>
      <c r="BR75" s="1224"/>
      <c r="BS75" s="1224"/>
      <c r="BT75" s="1224"/>
      <c r="BU75" s="1224"/>
      <c r="BV75" s="1224"/>
      <c r="BW75" s="1224"/>
      <c r="BX75" s="1224">
        <v>1.9</v>
      </c>
      <c r="BY75" s="1224"/>
      <c r="BZ75" s="1224"/>
      <c r="CA75" s="1224"/>
      <c r="CB75" s="1224"/>
      <c r="CC75" s="1224"/>
      <c r="CD75" s="1224"/>
      <c r="CE75" s="1224"/>
      <c r="CF75" s="1224">
        <v>1.5</v>
      </c>
      <c r="CG75" s="1224"/>
      <c r="CH75" s="1224"/>
      <c r="CI75" s="1224"/>
      <c r="CJ75" s="1224"/>
      <c r="CK75" s="1224"/>
      <c r="CL75" s="1224"/>
      <c r="CM75" s="1224"/>
      <c r="CN75" s="1224">
        <v>1.8</v>
      </c>
      <c r="CO75" s="1224"/>
      <c r="CP75" s="1224"/>
      <c r="CQ75" s="1224"/>
      <c r="CR75" s="1224"/>
      <c r="CS75" s="1224"/>
      <c r="CT75" s="1224"/>
      <c r="CU75" s="1224"/>
      <c r="CV75" s="1224">
        <v>2</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569</v>
      </c>
      <c r="AO77" s="1226"/>
      <c r="AP77" s="1226"/>
      <c r="AQ77" s="1226"/>
      <c r="AR77" s="1226"/>
      <c r="AS77" s="1226"/>
      <c r="AT77" s="1226"/>
      <c r="AU77" s="1226"/>
      <c r="AV77" s="1226"/>
      <c r="AW77" s="1226"/>
      <c r="AX77" s="1226"/>
      <c r="AY77" s="1226"/>
      <c r="AZ77" s="1226"/>
      <c r="BA77" s="1226"/>
      <c r="BB77" s="1225" t="s">
        <v>568</v>
      </c>
      <c r="BC77" s="1225"/>
      <c r="BD77" s="1225"/>
      <c r="BE77" s="1225"/>
      <c r="BF77" s="1225"/>
      <c r="BG77" s="1225"/>
      <c r="BH77" s="1225"/>
      <c r="BI77" s="1225"/>
      <c r="BJ77" s="1225"/>
      <c r="BK77" s="1225"/>
      <c r="BL77" s="1225"/>
      <c r="BM77" s="1225"/>
      <c r="BN77" s="1225"/>
      <c r="BO77" s="1225"/>
      <c r="BP77" s="1224">
        <v>25.5</v>
      </c>
      <c r="BQ77" s="1224"/>
      <c r="BR77" s="1224"/>
      <c r="BS77" s="1224"/>
      <c r="BT77" s="1224"/>
      <c r="BU77" s="1224"/>
      <c r="BV77" s="1224"/>
      <c r="BW77" s="1224"/>
      <c r="BX77" s="1224">
        <v>25.1</v>
      </c>
      <c r="BY77" s="1224"/>
      <c r="BZ77" s="1224"/>
      <c r="CA77" s="1224"/>
      <c r="CB77" s="1224"/>
      <c r="CC77" s="1224"/>
      <c r="CD77" s="1224"/>
      <c r="CE77" s="1224"/>
      <c r="CF77" s="1224">
        <v>18</v>
      </c>
      <c r="CG77" s="1224"/>
      <c r="CH77" s="1224"/>
      <c r="CI77" s="1224"/>
      <c r="CJ77" s="1224"/>
      <c r="CK77" s="1224"/>
      <c r="CL77" s="1224"/>
      <c r="CM77" s="1224"/>
      <c r="CN77" s="1224">
        <v>12.7</v>
      </c>
      <c r="CO77" s="1224"/>
      <c r="CP77" s="1224"/>
      <c r="CQ77" s="1224"/>
      <c r="CR77" s="1224"/>
      <c r="CS77" s="1224"/>
      <c r="CT77" s="1224"/>
      <c r="CU77" s="1224"/>
      <c r="CV77" s="1224">
        <v>10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567</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6.4</v>
      </c>
      <c r="BY79" s="1224"/>
      <c r="BZ79" s="1224"/>
      <c r="CA79" s="1224"/>
      <c r="CB79" s="1224"/>
      <c r="CC79" s="1224"/>
      <c r="CD79" s="1224"/>
      <c r="CE79" s="1224"/>
      <c r="CF79" s="1224">
        <v>6.6</v>
      </c>
      <c r="CG79" s="1224"/>
      <c r="CH79" s="1224"/>
      <c r="CI79" s="1224"/>
      <c r="CJ79" s="1224"/>
      <c r="CK79" s="1224"/>
      <c r="CL79" s="1224"/>
      <c r="CM79" s="1224"/>
      <c r="CN79" s="1224">
        <v>6.6</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W7IbR9YG5gUzsXtUZ3nNKogpWLZWGbOVh3j6YN/Frs7sUxVpWctoJtkx9rHY+5oVaOtSm1mvNx46SNaq5dTb0Q==" saltValue="emciuLyMXWKQPZKZi6P2M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BA4-8B13-47C0-BD7A-610283C61E87}">
  <sheetPr>
    <pageSetUpPr fitToPage="1"/>
  </sheetPr>
  <dimension ref="A1:DR125"/>
  <sheetViews>
    <sheetView showGridLines="0" zoomScale="70" zoomScaleNormal="70" zoomScaleSheetLayoutView="70" workbookViewId="0">
      <selection activeCell="AQ113" sqref="AQ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Jr++e2nHQAGUzwPjQPoFu/s5ymZIBAmBCqyKq39FmGWaAUbeBpgsmlOTFA/TjdPhofBReeGNO6tU3vp6+XZXpw==" saltValue="CjfEMAAAp6MZONBcjWiD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D64E4-CB09-4AB4-B22F-8F1ADE654665}">
  <sheetPr>
    <pageSetUpPr fitToPage="1"/>
  </sheetPr>
  <dimension ref="A1:DR125"/>
  <sheetViews>
    <sheetView showGridLines="0" tabSelected="1" topLeftCell="A48" zoomScale="85" zoomScaleNormal="85" zoomScaleSheetLayoutView="55" workbookViewId="0">
      <selection activeCell="AG113" sqref="AG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ZY3HHx/2Sp5WR01pyPEPtbBniJ4PnpdzseYniOam7CH3uBpAeEkBqIdH9wYK/ss+0+Qm7z+CfCG0H5pCxEAxfA==" saltValue="jqsVi8TZmDtd45eszv7b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62515</v>
      </c>
      <c r="E3" s="156"/>
      <c r="F3" s="157">
        <v>62383</v>
      </c>
      <c r="G3" s="158"/>
      <c r="H3" s="159"/>
    </row>
    <row r="4" spans="1:8" x14ac:dyDescent="0.2">
      <c r="A4" s="160"/>
      <c r="B4" s="161"/>
      <c r="C4" s="162"/>
      <c r="D4" s="163">
        <v>51727</v>
      </c>
      <c r="E4" s="164"/>
      <c r="F4" s="165">
        <v>35325</v>
      </c>
      <c r="G4" s="166"/>
      <c r="H4" s="167"/>
    </row>
    <row r="5" spans="1:8" x14ac:dyDescent="0.2">
      <c r="A5" s="148" t="s">
        <v>519</v>
      </c>
      <c r="B5" s="153"/>
      <c r="C5" s="154"/>
      <c r="D5" s="155">
        <v>57376</v>
      </c>
      <c r="E5" s="156"/>
      <c r="F5" s="157">
        <v>63812</v>
      </c>
      <c r="G5" s="158"/>
      <c r="H5" s="159"/>
    </row>
    <row r="6" spans="1:8" x14ac:dyDescent="0.2">
      <c r="A6" s="160"/>
      <c r="B6" s="161"/>
      <c r="C6" s="162"/>
      <c r="D6" s="163">
        <v>37261</v>
      </c>
      <c r="E6" s="164"/>
      <c r="F6" s="165">
        <v>33848</v>
      </c>
      <c r="G6" s="166"/>
      <c r="H6" s="167"/>
    </row>
    <row r="7" spans="1:8" x14ac:dyDescent="0.2">
      <c r="A7" s="148" t="s">
        <v>520</v>
      </c>
      <c r="B7" s="153"/>
      <c r="C7" s="154"/>
      <c r="D7" s="155">
        <v>52745</v>
      </c>
      <c r="E7" s="156"/>
      <c r="F7" s="157">
        <v>54225</v>
      </c>
      <c r="G7" s="158"/>
      <c r="H7" s="159"/>
    </row>
    <row r="8" spans="1:8" x14ac:dyDescent="0.2">
      <c r="A8" s="160"/>
      <c r="B8" s="161"/>
      <c r="C8" s="162"/>
      <c r="D8" s="163">
        <v>38107</v>
      </c>
      <c r="E8" s="164"/>
      <c r="F8" s="165">
        <v>27337</v>
      </c>
      <c r="G8" s="166"/>
      <c r="H8" s="167"/>
    </row>
    <row r="9" spans="1:8" x14ac:dyDescent="0.2">
      <c r="A9" s="148" t="s">
        <v>521</v>
      </c>
      <c r="B9" s="153"/>
      <c r="C9" s="154"/>
      <c r="D9" s="155">
        <v>69476</v>
      </c>
      <c r="E9" s="156"/>
      <c r="F9" s="157">
        <v>54016</v>
      </c>
      <c r="G9" s="158"/>
      <c r="H9" s="159"/>
    </row>
    <row r="10" spans="1:8" x14ac:dyDescent="0.2">
      <c r="A10" s="160"/>
      <c r="B10" s="161"/>
      <c r="C10" s="162"/>
      <c r="D10" s="163">
        <v>55286</v>
      </c>
      <c r="E10" s="164"/>
      <c r="F10" s="165">
        <v>28078</v>
      </c>
      <c r="G10" s="166"/>
      <c r="H10" s="167"/>
    </row>
    <row r="11" spans="1:8" x14ac:dyDescent="0.2">
      <c r="A11" s="148" t="s">
        <v>522</v>
      </c>
      <c r="B11" s="153"/>
      <c r="C11" s="154"/>
      <c r="D11" s="155">
        <v>68468</v>
      </c>
      <c r="E11" s="156"/>
      <c r="F11" s="157">
        <v>52786</v>
      </c>
      <c r="G11" s="158"/>
      <c r="H11" s="159"/>
    </row>
    <row r="12" spans="1:8" x14ac:dyDescent="0.2">
      <c r="A12" s="160"/>
      <c r="B12" s="161"/>
      <c r="C12" s="168"/>
      <c r="D12" s="163">
        <v>55892</v>
      </c>
      <c r="E12" s="164"/>
      <c r="F12" s="165">
        <v>28742</v>
      </c>
      <c r="G12" s="166"/>
      <c r="H12" s="167"/>
    </row>
    <row r="13" spans="1:8" x14ac:dyDescent="0.2">
      <c r="A13" s="148"/>
      <c r="B13" s="153"/>
      <c r="C13" s="169"/>
      <c r="D13" s="170">
        <v>62116</v>
      </c>
      <c r="E13" s="171"/>
      <c r="F13" s="172">
        <v>57444</v>
      </c>
      <c r="G13" s="173"/>
      <c r="H13" s="159"/>
    </row>
    <row r="14" spans="1:8" x14ac:dyDescent="0.2">
      <c r="A14" s="160"/>
      <c r="B14" s="161"/>
      <c r="C14" s="162"/>
      <c r="D14" s="163">
        <v>47655</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14.34</v>
      </c>
      <c r="C19" s="174">
        <f>ROUND(VALUE(SUBSTITUTE(実質収支比率等に係る経年分析!G$48,"▲","-")),2)</f>
        <v>18.91</v>
      </c>
      <c r="D19" s="174">
        <f>ROUND(VALUE(SUBSTITUTE(実質収支比率等に係る経年分析!H$48,"▲","-")),2)</f>
        <v>18</v>
      </c>
      <c r="E19" s="174">
        <f>ROUND(VALUE(SUBSTITUTE(実質収支比率等に係る経年分析!I$48,"▲","-")),2)</f>
        <v>16.78</v>
      </c>
      <c r="F19" s="174">
        <f>ROUND(VALUE(SUBSTITUTE(実質収支比率等に係る経年分析!J$48,"▲","-")),2)</f>
        <v>16.45</v>
      </c>
    </row>
    <row r="20" spans="1:11" x14ac:dyDescent="0.2">
      <c r="A20" s="174" t="s">
        <v>53</v>
      </c>
      <c r="B20" s="174">
        <f>ROUND(VALUE(SUBSTITUTE(実質収支比率等に係る経年分析!F$47,"▲","-")),2)</f>
        <v>39.47</v>
      </c>
      <c r="C20" s="174">
        <f>ROUND(VALUE(SUBSTITUTE(実質収支比率等に係る経年分析!G$47,"▲","-")),2)</f>
        <v>51.26</v>
      </c>
      <c r="D20" s="174">
        <f>ROUND(VALUE(SUBSTITUTE(実質収支比率等に係る経年分析!H$47,"▲","-")),2)</f>
        <v>64.59</v>
      </c>
      <c r="E20" s="174">
        <f>ROUND(VALUE(SUBSTITUTE(実質収支比率等に係る経年分析!I$47,"▲","-")),2)</f>
        <v>54.15</v>
      </c>
      <c r="F20" s="174">
        <f>ROUND(VALUE(SUBSTITUTE(実質収支比率等に係る経年分析!J$47,"▲","-")),2)</f>
        <v>62.26</v>
      </c>
    </row>
    <row r="21" spans="1:11" x14ac:dyDescent="0.2">
      <c r="A21" s="174" t="s">
        <v>54</v>
      </c>
      <c r="B21" s="174">
        <f>IF(ISNUMBER(VALUE(SUBSTITUTE(実質収支比率等に係る経年分析!F$49,"▲","-"))),ROUND(VALUE(SUBSTITUTE(実質収支比率等に係る経年分析!F$49,"▲","-")),2),NA())</f>
        <v>2.93</v>
      </c>
      <c r="C21" s="174">
        <f>IF(ISNUMBER(VALUE(SUBSTITUTE(実質収支比率等に係る経年分析!G$49,"▲","-"))),ROUND(VALUE(SUBSTITUTE(実質収支比率等に係る経年分析!G$49,"▲","-")),2),NA())</f>
        <v>10.79</v>
      </c>
      <c r="D21" s="174">
        <f>IF(ISNUMBER(VALUE(SUBSTITUTE(実質収支比率等に係る経年分析!H$49,"▲","-"))),ROUND(VALUE(SUBSTITUTE(実質収支比率等に係る経年分析!H$49,"▲","-")),2),NA())</f>
        <v>9.75</v>
      </c>
      <c r="E21" s="174">
        <f>IF(ISNUMBER(VALUE(SUBSTITUTE(実質収支比率等に係る経年分析!I$49,"▲","-"))),ROUND(VALUE(SUBSTITUTE(実質収支比率等に係る経年分析!I$49,"▲","-")),2),NA())</f>
        <v>-12.79</v>
      </c>
      <c r="F21" s="174">
        <f>IF(ISNUMBER(VALUE(SUBSTITUTE(実質収支比率等に係る経年分析!J$49,"▲","-"))),ROUND(VALUE(SUBSTITUTE(実質収支比率等に係る経年分析!J$49,"▲","-")),2),NA())</f>
        <v>4.62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関市中小企業従業員退職金共済事業特別会計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関市国民健康保険特別会計（直診勘定）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関市国民健康保険特別会計（事業勘定）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関市後期高齢者医療特別会計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0.56999999999999995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2">
      <c r="A33" s="175" t="str">
        <f>IF(連結実質赤字比率に係る赤字・黒字の構成分析!C$37="",NA(),連結実質赤字比率に係る赤字・黒字の構成分析!C$37)</f>
        <v>関市介護保険事業特別会計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2">
      <c r="A34" s="175" t="str">
        <f>IF(連結実質赤字比率に係る赤字・黒字の構成分析!C$36="",NA(),連結実質赤字比率に係る赤字・黒字の構成分析!C$36)</f>
        <v>関市下水道事業会計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3.22</v>
      </c>
    </row>
    <row r="35" spans="1:16" x14ac:dyDescent="0.2">
      <c r="A35" s="175" t="str">
        <f>IF(連結実質赤字比率に係る赤字・黒字の構成分析!C$35="",NA(),連結実質赤字比率に係る赤字・黒字の構成分析!C$35)</f>
        <v>関市水道事業会計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18.899999999999999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17.989999999999998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16.440000000000001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5211</v>
      </c>
      <c r="E42" s="176"/>
      <c r="F42" s="176"/>
      <c r="G42" s="176">
        <f>'実質公債費比率（分子）の構造'!L$52</f>
        <v>5122</v>
      </c>
      <c r="H42" s="176"/>
      <c r="I42" s="176"/>
      <c r="J42" s="176">
        <f>'実質公債費比率（分子）の構造'!M$52</f>
        <v>5231</v>
      </c>
      <c r="K42" s="176"/>
      <c r="L42" s="176"/>
      <c r="M42" s="176">
        <f>'実質公債費比率（分子）の構造'!N$52</f>
        <v>5183</v>
      </c>
      <c r="N42" s="176"/>
      <c r="O42" s="176"/>
      <c r="P42" s="176">
        <f>'実質公債費比率（分子）の構造'!O$52</f>
        <v>5074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48</v>
      </c>
      <c r="C44" s="176"/>
      <c r="D44" s="176"/>
      <c r="E44" s="176">
        <f>'実質公債費比率（分子）の構造'!L$50</f>
        <v>48</v>
      </c>
      <c r="F44" s="176"/>
      <c r="G44" s="176"/>
      <c r="H44" s="176">
        <f>'実質公債費比率（分子）の構造'!M$50</f>
        <v>48</v>
      </c>
      <c r="I44" s="176"/>
      <c r="J44" s="176"/>
      <c r="K44" s="176">
        <f>'実質公債費比率（分子）の構造'!N$50</f>
        <v>48</v>
      </c>
      <c r="L44" s="176"/>
      <c r="M44" s="176"/>
      <c r="N44" s="176">
        <f>'実質公債費比率（分子）の構造'!O$50</f>
        <v>89</v>
      </c>
      <c r="O44" s="176"/>
      <c r="P44" s="176"/>
    </row>
    <row r="45" spans="1:16" x14ac:dyDescent="0.2">
      <c r="A45" s="176" t="s">
        <v>63</v>
      </c>
      <c r="B45" s="176">
        <f>'実質公債費比率（分子）の構造'!K$49</f>
        <v>191</v>
      </c>
      <c r="C45" s="176"/>
      <c r="D45" s="176"/>
      <c r="E45" s="176">
        <f>'実質公債費比率（分子）の構造'!L$49</f>
        <v>188</v>
      </c>
      <c r="F45" s="176"/>
      <c r="G45" s="176"/>
      <c r="H45" s="176">
        <f>'実質公債費比率（分子）の構造'!M$49</f>
        <v>175</v>
      </c>
      <c r="I45" s="176"/>
      <c r="J45" s="176"/>
      <c r="K45" s="176">
        <f>'実質公債費比率（分子）の構造'!N$49</f>
        <v>161</v>
      </c>
      <c r="L45" s="176"/>
      <c r="M45" s="176"/>
      <c r="N45" s="176">
        <f>'実質公債費比率（分子）の構造'!O$49</f>
        <v>150</v>
      </c>
      <c r="O45" s="176"/>
      <c r="P45" s="176"/>
    </row>
    <row r="46" spans="1:16" x14ac:dyDescent="0.2">
      <c r="A46" s="176" t="s">
        <v>64</v>
      </c>
      <c r="B46" s="176">
        <f>'実質公債費比率（分子）の構造'!K$48</f>
        <v>1304</v>
      </c>
      <c r="C46" s="176"/>
      <c r="D46" s="176"/>
      <c r="E46" s="176">
        <f>'実質公債費比率（分子）の構造'!L$48</f>
        <v>1331</v>
      </c>
      <c r="F46" s="176"/>
      <c r="G46" s="176"/>
      <c r="H46" s="176">
        <f>'実質公債費比率（分子）の構造'!M$48</f>
        <v>1296</v>
      </c>
      <c r="I46" s="176"/>
      <c r="J46" s="176"/>
      <c r="K46" s="176">
        <f>'実質公債費比率（分子）の構造'!N$48</f>
        <v>1312</v>
      </c>
      <c r="L46" s="176"/>
      <c r="M46" s="176"/>
      <c r="N46" s="176">
        <f>'実質公債費比率（分子）の構造'!O$48</f>
        <v>1260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3907</v>
      </c>
      <c r="C49" s="176"/>
      <c r="D49" s="176"/>
      <c r="E49" s="176">
        <f>'実質公債費比率（分子）の構造'!L$45</f>
        <v>3906</v>
      </c>
      <c r="F49" s="176"/>
      <c r="G49" s="176"/>
      <c r="H49" s="176">
        <f>'実質公債費比率（分子）の構造'!M$45</f>
        <v>4027</v>
      </c>
      <c r="I49" s="176"/>
      <c r="J49" s="176"/>
      <c r="K49" s="176">
        <f>'実質公債費比率（分子）の構造'!N$45</f>
        <v>4085</v>
      </c>
      <c r="L49" s="176"/>
      <c r="M49" s="176"/>
      <c r="N49" s="176">
        <f>'実質公債費比率（分子）の構造'!O$45</f>
        <v>4056</v>
      </c>
      <c r="O49" s="176"/>
      <c r="P49" s="176"/>
    </row>
    <row r="50" spans="1:16" x14ac:dyDescent="0.2">
      <c r="A50" s="176" t="s">
        <v>67</v>
      </c>
      <c r="B50" s="176" t="e">
        <f>NA()</f>
        <v>#N/A</v>
      </c>
      <c r="C50" s="176">
        <f>IF(ISNUMBER('実質公債費比率（分子）の構造'!K$53),'実質公債費比率（分子）の構造'!K$53,NA())</f>
        <v>239</v>
      </c>
      <c r="D50" s="176" t="e">
        <f>NA()</f>
        <v>#N/A</v>
      </c>
      <c r="E50" s="176" t="e">
        <f>NA()</f>
        <v>#N/A</v>
      </c>
      <c r="F50" s="176">
        <f>IF(ISNUMBER('実質公債費比率（分子）の構造'!L$53),'実質公債費比率（分子）の構造'!L$53,NA())</f>
        <v>351</v>
      </c>
      <c r="G50" s="176" t="e">
        <f>NA()</f>
        <v>#N/A</v>
      </c>
      <c r="H50" s="176" t="e">
        <f>NA()</f>
        <v>#N/A</v>
      </c>
      <c r="I50" s="176">
        <f>IF(ISNUMBER('実質公債費比率（分子）の構造'!M$53),'実質公債費比率（分子）の構造'!M$53,NA())</f>
        <v>315</v>
      </c>
      <c r="J50" s="176" t="e">
        <f>NA()</f>
        <v>#N/A</v>
      </c>
      <c r="K50" s="176" t="e">
        <f>NA()</f>
        <v>#N/A</v>
      </c>
      <c r="L50" s="176">
        <f>IF(ISNUMBER('実質公債費比率（分子）の構造'!N$53),'実質公債費比率（分子）の構造'!N$53,NA())</f>
        <v>423</v>
      </c>
      <c r="M50" s="176" t="e">
        <f>NA()</f>
        <v>#N/A</v>
      </c>
      <c r="N50" s="176" t="e">
        <f>NA()</f>
        <v>#N/A</v>
      </c>
      <c r="O50" s="176">
        <f>IF(ISNUMBER('実質公債費比率（分子）の構造'!O$53),'実質公債費比率（分子）の構造'!O$53,NA())</f>
        <v>481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39154</v>
      </c>
      <c r="E56" s="175"/>
      <c r="F56" s="175"/>
      <c r="G56" s="175">
        <f>'将来負担比率（分子）の構造'!J$52</f>
        <v>38115</v>
      </c>
      <c r="H56" s="175"/>
      <c r="I56" s="175"/>
      <c r="J56" s="175">
        <f>'将来負担比率（分子）の構造'!K$52</f>
        <v>36863</v>
      </c>
      <c r="K56" s="175"/>
      <c r="L56" s="175"/>
      <c r="M56" s="175">
        <f>'将来負担比率（分子）の構造'!L$52</f>
        <v>35564</v>
      </c>
      <c r="N56" s="175"/>
      <c r="O56" s="175"/>
      <c r="P56" s="175">
        <f>'将来負担比率（分子）の構造'!M$52</f>
        <v>33743</v>
      </c>
    </row>
    <row r="57" spans="1:16" x14ac:dyDescent="0.2">
      <c r="A57" s="175" t="s">
        <v>42</v>
      </c>
      <c r="B57" s="175"/>
      <c r="C57" s="175"/>
      <c r="D57" s="175">
        <f>'将来負担比率（分子）の構造'!I$51</f>
        <v>6061</v>
      </c>
      <c r="E57" s="175"/>
      <c r="F57" s="175"/>
      <c r="G57" s="175">
        <f>'将来負担比率（分子）の構造'!J$51</f>
        <v>6279</v>
      </c>
      <c r="H57" s="175"/>
      <c r="I57" s="175"/>
      <c r="J57" s="175">
        <f>'将来負担比率（分子）の構造'!K$51</f>
        <v>5978</v>
      </c>
      <c r="K57" s="175"/>
      <c r="L57" s="175"/>
      <c r="M57" s="175">
        <f>'将来負担比率（分子）の構造'!L$51</f>
        <v>6053</v>
      </c>
      <c r="N57" s="175"/>
      <c r="O57" s="175"/>
      <c r="P57" s="175">
        <f>'将来負担比率（分子）の構造'!M$51</f>
        <v>4446</v>
      </c>
    </row>
    <row r="58" spans="1:16" x14ac:dyDescent="0.2">
      <c r="A58" s="175" t="s">
        <v>41</v>
      </c>
      <c r="B58" s="175"/>
      <c r="C58" s="175"/>
      <c r="D58" s="175">
        <f>'将来負担比率（分子）の構造'!I$50</f>
        <v>22526</v>
      </c>
      <c r="E58" s="175"/>
      <c r="F58" s="175"/>
      <c r="G58" s="175">
        <f>'将来負担比率（分子）の構造'!J$50</f>
        <v>25544</v>
      </c>
      <c r="H58" s="175"/>
      <c r="I58" s="175"/>
      <c r="J58" s="175">
        <f>'将来負担比率（分子）の構造'!K$50</f>
        <v>30163</v>
      </c>
      <c r="K58" s="175"/>
      <c r="L58" s="175"/>
      <c r="M58" s="175">
        <f>'将来負担比率（分子）の構造'!L$50</f>
        <v>34488</v>
      </c>
      <c r="N58" s="175"/>
      <c r="O58" s="175"/>
      <c r="P58" s="175">
        <f>'将来負担比率（分子）の構造'!M$50</f>
        <v>36770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f>'将来負担比率（分子）の構造'!K$46</f>
        <v>35</v>
      </c>
      <c r="I61" s="175"/>
      <c r="J61" s="175"/>
      <c r="K61" s="175">
        <f>'将来負担比率（分子）の構造'!L$46</f>
        <v>40</v>
      </c>
      <c r="L61" s="175"/>
      <c r="M61" s="175"/>
      <c r="N61" s="175" t="str">
        <f>'将来負担比率（分子）の構造'!M$46</f>
        <v>-</v>
      </c>
      <c r="O61" s="175"/>
      <c r="P61" s="175"/>
    </row>
    <row r="62" spans="1:16" x14ac:dyDescent="0.2">
      <c r="A62" s="175" t="s">
        <v>35</v>
      </c>
      <c r="B62" s="175">
        <f>'将来負担比率（分子）の構造'!I$45</f>
        <v>4298</v>
      </c>
      <c r="C62" s="175"/>
      <c r="D62" s="175"/>
      <c r="E62" s="175">
        <f>'将来負担比率（分子）の構造'!J$45</f>
        <v>4269</v>
      </c>
      <c r="F62" s="175"/>
      <c r="G62" s="175"/>
      <c r="H62" s="175">
        <f>'将来負担比率（分子）の構造'!K$45</f>
        <v>4321</v>
      </c>
      <c r="I62" s="175"/>
      <c r="J62" s="175"/>
      <c r="K62" s="175">
        <f>'将来負担比率（分子）の構造'!L$45</f>
        <v>4300</v>
      </c>
      <c r="L62" s="175"/>
      <c r="M62" s="175"/>
      <c r="N62" s="175">
        <f>'将来負担比率（分子）の構造'!M$45</f>
        <v>4519</v>
      </c>
      <c r="O62" s="175"/>
      <c r="P62" s="175"/>
    </row>
    <row r="63" spans="1:16" x14ac:dyDescent="0.2">
      <c r="A63" s="175" t="s">
        <v>34</v>
      </c>
      <c r="B63" s="175">
        <f>'将来負担比率（分子）の構造'!I$44</f>
        <v>1140</v>
      </c>
      <c r="C63" s="175"/>
      <c r="D63" s="175"/>
      <c r="E63" s="175">
        <f>'将来負担比率（分子）の構造'!J$44</f>
        <v>1021</v>
      </c>
      <c r="F63" s="175"/>
      <c r="G63" s="175"/>
      <c r="H63" s="175">
        <f>'将来負担比率（分子）の構造'!K$44</f>
        <v>881</v>
      </c>
      <c r="I63" s="175"/>
      <c r="J63" s="175"/>
      <c r="K63" s="175">
        <f>'将来負担比率（分子）の構造'!L$44</f>
        <v>731</v>
      </c>
      <c r="L63" s="175"/>
      <c r="M63" s="175"/>
      <c r="N63" s="175">
        <f>'将来負担比率（分子）の構造'!M$44</f>
        <v>565</v>
      </c>
      <c r="O63" s="175"/>
      <c r="P63" s="175"/>
    </row>
    <row r="64" spans="1:16" x14ac:dyDescent="0.2">
      <c r="A64" s="175" t="s">
        <v>33</v>
      </c>
      <c r="B64" s="175">
        <f>'将来負担比率（分子）の構造'!I$43</f>
        <v>9955</v>
      </c>
      <c r="C64" s="175"/>
      <c r="D64" s="175"/>
      <c r="E64" s="175">
        <f>'将来負担比率（分子）の構造'!J$43</f>
        <v>9865</v>
      </c>
      <c r="F64" s="175"/>
      <c r="G64" s="175"/>
      <c r="H64" s="175">
        <f>'将来負担比率（分子）の構造'!K$43</f>
        <v>9140</v>
      </c>
      <c r="I64" s="175"/>
      <c r="J64" s="175"/>
      <c r="K64" s="175">
        <f>'将来負担比率（分子）の構造'!L$43</f>
        <v>8565</v>
      </c>
      <c r="L64" s="175"/>
      <c r="M64" s="175"/>
      <c r="N64" s="175">
        <f>'将来負担比率（分子）の構造'!M$43</f>
        <v>7861</v>
      </c>
      <c r="O64" s="175"/>
      <c r="P64" s="175"/>
    </row>
    <row r="65" spans="1:16" x14ac:dyDescent="0.2">
      <c r="A65" s="175" t="s">
        <v>32</v>
      </c>
      <c r="B65" s="175">
        <f>'将来負担比率（分子）の構造'!I$42</f>
        <v>1480</v>
      </c>
      <c r="C65" s="175"/>
      <c r="D65" s="175"/>
      <c r="E65" s="175">
        <f>'将来負担比率（分子）の構造'!J$42</f>
        <v>1433</v>
      </c>
      <c r="F65" s="175"/>
      <c r="G65" s="175"/>
      <c r="H65" s="175">
        <f>'将来負担比率（分子）の構造'!K$42</f>
        <v>1288</v>
      </c>
      <c r="I65" s="175"/>
      <c r="J65" s="175"/>
      <c r="K65" s="175">
        <f>'将来負担比率（分子）の構造'!L$42</f>
        <v>1241</v>
      </c>
      <c r="L65" s="175"/>
      <c r="M65" s="175"/>
      <c r="N65" s="175" t="str">
        <f>'将来負担比率（分子）の構造'!M$42</f>
        <v>-</v>
      </c>
      <c r="O65" s="175"/>
      <c r="P65" s="175"/>
    </row>
    <row r="66" spans="1:16" x14ac:dyDescent="0.2">
      <c r="A66" s="175" t="s">
        <v>31</v>
      </c>
      <c r="B66" s="175">
        <f>'将来負担比率（分子）の構造'!I$41</f>
        <v>29307</v>
      </c>
      <c r="C66" s="175"/>
      <c r="D66" s="175"/>
      <c r="E66" s="175">
        <f>'将来負担比率（分子）の構造'!J$41</f>
        <v>29186</v>
      </c>
      <c r="F66" s="175"/>
      <c r="G66" s="175"/>
      <c r="H66" s="175">
        <f>'将来負担比率（分子）の構造'!K$41</f>
        <v>28921</v>
      </c>
      <c r="I66" s="175"/>
      <c r="J66" s="175"/>
      <c r="K66" s="175">
        <f>'将来負担比率（分子）の構造'!L$41</f>
        <v>28952</v>
      </c>
      <c r="L66" s="175"/>
      <c r="M66" s="175"/>
      <c r="N66" s="175">
        <f>'将来負担比率（分子）の構造'!M$41</f>
        <v>27614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15839</v>
      </c>
      <c r="C72" s="179">
        <f>基金残高に係る経年分析!G55</f>
        <v>13099</v>
      </c>
      <c r="D72" s="179">
        <f>基金残高に係る経年分析!H55</f>
        <v>15008</v>
      </c>
    </row>
    <row r="73" spans="1:16" x14ac:dyDescent="0.2">
      <c r="A73" s="178" t="s">
        <v>74</v>
      </c>
      <c r="B73" s="179">
        <f>基金残高に係る経年分析!F56</f>
        <v>2527</v>
      </c>
      <c r="C73" s="179">
        <f>基金残高に係る経年分析!G56</f>
        <v>2339</v>
      </c>
      <c r="D73" s="179">
        <f>基金残高に係る経年分析!H56</f>
        <v>2152</v>
      </c>
    </row>
    <row r="74" spans="1:16" x14ac:dyDescent="0.2">
      <c r="A74" s="178" t="s">
        <v>75</v>
      </c>
      <c r="B74" s="179">
        <f>基金残高に係る経年分析!F57</f>
        <v>13821</v>
      </c>
      <c r="C74" s="179">
        <f>基金残高に係る経年分析!G57</f>
        <v>20835</v>
      </c>
      <c r="D74" s="179">
        <f>基金残高に係る経年分析!H57</f>
        <v>21698</v>
      </c>
    </row>
  </sheetData>
  <sheetProtection algorithmName="SHA-512" hashValue="sH1Q7nFSJlm0TD509PeI8VM46aOSc6cL+GxH4Kxl3xcAdmPjXJWLVtGO2oB4dUHqmK33dTIdwiIj4pYCAkcFiQ==" saltValue="sfp7vBdhuXiB+vfQgyAL2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CR49" sqref="CR49:CY49"/>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13554639</v>
      </c>
      <c r="S5" s="677"/>
      <c r="T5" s="677"/>
      <c r="U5" s="677"/>
      <c r="V5" s="677"/>
      <c r="W5" s="677"/>
      <c r="X5" s="677"/>
      <c r="Y5" s="702"/>
      <c r="Z5" s="715">
        <v>26.2</v>
      </c>
      <c r="AA5" s="715"/>
      <c r="AB5" s="715"/>
      <c r="AC5" s="715"/>
      <c r="AD5" s="716">
        <v>12539152</v>
      </c>
      <c r="AE5" s="716"/>
      <c r="AF5" s="716"/>
      <c r="AG5" s="716"/>
      <c r="AH5" s="716"/>
      <c r="AI5" s="716"/>
      <c r="AJ5" s="716"/>
      <c r="AK5" s="716"/>
      <c r="AL5" s="703">
        <v>51.5</v>
      </c>
      <c r="AM5" s="685"/>
      <c r="AN5" s="685"/>
      <c r="AO5" s="704"/>
      <c r="AP5" s="679" t="s">
        <v>216</v>
      </c>
      <c r="AQ5" s="680"/>
      <c r="AR5" s="680"/>
      <c r="AS5" s="680"/>
      <c r="AT5" s="680"/>
      <c r="AU5" s="680"/>
      <c r="AV5" s="680"/>
      <c r="AW5" s="680"/>
      <c r="AX5" s="680"/>
      <c r="AY5" s="680"/>
      <c r="AZ5" s="680"/>
      <c r="BA5" s="680"/>
      <c r="BB5" s="680"/>
      <c r="BC5" s="680"/>
      <c r="BD5" s="680"/>
      <c r="BE5" s="680"/>
      <c r="BF5" s="681"/>
      <c r="BG5" s="621">
        <v>12508828</v>
      </c>
      <c r="BH5" s="622"/>
      <c r="BI5" s="622"/>
      <c r="BJ5" s="622"/>
      <c r="BK5" s="622"/>
      <c r="BL5" s="622"/>
      <c r="BM5" s="622"/>
      <c r="BN5" s="623"/>
      <c r="BO5" s="659">
        <v>92.3</v>
      </c>
      <c r="BP5" s="659"/>
      <c r="BQ5" s="659"/>
      <c r="BR5" s="659"/>
      <c r="BS5" s="660">
        <v>202373</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439069</v>
      </c>
      <c r="S6" s="622"/>
      <c r="T6" s="622"/>
      <c r="U6" s="622"/>
      <c r="V6" s="622"/>
      <c r="W6" s="622"/>
      <c r="X6" s="622"/>
      <c r="Y6" s="623"/>
      <c r="Z6" s="659">
        <v>0.8</v>
      </c>
      <c r="AA6" s="659"/>
      <c r="AB6" s="659"/>
      <c r="AC6" s="659"/>
      <c r="AD6" s="660">
        <v>439069</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12508828</v>
      </c>
      <c r="BH6" s="622"/>
      <c r="BI6" s="622"/>
      <c r="BJ6" s="622"/>
      <c r="BK6" s="622"/>
      <c r="BL6" s="622"/>
      <c r="BM6" s="622"/>
      <c r="BN6" s="623"/>
      <c r="BO6" s="659">
        <v>92.3</v>
      </c>
      <c r="BP6" s="659"/>
      <c r="BQ6" s="659"/>
      <c r="BR6" s="659"/>
      <c r="BS6" s="660">
        <v>202373</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253426</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253426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4048</v>
      </c>
      <c r="S7" s="622"/>
      <c r="T7" s="622"/>
      <c r="U7" s="622"/>
      <c r="V7" s="622"/>
      <c r="W7" s="622"/>
      <c r="X7" s="622"/>
      <c r="Y7" s="623"/>
      <c r="Z7" s="659">
        <v>0</v>
      </c>
      <c r="AA7" s="659"/>
      <c r="AB7" s="659"/>
      <c r="AC7" s="659"/>
      <c r="AD7" s="660">
        <v>4048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5431882</v>
      </c>
      <c r="BH7" s="622"/>
      <c r="BI7" s="622"/>
      <c r="BJ7" s="622"/>
      <c r="BK7" s="622"/>
      <c r="BL7" s="622"/>
      <c r="BM7" s="622"/>
      <c r="BN7" s="623"/>
      <c r="BO7" s="659">
        <v>40.1</v>
      </c>
      <c r="BP7" s="659"/>
      <c r="BQ7" s="659"/>
      <c r="BR7" s="659"/>
      <c r="BS7" s="660">
        <v>202373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9815419</v>
      </c>
      <c r="CS7" s="622"/>
      <c r="CT7" s="622"/>
      <c r="CU7" s="622"/>
      <c r="CV7" s="622"/>
      <c r="CW7" s="622"/>
      <c r="CX7" s="622"/>
      <c r="CY7" s="623"/>
      <c r="CZ7" s="659">
        <v>20.9</v>
      </c>
      <c r="DA7" s="659"/>
      <c r="DB7" s="659"/>
      <c r="DC7" s="659"/>
      <c r="DD7" s="627">
        <v>450745</v>
      </c>
      <c r="DE7" s="622"/>
      <c r="DF7" s="622"/>
      <c r="DG7" s="622"/>
      <c r="DH7" s="622"/>
      <c r="DI7" s="622"/>
      <c r="DJ7" s="622"/>
      <c r="DK7" s="622"/>
      <c r="DL7" s="622"/>
      <c r="DM7" s="622"/>
      <c r="DN7" s="622"/>
      <c r="DO7" s="622"/>
      <c r="DP7" s="623"/>
      <c r="DQ7" s="627">
        <v>5160073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78433</v>
      </c>
      <c r="S8" s="622"/>
      <c r="T8" s="622"/>
      <c r="U8" s="622"/>
      <c r="V8" s="622"/>
      <c r="W8" s="622"/>
      <c r="X8" s="622"/>
      <c r="Y8" s="623"/>
      <c r="Z8" s="659">
        <v>0.2</v>
      </c>
      <c r="AA8" s="659"/>
      <c r="AB8" s="659"/>
      <c r="AC8" s="659"/>
      <c r="AD8" s="660">
        <v>78433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158212</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15150682</v>
      </c>
      <c r="CS8" s="622"/>
      <c r="CT8" s="622"/>
      <c r="CU8" s="622"/>
      <c r="CV8" s="622"/>
      <c r="CW8" s="622"/>
      <c r="CX8" s="622"/>
      <c r="CY8" s="623"/>
      <c r="CZ8" s="659">
        <v>32.299999999999997</v>
      </c>
      <c r="DA8" s="659"/>
      <c r="DB8" s="659"/>
      <c r="DC8" s="659"/>
      <c r="DD8" s="627">
        <v>1210133</v>
      </c>
      <c r="DE8" s="622"/>
      <c r="DF8" s="622"/>
      <c r="DG8" s="622"/>
      <c r="DH8" s="622"/>
      <c r="DI8" s="622"/>
      <c r="DJ8" s="622"/>
      <c r="DK8" s="622"/>
      <c r="DL8" s="622"/>
      <c r="DM8" s="622"/>
      <c r="DN8" s="622"/>
      <c r="DO8" s="622"/>
      <c r="DP8" s="623"/>
      <c r="DQ8" s="627">
        <v>6977729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87950</v>
      </c>
      <c r="S9" s="622"/>
      <c r="T9" s="622"/>
      <c r="U9" s="622"/>
      <c r="V9" s="622"/>
      <c r="W9" s="622"/>
      <c r="X9" s="622"/>
      <c r="Y9" s="623"/>
      <c r="Z9" s="659">
        <v>0.2</v>
      </c>
      <c r="AA9" s="659"/>
      <c r="AB9" s="659"/>
      <c r="AC9" s="659"/>
      <c r="AD9" s="660">
        <v>87950</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4291141</v>
      </c>
      <c r="BH9" s="622"/>
      <c r="BI9" s="622"/>
      <c r="BJ9" s="622"/>
      <c r="BK9" s="622"/>
      <c r="BL9" s="622"/>
      <c r="BM9" s="622"/>
      <c r="BN9" s="623"/>
      <c r="BO9" s="659">
        <v>31.7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3251401</v>
      </c>
      <c r="CS9" s="622"/>
      <c r="CT9" s="622"/>
      <c r="CU9" s="622"/>
      <c r="CV9" s="622"/>
      <c r="CW9" s="622"/>
      <c r="CX9" s="622"/>
      <c r="CY9" s="623"/>
      <c r="CZ9" s="659">
        <v>6.9</v>
      </c>
      <c r="DA9" s="659"/>
      <c r="DB9" s="659"/>
      <c r="DC9" s="659"/>
      <c r="DD9" s="627">
        <v>101104</v>
      </c>
      <c r="DE9" s="622"/>
      <c r="DF9" s="622"/>
      <c r="DG9" s="622"/>
      <c r="DH9" s="622"/>
      <c r="DI9" s="622"/>
      <c r="DJ9" s="622"/>
      <c r="DK9" s="622"/>
      <c r="DL9" s="622"/>
      <c r="DM9" s="622"/>
      <c r="DN9" s="622"/>
      <c r="DO9" s="622"/>
      <c r="DP9" s="623"/>
      <c r="DQ9" s="627">
        <v>2719164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251105</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119578</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55712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2231733</v>
      </c>
      <c r="S11" s="622"/>
      <c r="T11" s="622"/>
      <c r="U11" s="622"/>
      <c r="V11" s="622"/>
      <c r="W11" s="622"/>
      <c r="X11" s="622"/>
      <c r="Y11" s="623"/>
      <c r="Z11" s="624">
        <v>4.3</v>
      </c>
      <c r="AA11" s="625"/>
      <c r="AB11" s="625"/>
      <c r="AC11" s="626"/>
      <c r="AD11" s="627">
        <v>2231733</v>
      </c>
      <c r="AE11" s="622"/>
      <c r="AF11" s="622"/>
      <c r="AG11" s="622"/>
      <c r="AH11" s="622"/>
      <c r="AI11" s="622"/>
      <c r="AJ11" s="622"/>
      <c r="AK11" s="623"/>
      <c r="AL11" s="624">
        <v>9.1999999999999993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731424</v>
      </c>
      <c r="BH11" s="622"/>
      <c r="BI11" s="622"/>
      <c r="BJ11" s="622"/>
      <c r="BK11" s="622"/>
      <c r="BL11" s="622"/>
      <c r="BM11" s="622"/>
      <c r="BN11" s="623"/>
      <c r="BO11" s="659">
        <v>5.4</v>
      </c>
      <c r="BP11" s="659"/>
      <c r="BQ11" s="659"/>
      <c r="BR11" s="659"/>
      <c r="BS11" s="660">
        <v>202373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1426796</v>
      </c>
      <c r="CS11" s="622"/>
      <c r="CT11" s="622"/>
      <c r="CU11" s="622"/>
      <c r="CV11" s="622"/>
      <c r="CW11" s="622"/>
      <c r="CX11" s="622"/>
      <c r="CY11" s="623"/>
      <c r="CZ11" s="659">
        <v>3</v>
      </c>
      <c r="DA11" s="659"/>
      <c r="DB11" s="659"/>
      <c r="DC11" s="659"/>
      <c r="DD11" s="627">
        <v>262653</v>
      </c>
      <c r="DE11" s="622"/>
      <c r="DF11" s="622"/>
      <c r="DG11" s="622"/>
      <c r="DH11" s="622"/>
      <c r="DI11" s="622"/>
      <c r="DJ11" s="622"/>
      <c r="DK11" s="622"/>
      <c r="DL11" s="622"/>
      <c r="DM11" s="622"/>
      <c r="DN11" s="622"/>
      <c r="DO11" s="622"/>
      <c r="DP11" s="623"/>
      <c r="DQ11" s="627">
        <v>1106663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106026</v>
      </c>
      <c r="S12" s="622"/>
      <c r="T12" s="622"/>
      <c r="U12" s="622"/>
      <c r="V12" s="622"/>
      <c r="W12" s="622"/>
      <c r="X12" s="622"/>
      <c r="Y12" s="623"/>
      <c r="Z12" s="659">
        <v>0.2</v>
      </c>
      <c r="AA12" s="659"/>
      <c r="AB12" s="659"/>
      <c r="AC12" s="659"/>
      <c r="AD12" s="660">
        <v>106026</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6219355</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895784</v>
      </c>
      <c r="CS12" s="622"/>
      <c r="CT12" s="622"/>
      <c r="CU12" s="622"/>
      <c r="CV12" s="622"/>
      <c r="CW12" s="622"/>
      <c r="CX12" s="622"/>
      <c r="CY12" s="623"/>
      <c r="CZ12" s="659">
        <v>1.9</v>
      </c>
      <c r="DA12" s="659"/>
      <c r="DB12" s="659"/>
      <c r="DC12" s="659"/>
      <c r="DD12" s="627">
        <v>116609</v>
      </c>
      <c r="DE12" s="622"/>
      <c r="DF12" s="622"/>
      <c r="DG12" s="622"/>
      <c r="DH12" s="622"/>
      <c r="DI12" s="622"/>
      <c r="DJ12" s="622"/>
      <c r="DK12" s="622"/>
      <c r="DL12" s="622"/>
      <c r="DM12" s="622"/>
      <c r="DN12" s="622"/>
      <c r="DO12" s="622"/>
      <c r="DP12" s="623"/>
      <c r="DQ12" s="627">
        <v>525584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6218066</v>
      </c>
      <c r="BH13" s="622"/>
      <c r="BI13" s="622"/>
      <c r="BJ13" s="622"/>
      <c r="BK13" s="622"/>
      <c r="BL13" s="622"/>
      <c r="BM13" s="622"/>
      <c r="BN13" s="623"/>
      <c r="BO13" s="659">
        <v>45.9</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4750921</v>
      </c>
      <c r="CS13" s="622"/>
      <c r="CT13" s="622"/>
      <c r="CU13" s="622"/>
      <c r="CV13" s="622"/>
      <c r="CW13" s="622"/>
      <c r="CX13" s="622"/>
      <c r="CY13" s="623"/>
      <c r="CZ13" s="659">
        <v>10.1</v>
      </c>
      <c r="DA13" s="659"/>
      <c r="DB13" s="659"/>
      <c r="DC13" s="659"/>
      <c r="DD13" s="627">
        <v>2685704</v>
      </c>
      <c r="DE13" s="622"/>
      <c r="DF13" s="622"/>
      <c r="DG13" s="622"/>
      <c r="DH13" s="622"/>
      <c r="DI13" s="622"/>
      <c r="DJ13" s="622"/>
      <c r="DK13" s="622"/>
      <c r="DL13" s="622"/>
      <c r="DM13" s="622"/>
      <c r="DN13" s="622"/>
      <c r="DO13" s="622"/>
      <c r="DP13" s="623"/>
      <c r="DQ13" s="627">
        <v>3320347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410</v>
      </c>
      <c r="S14" s="622"/>
      <c r="T14" s="622"/>
      <c r="U14" s="622"/>
      <c r="V14" s="622"/>
      <c r="W14" s="622"/>
      <c r="X14" s="622"/>
      <c r="Y14" s="623"/>
      <c r="Z14" s="659">
        <v>0</v>
      </c>
      <c r="AA14" s="659"/>
      <c r="AB14" s="659"/>
      <c r="AC14" s="659"/>
      <c r="AD14" s="660">
        <v>410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319600</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1514405</v>
      </c>
      <c r="CS14" s="622"/>
      <c r="CT14" s="622"/>
      <c r="CU14" s="622"/>
      <c r="CV14" s="622"/>
      <c r="CW14" s="622"/>
      <c r="CX14" s="622"/>
      <c r="CY14" s="623"/>
      <c r="CZ14" s="659">
        <v>3.2</v>
      </c>
      <c r="DA14" s="659"/>
      <c r="DB14" s="659"/>
      <c r="DC14" s="659"/>
      <c r="DD14" s="627">
        <v>62754</v>
      </c>
      <c r="DE14" s="622"/>
      <c r="DF14" s="622"/>
      <c r="DG14" s="622"/>
      <c r="DH14" s="622"/>
      <c r="DI14" s="622"/>
      <c r="DJ14" s="622"/>
      <c r="DK14" s="622"/>
      <c r="DL14" s="622"/>
      <c r="DM14" s="622"/>
      <c r="DN14" s="622"/>
      <c r="DO14" s="622"/>
      <c r="DP14" s="623"/>
      <c r="DQ14" s="627">
        <v>1453321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537991</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5513004</v>
      </c>
      <c r="CS15" s="622"/>
      <c r="CT15" s="622"/>
      <c r="CU15" s="622"/>
      <c r="CV15" s="622"/>
      <c r="CW15" s="622"/>
      <c r="CX15" s="622"/>
      <c r="CY15" s="623"/>
      <c r="CZ15" s="659">
        <v>11.7</v>
      </c>
      <c r="DA15" s="659"/>
      <c r="DB15" s="659"/>
      <c r="DC15" s="659"/>
      <c r="DD15" s="627">
        <v>918055</v>
      </c>
      <c r="DE15" s="622"/>
      <c r="DF15" s="622"/>
      <c r="DG15" s="622"/>
      <c r="DH15" s="622"/>
      <c r="DI15" s="622"/>
      <c r="DJ15" s="622"/>
      <c r="DK15" s="622"/>
      <c r="DL15" s="622"/>
      <c r="DM15" s="622"/>
      <c r="DN15" s="622"/>
      <c r="DO15" s="622"/>
      <c r="DP15" s="623"/>
      <c r="DQ15" s="627">
        <v>3601309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49187</v>
      </c>
      <c r="S16" s="622"/>
      <c r="T16" s="622"/>
      <c r="U16" s="622"/>
      <c r="V16" s="622"/>
      <c r="W16" s="622"/>
      <c r="X16" s="622"/>
      <c r="Y16" s="623"/>
      <c r="Z16" s="659">
        <v>0.1</v>
      </c>
      <c r="AA16" s="659"/>
      <c r="AB16" s="659"/>
      <c r="AC16" s="659"/>
      <c r="AD16" s="660">
        <v>49187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199088</v>
      </c>
      <c r="CS16" s="622"/>
      <c r="CT16" s="622"/>
      <c r="CU16" s="622"/>
      <c r="CV16" s="622"/>
      <c r="CW16" s="622"/>
      <c r="CX16" s="622"/>
      <c r="CY16" s="623"/>
      <c r="CZ16" s="659">
        <v>0.4</v>
      </c>
      <c r="DA16" s="659"/>
      <c r="DB16" s="659"/>
      <c r="DC16" s="659"/>
      <c r="DD16" s="627" t="s">
        <v>122</v>
      </c>
      <c r="DE16" s="622"/>
      <c r="DF16" s="622"/>
      <c r="DG16" s="622"/>
      <c r="DH16" s="622"/>
      <c r="DI16" s="622"/>
      <c r="DJ16" s="622"/>
      <c r="DK16" s="622"/>
      <c r="DL16" s="622"/>
      <c r="DM16" s="622"/>
      <c r="DN16" s="622"/>
      <c r="DO16" s="622"/>
      <c r="DP16" s="623"/>
      <c r="DQ16" s="627">
        <v>123721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215593</v>
      </c>
      <c r="S17" s="622"/>
      <c r="T17" s="622"/>
      <c r="U17" s="622"/>
      <c r="V17" s="622"/>
      <c r="W17" s="622"/>
      <c r="X17" s="622"/>
      <c r="Y17" s="623"/>
      <c r="Z17" s="659">
        <v>0.4</v>
      </c>
      <c r="AA17" s="659"/>
      <c r="AB17" s="659"/>
      <c r="AC17" s="659"/>
      <c r="AD17" s="660">
        <v>215593</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4055650</v>
      </c>
      <c r="CS17" s="622"/>
      <c r="CT17" s="622"/>
      <c r="CU17" s="622"/>
      <c r="CV17" s="622"/>
      <c r="CW17" s="622"/>
      <c r="CX17" s="622"/>
      <c r="CY17" s="623"/>
      <c r="CZ17" s="659">
        <v>8.6</v>
      </c>
      <c r="DA17" s="659"/>
      <c r="DB17" s="659"/>
      <c r="DC17" s="659"/>
      <c r="DD17" s="627" t="s">
        <v>122</v>
      </c>
      <c r="DE17" s="622"/>
      <c r="DF17" s="622"/>
      <c r="DG17" s="622"/>
      <c r="DH17" s="622"/>
      <c r="DI17" s="622"/>
      <c r="DJ17" s="622"/>
      <c r="DK17" s="622"/>
      <c r="DL17" s="622"/>
      <c r="DM17" s="622"/>
      <c r="DN17" s="622"/>
      <c r="DO17" s="622"/>
      <c r="DP17" s="623"/>
      <c r="DQ17" s="627">
        <v>4036464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142529</v>
      </c>
      <c r="S18" s="622"/>
      <c r="T18" s="622"/>
      <c r="U18" s="622"/>
      <c r="V18" s="622"/>
      <c r="W18" s="622"/>
      <c r="X18" s="622"/>
      <c r="Y18" s="623"/>
      <c r="Z18" s="659">
        <v>0.3</v>
      </c>
      <c r="AA18" s="659"/>
      <c r="AB18" s="659"/>
      <c r="AC18" s="659"/>
      <c r="AD18" s="660">
        <v>142529</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90955</v>
      </c>
      <c r="S19" s="622"/>
      <c r="T19" s="622"/>
      <c r="U19" s="622"/>
      <c r="V19" s="622"/>
      <c r="W19" s="622"/>
      <c r="X19" s="622"/>
      <c r="Y19" s="623"/>
      <c r="Z19" s="659">
        <v>0.2</v>
      </c>
      <c r="AA19" s="659"/>
      <c r="AB19" s="659"/>
      <c r="AC19" s="659"/>
      <c r="AD19" s="660">
        <v>90955</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1045811</v>
      </c>
      <c r="BH19" s="622"/>
      <c r="BI19" s="622"/>
      <c r="BJ19" s="622"/>
      <c r="BK19" s="622"/>
      <c r="BL19" s="622"/>
      <c r="BM19" s="622"/>
      <c r="BN19" s="623"/>
      <c r="BO19" s="659">
        <v>7.7</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51574</v>
      </c>
      <c r="S20" s="622"/>
      <c r="T20" s="622"/>
      <c r="U20" s="622"/>
      <c r="V20" s="622"/>
      <c r="W20" s="622"/>
      <c r="X20" s="622"/>
      <c r="Y20" s="623"/>
      <c r="Z20" s="659">
        <v>0.1</v>
      </c>
      <c r="AA20" s="659"/>
      <c r="AB20" s="659"/>
      <c r="AC20" s="659"/>
      <c r="AD20" s="660">
        <v>51574</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1045811</v>
      </c>
      <c r="BH20" s="622"/>
      <c r="BI20" s="622"/>
      <c r="BJ20" s="622"/>
      <c r="BK20" s="622"/>
      <c r="BL20" s="622"/>
      <c r="BM20" s="622"/>
      <c r="BN20" s="623"/>
      <c r="BO20" s="659">
        <v>7.7</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46946154</v>
      </c>
      <c r="CS20" s="622"/>
      <c r="CT20" s="622"/>
      <c r="CU20" s="622"/>
      <c r="CV20" s="622"/>
      <c r="CW20" s="622"/>
      <c r="CX20" s="622"/>
      <c r="CY20" s="623"/>
      <c r="CZ20" s="659">
        <v>100</v>
      </c>
      <c r="DA20" s="659"/>
      <c r="DB20" s="659"/>
      <c r="DC20" s="659"/>
      <c r="DD20" s="627">
        <v>5807757</v>
      </c>
      <c r="DE20" s="622"/>
      <c r="DF20" s="622"/>
      <c r="DG20" s="622"/>
      <c r="DH20" s="622"/>
      <c r="DI20" s="622"/>
      <c r="DJ20" s="622"/>
      <c r="DK20" s="622"/>
      <c r="DL20" s="622"/>
      <c r="DM20" s="622"/>
      <c r="DN20" s="622"/>
      <c r="DO20" s="622"/>
      <c r="DP20" s="623"/>
      <c r="DQ20" s="627">
        <v>29333513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9480527</v>
      </c>
      <c r="S21" s="622"/>
      <c r="T21" s="622"/>
      <c r="U21" s="622"/>
      <c r="V21" s="622"/>
      <c r="W21" s="622"/>
      <c r="X21" s="622"/>
      <c r="Y21" s="623"/>
      <c r="Z21" s="659">
        <v>18.3</v>
      </c>
      <c r="AA21" s="659"/>
      <c r="AB21" s="659"/>
      <c r="AC21" s="659"/>
      <c r="AD21" s="660">
        <v>8344871</v>
      </c>
      <c r="AE21" s="660"/>
      <c r="AF21" s="660"/>
      <c r="AG21" s="660"/>
      <c r="AH21" s="660"/>
      <c r="AI21" s="660"/>
      <c r="AJ21" s="660"/>
      <c r="AK21" s="660"/>
      <c r="AL21" s="624">
        <v>34.299999999999997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30324</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8344871</v>
      </c>
      <c r="S22" s="622"/>
      <c r="T22" s="622"/>
      <c r="U22" s="622"/>
      <c r="V22" s="622"/>
      <c r="W22" s="622"/>
      <c r="X22" s="622"/>
      <c r="Y22" s="623"/>
      <c r="Z22" s="659">
        <v>16.100000000000001</v>
      </c>
      <c r="AA22" s="659"/>
      <c r="AB22" s="659"/>
      <c r="AC22" s="659"/>
      <c r="AD22" s="660">
        <v>8344871</v>
      </c>
      <c r="AE22" s="660"/>
      <c r="AF22" s="660"/>
      <c r="AG22" s="660"/>
      <c r="AH22" s="660"/>
      <c r="AI22" s="660"/>
      <c r="AJ22" s="660"/>
      <c r="AK22" s="660"/>
      <c r="AL22" s="624">
        <v>34.299999999999997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1135656</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1015487</v>
      </c>
      <c r="BH23" s="622"/>
      <c r="BI23" s="622"/>
      <c r="BJ23" s="622"/>
      <c r="BK23" s="622"/>
      <c r="BL23" s="622"/>
      <c r="BM23" s="622"/>
      <c r="BN23" s="623"/>
      <c r="BO23" s="659">
        <v>7.5</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18146520</v>
      </c>
      <c r="CS24" s="677"/>
      <c r="CT24" s="677"/>
      <c r="CU24" s="677"/>
      <c r="CV24" s="677"/>
      <c r="CW24" s="677"/>
      <c r="CX24" s="677"/>
      <c r="CY24" s="702"/>
      <c r="CZ24" s="703">
        <v>38.700000000000003</v>
      </c>
      <c r="DA24" s="685"/>
      <c r="DB24" s="685"/>
      <c r="DC24" s="705"/>
      <c r="DD24" s="701">
        <v>11496771</v>
      </c>
      <c r="DE24" s="677"/>
      <c r="DF24" s="677"/>
      <c r="DG24" s="677"/>
      <c r="DH24" s="677"/>
      <c r="DI24" s="677"/>
      <c r="DJ24" s="677"/>
      <c r="DK24" s="702"/>
      <c r="DL24" s="701">
        <v>10602887</v>
      </c>
      <c r="DM24" s="677"/>
      <c r="DN24" s="677"/>
      <c r="DO24" s="677"/>
      <c r="DP24" s="677"/>
      <c r="DQ24" s="677"/>
      <c r="DR24" s="677"/>
      <c r="DS24" s="677"/>
      <c r="DT24" s="677"/>
      <c r="DU24" s="677"/>
      <c r="DV24" s="702"/>
      <c r="DW24" s="703">
        <v>43.2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26390144</v>
      </c>
      <c r="S25" s="622"/>
      <c r="T25" s="622"/>
      <c r="U25" s="622"/>
      <c r="V25" s="622"/>
      <c r="W25" s="622"/>
      <c r="X25" s="622"/>
      <c r="Y25" s="623"/>
      <c r="Z25" s="659">
        <v>51</v>
      </c>
      <c r="AA25" s="659"/>
      <c r="AB25" s="659"/>
      <c r="AC25" s="659"/>
      <c r="AD25" s="660">
        <v>24239001</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5895150</v>
      </c>
      <c r="CS25" s="634"/>
      <c r="CT25" s="634"/>
      <c r="CU25" s="634"/>
      <c r="CV25" s="634"/>
      <c r="CW25" s="634"/>
      <c r="CX25" s="634"/>
      <c r="CY25" s="635"/>
      <c r="CZ25" s="624">
        <v>12.6</v>
      </c>
      <c r="DA25" s="636"/>
      <c r="DB25" s="636"/>
      <c r="DC25" s="637"/>
      <c r="DD25" s="627">
        <v>4925274</v>
      </c>
      <c r="DE25" s="634"/>
      <c r="DF25" s="634"/>
      <c r="DG25" s="634"/>
      <c r="DH25" s="634"/>
      <c r="DI25" s="634"/>
      <c r="DJ25" s="634"/>
      <c r="DK25" s="635"/>
      <c r="DL25" s="627">
        <v>4804974</v>
      </c>
      <c r="DM25" s="634"/>
      <c r="DN25" s="634"/>
      <c r="DO25" s="634"/>
      <c r="DP25" s="634"/>
      <c r="DQ25" s="634"/>
      <c r="DR25" s="634"/>
      <c r="DS25" s="634"/>
      <c r="DT25" s="634"/>
      <c r="DU25" s="634"/>
      <c r="DV25" s="635"/>
      <c r="DW25" s="624">
        <v>19.600000000000001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8747</v>
      </c>
      <c r="S26" s="622"/>
      <c r="T26" s="622"/>
      <c r="U26" s="622"/>
      <c r="V26" s="622"/>
      <c r="W26" s="622"/>
      <c r="X26" s="622"/>
      <c r="Y26" s="623"/>
      <c r="Z26" s="659">
        <v>0</v>
      </c>
      <c r="AA26" s="659"/>
      <c r="AB26" s="659"/>
      <c r="AC26" s="659"/>
      <c r="AD26" s="660">
        <v>8747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3566434</v>
      </c>
      <c r="CS26" s="622"/>
      <c r="CT26" s="622"/>
      <c r="CU26" s="622"/>
      <c r="CV26" s="622"/>
      <c r="CW26" s="622"/>
      <c r="CX26" s="622"/>
      <c r="CY26" s="623"/>
      <c r="CZ26" s="624">
        <v>7.6</v>
      </c>
      <c r="DA26" s="636"/>
      <c r="DB26" s="636"/>
      <c r="DC26" s="637"/>
      <c r="DD26" s="627">
        <v>3115877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154246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13554639</v>
      </c>
      <c r="BH27" s="622"/>
      <c r="BI27" s="622"/>
      <c r="BJ27" s="622"/>
      <c r="BK27" s="622"/>
      <c r="BL27" s="622"/>
      <c r="BM27" s="622"/>
      <c r="BN27" s="623"/>
      <c r="BO27" s="659">
        <v>100</v>
      </c>
      <c r="BP27" s="659"/>
      <c r="BQ27" s="659"/>
      <c r="BR27" s="659"/>
      <c r="BS27" s="660">
        <v>202373</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8195720</v>
      </c>
      <c r="CS27" s="634"/>
      <c r="CT27" s="634"/>
      <c r="CU27" s="634"/>
      <c r="CV27" s="634"/>
      <c r="CW27" s="634"/>
      <c r="CX27" s="634"/>
      <c r="CY27" s="635"/>
      <c r="CZ27" s="624">
        <v>17.5</v>
      </c>
      <c r="DA27" s="636"/>
      <c r="DB27" s="636"/>
      <c r="DC27" s="637"/>
      <c r="DD27" s="627">
        <v>2535033</v>
      </c>
      <c r="DE27" s="634"/>
      <c r="DF27" s="634"/>
      <c r="DG27" s="634"/>
      <c r="DH27" s="634"/>
      <c r="DI27" s="634"/>
      <c r="DJ27" s="634"/>
      <c r="DK27" s="635"/>
      <c r="DL27" s="627">
        <v>1761449</v>
      </c>
      <c r="DM27" s="634"/>
      <c r="DN27" s="634"/>
      <c r="DO27" s="634"/>
      <c r="DP27" s="634"/>
      <c r="DQ27" s="634"/>
      <c r="DR27" s="634"/>
      <c r="DS27" s="634"/>
      <c r="DT27" s="634"/>
      <c r="DU27" s="634"/>
      <c r="DV27" s="635"/>
      <c r="DW27" s="624">
        <v>7.2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398964</v>
      </c>
      <c r="S28" s="622"/>
      <c r="T28" s="622"/>
      <c r="U28" s="622"/>
      <c r="V28" s="622"/>
      <c r="W28" s="622"/>
      <c r="X28" s="622"/>
      <c r="Y28" s="623"/>
      <c r="Z28" s="659">
        <v>0.8</v>
      </c>
      <c r="AA28" s="659"/>
      <c r="AB28" s="659"/>
      <c r="AC28" s="659"/>
      <c r="AD28" s="660">
        <v>50986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4055650</v>
      </c>
      <c r="CS28" s="622"/>
      <c r="CT28" s="622"/>
      <c r="CU28" s="622"/>
      <c r="CV28" s="622"/>
      <c r="CW28" s="622"/>
      <c r="CX28" s="622"/>
      <c r="CY28" s="623"/>
      <c r="CZ28" s="624">
        <v>8.6</v>
      </c>
      <c r="DA28" s="636"/>
      <c r="DB28" s="636"/>
      <c r="DC28" s="637"/>
      <c r="DD28" s="627">
        <v>4036464</v>
      </c>
      <c r="DE28" s="622"/>
      <c r="DF28" s="622"/>
      <c r="DG28" s="622"/>
      <c r="DH28" s="622"/>
      <c r="DI28" s="622"/>
      <c r="DJ28" s="622"/>
      <c r="DK28" s="623"/>
      <c r="DL28" s="627">
        <v>4036464</v>
      </c>
      <c r="DM28" s="622"/>
      <c r="DN28" s="622"/>
      <c r="DO28" s="622"/>
      <c r="DP28" s="622"/>
      <c r="DQ28" s="622"/>
      <c r="DR28" s="622"/>
      <c r="DS28" s="622"/>
      <c r="DT28" s="622"/>
      <c r="DU28" s="622"/>
      <c r="DV28" s="623"/>
      <c r="DW28" s="624">
        <v>16.399999999999999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189595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4055650</v>
      </c>
      <c r="CS29" s="634"/>
      <c r="CT29" s="634"/>
      <c r="CU29" s="634"/>
      <c r="CV29" s="634"/>
      <c r="CW29" s="634"/>
      <c r="CX29" s="634"/>
      <c r="CY29" s="635"/>
      <c r="CZ29" s="624">
        <v>8.6</v>
      </c>
      <c r="DA29" s="636"/>
      <c r="DB29" s="636"/>
      <c r="DC29" s="637"/>
      <c r="DD29" s="627">
        <v>4036464</v>
      </c>
      <c r="DE29" s="634"/>
      <c r="DF29" s="634"/>
      <c r="DG29" s="634"/>
      <c r="DH29" s="634"/>
      <c r="DI29" s="634"/>
      <c r="DJ29" s="634"/>
      <c r="DK29" s="635"/>
      <c r="DL29" s="627">
        <v>4036464</v>
      </c>
      <c r="DM29" s="634"/>
      <c r="DN29" s="634"/>
      <c r="DO29" s="634"/>
      <c r="DP29" s="634"/>
      <c r="DQ29" s="634"/>
      <c r="DR29" s="634"/>
      <c r="DS29" s="634"/>
      <c r="DT29" s="634"/>
      <c r="DU29" s="634"/>
      <c r="DV29" s="635"/>
      <c r="DW29" s="624">
        <v>16.399999999999999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5931563</v>
      </c>
      <c r="S30" s="622"/>
      <c r="T30" s="622"/>
      <c r="U30" s="622"/>
      <c r="V30" s="622"/>
      <c r="W30" s="622"/>
      <c r="X30" s="622"/>
      <c r="Y30" s="623"/>
      <c r="Z30" s="659">
        <v>11.5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3990557</v>
      </c>
      <c r="CS30" s="622"/>
      <c r="CT30" s="622"/>
      <c r="CU30" s="622"/>
      <c r="CV30" s="622"/>
      <c r="CW30" s="622"/>
      <c r="CX30" s="622"/>
      <c r="CY30" s="623"/>
      <c r="CZ30" s="624">
        <v>8.5</v>
      </c>
      <c r="DA30" s="636"/>
      <c r="DB30" s="636"/>
      <c r="DC30" s="637"/>
      <c r="DD30" s="627">
        <v>3971864</v>
      </c>
      <c r="DE30" s="622"/>
      <c r="DF30" s="622"/>
      <c r="DG30" s="622"/>
      <c r="DH30" s="622"/>
      <c r="DI30" s="622"/>
      <c r="DJ30" s="622"/>
      <c r="DK30" s="623"/>
      <c r="DL30" s="627">
        <v>3971864</v>
      </c>
      <c r="DM30" s="622"/>
      <c r="DN30" s="622"/>
      <c r="DO30" s="622"/>
      <c r="DP30" s="622"/>
      <c r="DQ30" s="622"/>
      <c r="DR30" s="622"/>
      <c r="DS30" s="622"/>
      <c r="DT30" s="622"/>
      <c r="DU30" s="622"/>
      <c r="DV30" s="623"/>
      <c r="DW30" s="624">
        <v>16.2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97.8</v>
      </c>
      <c r="BN31" s="684"/>
      <c r="BO31" s="684"/>
      <c r="BP31" s="684"/>
      <c r="BQ31" s="686"/>
      <c r="BR31" s="683">
        <v>99.3</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65093</v>
      </c>
      <c r="CS31" s="634"/>
      <c r="CT31" s="634"/>
      <c r="CU31" s="634"/>
      <c r="CV31" s="634"/>
      <c r="CW31" s="634"/>
      <c r="CX31" s="634"/>
      <c r="CY31" s="635"/>
      <c r="CZ31" s="624">
        <v>0.1</v>
      </c>
      <c r="DA31" s="636"/>
      <c r="DB31" s="636"/>
      <c r="DC31" s="637"/>
      <c r="DD31" s="627">
        <v>64600</v>
      </c>
      <c r="DE31" s="634"/>
      <c r="DF31" s="634"/>
      <c r="DG31" s="634"/>
      <c r="DH31" s="634"/>
      <c r="DI31" s="634"/>
      <c r="DJ31" s="634"/>
      <c r="DK31" s="635"/>
      <c r="DL31" s="627">
        <v>64600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2705994</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97.5</v>
      </c>
      <c r="BN32" s="634"/>
      <c r="BO32" s="634"/>
      <c r="BP32" s="634"/>
      <c r="BQ32" s="657"/>
      <c r="BR32" s="687">
        <v>99.2</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322026</v>
      </c>
      <c r="S33" s="622"/>
      <c r="T33" s="622"/>
      <c r="U33" s="622"/>
      <c r="V33" s="622"/>
      <c r="W33" s="622"/>
      <c r="X33" s="622"/>
      <c r="Y33" s="623"/>
      <c r="Z33" s="659">
        <v>0.6</v>
      </c>
      <c r="AA33" s="659"/>
      <c r="AB33" s="659"/>
      <c r="AC33" s="659"/>
      <c r="AD33" s="660">
        <v>36562</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99.3</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22792789</v>
      </c>
      <c r="CS33" s="634"/>
      <c r="CT33" s="634"/>
      <c r="CU33" s="634"/>
      <c r="CV33" s="634"/>
      <c r="CW33" s="634"/>
      <c r="CX33" s="634"/>
      <c r="CY33" s="635"/>
      <c r="CZ33" s="624">
        <v>48.6</v>
      </c>
      <c r="DA33" s="636"/>
      <c r="DB33" s="636"/>
      <c r="DC33" s="637"/>
      <c r="DD33" s="627">
        <v>15621969</v>
      </c>
      <c r="DE33" s="634"/>
      <c r="DF33" s="634"/>
      <c r="DG33" s="634"/>
      <c r="DH33" s="634"/>
      <c r="DI33" s="634"/>
      <c r="DJ33" s="634"/>
      <c r="DK33" s="635"/>
      <c r="DL33" s="627">
        <v>10152051</v>
      </c>
      <c r="DM33" s="634"/>
      <c r="DN33" s="634"/>
      <c r="DO33" s="634"/>
      <c r="DP33" s="634"/>
      <c r="DQ33" s="634"/>
      <c r="DR33" s="634"/>
      <c r="DS33" s="634"/>
      <c r="DT33" s="634"/>
      <c r="DU33" s="634"/>
      <c r="DV33" s="635"/>
      <c r="DW33" s="624">
        <v>41.4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5080013</v>
      </c>
      <c r="S34" s="622"/>
      <c r="T34" s="622"/>
      <c r="U34" s="622"/>
      <c r="V34" s="622"/>
      <c r="W34" s="622"/>
      <c r="X34" s="622"/>
      <c r="Y34" s="623"/>
      <c r="Z34" s="659">
        <v>9.8000000000000007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8523140</v>
      </c>
      <c r="CS34" s="622"/>
      <c r="CT34" s="622"/>
      <c r="CU34" s="622"/>
      <c r="CV34" s="622"/>
      <c r="CW34" s="622"/>
      <c r="CX34" s="622"/>
      <c r="CY34" s="623"/>
      <c r="CZ34" s="624">
        <v>18.2</v>
      </c>
      <c r="DA34" s="636"/>
      <c r="DB34" s="636"/>
      <c r="DC34" s="637"/>
      <c r="DD34" s="627">
        <v>4097848</v>
      </c>
      <c r="DE34" s="622"/>
      <c r="DF34" s="622"/>
      <c r="DG34" s="622"/>
      <c r="DH34" s="622"/>
      <c r="DI34" s="622"/>
      <c r="DJ34" s="622"/>
      <c r="DK34" s="623"/>
      <c r="DL34" s="627">
        <v>3408620</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3707855</v>
      </c>
      <c r="S35" s="622"/>
      <c r="T35" s="622"/>
      <c r="U35" s="622"/>
      <c r="V35" s="622"/>
      <c r="W35" s="622"/>
      <c r="X35" s="622"/>
      <c r="Y35" s="623"/>
      <c r="Z35" s="659">
        <v>7.2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548874</v>
      </c>
      <c r="CS35" s="634"/>
      <c r="CT35" s="634"/>
      <c r="CU35" s="634"/>
      <c r="CV35" s="634"/>
      <c r="CW35" s="634"/>
      <c r="CX35" s="634"/>
      <c r="CY35" s="635"/>
      <c r="CZ35" s="624">
        <v>1.2</v>
      </c>
      <c r="DA35" s="636"/>
      <c r="DB35" s="636"/>
      <c r="DC35" s="637"/>
      <c r="DD35" s="627">
        <v>410730</v>
      </c>
      <c r="DE35" s="634"/>
      <c r="DF35" s="634"/>
      <c r="DG35" s="634"/>
      <c r="DH35" s="634"/>
      <c r="DI35" s="634"/>
      <c r="DJ35" s="634"/>
      <c r="DK35" s="635"/>
      <c r="DL35" s="627">
        <v>408678</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2502350</v>
      </c>
      <c r="S36" s="622"/>
      <c r="T36" s="622"/>
      <c r="U36" s="622"/>
      <c r="V36" s="622"/>
      <c r="W36" s="622"/>
      <c r="X36" s="622"/>
      <c r="Y36" s="623"/>
      <c r="Z36" s="659">
        <v>4.8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5064631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32773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7965239</v>
      </c>
      <c r="CS36" s="622"/>
      <c r="CT36" s="622"/>
      <c r="CU36" s="622"/>
      <c r="CV36" s="622"/>
      <c r="CW36" s="622"/>
      <c r="CX36" s="622"/>
      <c r="CY36" s="623"/>
      <c r="CZ36" s="624">
        <v>17</v>
      </c>
      <c r="DA36" s="636"/>
      <c r="DB36" s="636"/>
      <c r="DC36" s="637"/>
      <c r="DD36" s="627">
        <v>6217131</v>
      </c>
      <c r="DE36" s="622"/>
      <c r="DF36" s="622"/>
      <c r="DG36" s="622"/>
      <c r="DH36" s="622"/>
      <c r="DI36" s="622"/>
      <c r="DJ36" s="622"/>
      <c r="DK36" s="623"/>
      <c r="DL36" s="627">
        <v>3905275</v>
      </c>
      <c r="DM36" s="622"/>
      <c r="DN36" s="622"/>
      <c r="DO36" s="622"/>
      <c r="DP36" s="622"/>
      <c r="DQ36" s="622"/>
      <c r="DR36" s="622"/>
      <c r="DS36" s="622"/>
      <c r="DT36" s="622"/>
      <c r="DU36" s="622"/>
      <c r="DV36" s="623"/>
      <c r="DW36" s="624">
        <v>15.9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1673929</v>
      </c>
      <c r="S37" s="622"/>
      <c r="T37" s="622"/>
      <c r="U37" s="622"/>
      <c r="V37" s="622"/>
      <c r="W37" s="622"/>
      <c r="X37" s="622"/>
      <c r="Y37" s="623"/>
      <c r="Z37" s="659">
        <v>3.2</v>
      </c>
      <c r="AA37" s="659"/>
      <c r="AB37" s="659"/>
      <c r="AC37" s="659"/>
      <c r="AD37" s="660">
        <v>4970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1618281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-25696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2301693</v>
      </c>
      <c r="CS37" s="634"/>
      <c r="CT37" s="634"/>
      <c r="CU37" s="634"/>
      <c r="CV37" s="634"/>
      <c r="CW37" s="634"/>
      <c r="CX37" s="634"/>
      <c r="CY37" s="635"/>
      <c r="CZ37" s="624">
        <v>4.9000000000000004</v>
      </c>
      <c r="DA37" s="636"/>
      <c r="DB37" s="636"/>
      <c r="DC37" s="637"/>
      <c r="DD37" s="627">
        <v>2193137</v>
      </c>
      <c r="DE37" s="634"/>
      <c r="DF37" s="634"/>
      <c r="DG37" s="634"/>
      <c r="DH37" s="634"/>
      <c r="DI37" s="634"/>
      <c r="DJ37" s="634"/>
      <c r="DK37" s="635"/>
      <c r="DL37" s="627">
        <v>1776647</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2653213</v>
      </c>
      <c r="S38" s="622"/>
      <c r="T38" s="622"/>
      <c r="U38" s="622"/>
      <c r="V38" s="622"/>
      <c r="W38" s="622"/>
      <c r="X38" s="622"/>
      <c r="Y38" s="623"/>
      <c r="Z38" s="659">
        <v>5.0999999999999996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301524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10483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3113946</v>
      </c>
      <c r="CS38" s="622"/>
      <c r="CT38" s="622"/>
      <c r="CU38" s="622"/>
      <c r="CV38" s="622"/>
      <c r="CW38" s="622"/>
      <c r="CX38" s="622"/>
      <c r="CY38" s="623"/>
      <c r="CZ38" s="624">
        <v>6.6</v>
      </c>
      <c r="DA38" s="636"/>
      <c r="DB38" s="636"/>
      <c r="DC38" s="637"/>
      <c r="DD38" s="627">
        <v>2504492</v>
      </c>
      <c r="DE38" s="622"/>
      <c r="DF38" s="622"/>
      <c r="DG38" s="622"/>
      <c r="DH38" s="622"/>
      <c r="DI38" s="622"/>
      <c r="DJ38" s="622"/>
      <c r="DK38" s="623"/>
      <c r="DL38" s="627">
        <v>2344721</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30880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16224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2308858</v>
      </c>
      <c r="CS39" s="634"/>
      <c r="CT39" s="634"/>
      <c r="CU39" s="634"/>
      <c r="CV39" s="634"/>
      <c r="CW39" s="634"/>
      <c r="CX39" s="634"/>
      <c r="CY39" s="635"/>
      <c r="CZ39" s="624">
        <v>4.9000000000000004</v>
      </c>
      <c r="DA39" s="636"/>
      <c r="DB39" s="636"/>
      <c r="DC39" s="637"/>
      <c r="DD39" s="627">
        <v>2099796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201713</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11633</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332732</v>
      </c>
      <c r="CS40" s="622"/>
      <c r="CT40" s="622"/>
      <c r="CU40" s="622"/>
      <c r="CV40" s="622"/>
      <c r="CW40" s="622"/>
      <c r="CX40" s="622"/>
      <c r="CY40" s="623"/>
      <c r="CZ40" s="624">
        <v>0.7</v>
      </c>
      <c r="DA40" s="636"/>
      <c r="DB40" s="636"/>
      <c r="DC40" s="637"/>
      <c r="DD40" s="627">
        <v>291972</v>
      </c>
      <c r="DE40" s="622"/>
      <c r="DF40" s="622"/>
      <c r="DG40" s="622"/>
      <c r="DH40" s="622"/>
      <c r="DI40" s="622"/>
      <c r="DJ40" s="622"/>
      <c r="DK40" s="623"/>
      <c r="DL40" s="627">
        <v>84757</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51718639</v>
      </c>
      <c r="S41" s="646"/>
      <c r="T41" s="646"/>
      <c r="U41" s="646"/>
      <c r="V41" s="646"/>
      <c r="W41" s="646"/>
      <c r="X41" s="646"/>
      <c r="Y41" s="649"/>
      <c r="Z41" s="650">
        <v>100</v>
      </c>
      <c r="AA41" s="650"/>
      <c r="AB41" s="650"/>
      <c r="AC41" s="650"/>
      <c r="AD41" s="651">
        <v>24340266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796770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327</v>
      </c>
      <c r="AR42" s="667"/>
      <c r="AS42" s="667"/>
      <c r="AT42" s="667"/>
      <c r="AU42" s="667"/>
      <c r="AV42" s="667"/>
      <c r="AW42" s="667"/>
      <c r="AX42" s="667"/>
      <c r="AY42" s="668"/>
      <c r="AZ42" s="605">
        <v>2305543</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376</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6006845</v>
      </c>
      <c r="CS42" s="634"/>
      <c r="CT42" s="634"/>
      <c r="CU42" s="634"/>
      <c r="CV42" s="634"/>
      <c r="CW42" s="634"/>
      <c r="CX42" s="634"/>
      <c r="CY42" s="635"/>
      <c r="CZ42" s="624">
        <v>12.8</v>
      </c>
      <c r="DA42" s="636"/>
      <c r="DB42" s="636"/>
      <c r="DC42" s="637"/>
      <c r="DD42" s="627">
        <v>2214773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341</v>
      </c>
      <c r="CD43" s="618" t="s">
        <v>342</v>
      </c>
      <c r="CE43" s="619"/>
      <c r="CF43" s="619"/>
      <c r="CG43" s="619"/>
      <c r="CH43" s="619"/>
      <c r="CI43" s="619"/>
      <c r="CJ43" s="619"/>
      <c r="CK43" s="619"/>
      <c r="CL43" s="619"/>
      <c r="CM43" s="619"/>
      <c r="CN43" s="619"/>
      <c r="CO43" s="619"/>
      <c r="CP43" s="619"/>
      <c r="CQ43" s="620"/>
      <c r="CR43" s="621">
        <v>105630</v>
      </c>
      <c r="CS43" s="634"/>
      <c r="CT43" s="634"/>
      <c r="CU43" s="634"/>
      <c r="CV43" s="634"/>
      <c r="CW43" s="634"/>
      <c r="CX43" s="634"/>
      <c r="CY43" s="635"/>
      <c r="CZ43" s="624">
        <v>0.2</v>
      </c>
      <c r="DA43" s="636"/>
      <c r="DB43" s="636"/>
      <c r="DC43" s="637"/>
      <c r="DD43" s="627">
        <v>104778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5807757</v>
      </c>
      <c r="CS44" s="622"/>
      <c r="CT44" s="622"/>
      <c r="CU44" s="622"/>
      <c r="CV44" s="622"/>
      <c r="CW44" s="622"/>
      <c r="CX44" s="622"/>
      <c r="CY44" s="623"/>
      <c r="CZ44" s="624">
        <v>12.4</v>
      </c>
      <c r="DA44" s="625"/>
      <c r="DB44" s="625"/>
      <c r="DC44" s="626"/>
      <c r="DD44" s="627">
        <v>2091052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1005558</v>
      </c>
      <c r="CS45" s="634"/>
      <c r="CT45" s="634"/>
      <c r="CU45" s="634"/>
      <c r="CV45" s="634"/>
      <c r="CW45" s="634"/>
      <c r="CX45" s="634"/>
      <c r="CY45" s="635"/>
      <c r="CZ45" s="624">
        <v>2.1</v>
      </c>
      <c r="DA45" s="636"/>
      <c r="DB45" s="636"/>
      <c r="DC45" s="637"/>
      <c r="DD45" s="627">
        <v>67599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347</v>
      </c>
      <c r="CG46" s="619"/>
      <c r="CH46" s="619"/>
      <c r="CI46" s="619"/>
      <c r="CJ46" s="619"/>
      <c r="CK46" s="619"/>
      <c r="CL46" s="619"/>
      <c r="CM46" s="619"/>
      <c r="CN46" s="619"/>
      <c r="CO46" s="619"/>
      <c r="CP46" s="619"/>
      <c r="CQ46" s="620"/>
      <c r="CR46" s="621">
        <v>4741074</v>
      </c>
      <c r="CS46" s="622"/>
      <c r="CT46" s="622"/>
      <c r="CU46" s="622"/>
      <c r="CV46" s="622"/>
      <c r="CW46" s="622"/>
      <c r="CX46" s="622"/>
      <c r="CY46" s="623"/>
      <c r="CZ46" s="624">
        <v>10.1</v>
      </c>
      <c r="DA46" s="625"/>
      <c r="DB46" s="625"/>
      <c r="DC46" s="626"/>
      <c r="DD46" s="627">
        <v>1963356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348</v>
      </c>
      <c r="CG47" s="619"/>
      <c r="CH47" s="619"/>
      <c r="CI47" s="619"/>
      <c r="CJ47" s="619"/>
      <c r="CK47" s="619"/>
      <c r="CL47" s="619"/>
      <c r="CM47" s="619"/>
      <c r="CN47" s="619"/>
      <c r="CO47" s="619"/>
      <c r="CP47" s="619"/>
      <c r="CQ47" s="620"/>
      <c r="CR47" s="621">
        <v>199088</v>
      </c>
      <c r="CS47" s="634"/>
      <c r="CT47" s="634"/>
      <c r="CU47" s="634"/>
      <c r="CV47" s="634"/>
      <c r="CW47" s="634"/>
      <c r="CX47" s="634"/>
      <c r="CY47" s="635"/>
      <c r="CZ47" s="624">
        <v>0.4</v>
      </c>
      <c r="DA47" s="636"/>
      <c r="DB47" s="636"/>
      <c r="DC47" s="637"/>
      <c r="DD47" s="627">
        <v>123721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350</v>
      </c>
      <c r="CE49" s="603"/>
      <c r="CF49" s="603"/>
      <c r="CG49" s="603"/>
      <c r="CH49" s="603"/>
      <c r="CI49" s="603"/>
      <c r="CJ49" s="603"/>
      <c r="CK49" s="603"/>
      <c r="CL49" s="603"/>
      <c r="CM49" s="603"/>
      <c r="CN49" s="603"/>
      <c r="CO49" s="603"/>
      <c r="CP49" s="603"/>
      <c r="CQ49" s="604"/>
      <c r="CR49" s="605">
        <v>46946154</v>
      </c>
      <c r="CS49" s="606"/>
      <c r="CT49" s="606"/>
      <c r="CU49" s="606"/>
      <c r="CV49" s="606"/>
      <c r="CW49" s="606"/>
      <c r="CX49" s="606"/>
      <c r="CY49" s="607"/>
      <c r="CZ49" s="608">
        <v>100</v>
      </c>
      <c r="DA49" s="609"/>
      <c r="DB49" s="609"/>
      <c r="DC49" s="610"/>
      <c r="DD49" s="611">
        <v>29333513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iAp2i40KlSmJCIKFXTfAKBtlWxun057JZbCE4V7viLFfbtgkswFr/g+C7UdDKVz3kNwRbnUGwLWO+qfu3UrUg==" saltValue="teTpM23TfjgrCytfWpxt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 zoomScale="70" zoomScaleNormal="25" zoomScaleSheetLayoutView="70" workbookViewId="0">
      <selection activeCell="CW23" sqref="CW23:DA2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373</v>
      </c>
      <c r="C7" s="1048"/>
      <c r="D7" s="1048"/>
      <c r="E7" s="1048"/>
      <c r="F7" s="1048"/>
      <c r="G7" s="1048"/>
      <c r="H7" s="1048"/>
      <c r="I7" s="1048"/>
      <c r="J7" s="1048"/>
      <c r="K7" s="1048"/>
      <c r="L7" s="1048"/>
      <c r="M7" s="1048"/>
      <c r="N7" s="1048"/>
      <c r="O7" s="1048"/>
      <c r="P7" s="1049"/>
      <c r="Q7" s="1102">
        <v>51662</v>
      </c>
      <c r="R7" s="1103"/>
      <c r="S7" s="1103"/>
      <c r="T7" s="1103"/>
      <c r="U7" s="1103"/>
      <c r="V7" s="1103">
        <v>46889</v>
      </c>
      <c r="W7" s="1103"/>
      <c r="X7" s="1103"/>
      <c r="Y7" s="1103"/>
      <c r="Z7" s="1103"/>
      <c r="AA7" s="1103">
        <v>4772</v>
      </c>
      <c r="AB7" s="1103"/>
      <c r="AC7" s="1103"/>
      <c r="AD7" s="1103"/>
      <c r="AE7" s="1104"/>
      <c r="AF7" s="1105">
        <v>3964</v>
      </c>
      <c r="AG7" s="1106"/>
      <c r="AH7" s="1106"/>
      <c r="AI7" s="1106"/>
      <c r="AJ7" s="1107"/>
      <c r="AK7" s="1108">
        <v>3664</v>
      </c>
      <c r="AL7" s="1109"/>
      <c r="AM7" s="1109"/>
      <c r="AN7" s="1109"/>
      <c r="AO7" s="1109"/>
      <c r="AP7" s="1109">
        <v>27614</v>
      </c>
      <c r="AQ7" s="1109"/>
      <c r="AR7" s="1109"/>
      <c r="AS7" s="1109"/>
      <c r="AT7" s="1109"/>
      <c r="AU7" s="1110" t="s">
        <v>546</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548</v>
      </c>
      <c r="BS7" s="1099" t="s">
        <v>549</v>
      </c>
      <c r="BT7" s="1100"/>
      <c r="BU7" s="1100"/>
      <c r="BV7" s="1100"/>
      <c r="BW7" s="1100"/>
      <c r="BX7" s="1100"/>
      <c r="BY7" s="1100"/>
      <c r="BZ7" s="1100"/>
      <c r="CA7" s="1100"/>
      <c r="CB7" s="1100"/>
      <c r="CC7" s="1100"/>
      <c r="CD7" s="1100"/>
      <c r="CE7" s="1100"/>
      <c r="CF7" s="1100"/>
      <c r="CG7" s="1112"/>
      <c r="CH7" s="1096">
        <v>198</v>
      </c>
      <c r="CI7" s="1097"/>
      <c r="CJ7" s="1097"/>
      <c r="CK7" s="1097"/>
      <c r="CL7" s="1098"/>
      <c r="CM7" s="1096">
        <v>158</v>
      </c>
      <c r="CN7" s="1097"/>
      <c r="CO7" s="1097"/>
      <c r="CP7" s="1097"/>
      <c r="CQ7" s="1098"/>
      <c r="CR7" s="1096">
        <v>5</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34"/>
    </row>
    <row r="8" spans="1:131" s="235" customFormat="1" ht="26.25" customHeight="1" x14ac:dyDescent="0.2">
      <c r="A8" s="238">
        <v>2</v>
      </c>
      <c r="B8" s="1030" t="s">
        <v>374</v>
      </c>
      <c r="C8" s="1031"/>
      <c r="D8" s="1031"/>
      <c r="E8" s="1031"/>
      <c r="F8" s="1031"/>
      <c r="G8" s="1031"/>
      <c r="H8" s="1031"/>
      <c r="I8" s="1031"/>
      <c r="J8" s="1031"/>
      <c r="K8" s="1031"/>
      <c r="L8" s="1031"/>
      <c r="M8" s="1031"/>
      <c r="N8" s="1031"/>
      <c r="O8" s="1031"/>
      <c r="P8" s="1032"/>
      <c r="Q8" s="1038">
        <v>82</v>
      </c>
      <c r="R8" s="1039"/>
      <c r="S8" s="1039"/>
      <c r="T8" s="1039"/>
      <c r="U8" s="1039"/>
      <c r="V8" s="1039">
        <v>82</v>
      </c>
      <c r="W8" s="1039"/>
      <c r="X8" s="1039"/>
      <c r="Y8" s="1039"/>
      <c r="Z8" s="1039"/>
      <c r="AA8" s="1039" t="s">
        <v>487</v>
      </c>
      <c r="AB8" s="1039"/>
      <c r="AC8" s="1039"/>
      <c r="AD8" s="1039"/>
      <c r="AE8" s="1040"/>
      <c r="AF8" s="1035" t="s">
        <v>487</v>
      </c>
      <c r="AG8" s="1036"/>
      <c r="AH8" s="1036"/>
      <c r="AI8" s="1036"/>
      <c r="AJ8" s="1037"/>
      <c r="AK8" s="1080">
        <v>44</v>
      </c>
      <c r="AL8" s="1081"/>
      <c r="AM8" s="1081"/>
      <c r="AN8" s="1081"/>
      <c r="AO8" s="1081"/>
      <c r="AP8" s="1081" t="s">
        <v>487</v>
      </c>
      <c r="AQ8" s="1081"/>
      <c r="AR8" s="1081"/>
      <c r="AS8" s="1081"/>
      <c r="AT8" s="1081"/>
      <c r="AU8" s="1082" t="s">
        <v>547</v>
      </c>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51723</v>
      </c>
      <c r="R23" s="1061"/>
      <c r="S23" s="1061"/>
      <c r="T23" s="1061"/>
      <c r="U23" s="1061"/>
      <c r="V23" s="1061">
        <v>46950</v>
      </c>
      <c r="W23" s="1061"/>
      <c r="X23" s="1061"/>
      <c r="Y23" s="1061"/>
      <c r="Z23" s="1061"/>
      <c r="AA23" s="1061">
        <v>4772</v>
      </c>
      <c r="AB23" s="1061"/>
      <c r="AC23" s="1061"/>
      <c r="AD23" s="1061"/>
      <c r="AE23" s="1068"/>
      <c r="AF23" s="1069">
        <v>3964</v>
      </c>
      <c r="AG23" s="1061"/>
      <c r="AH23" s="1061"/>
      <c r="AI23" s="1061"/>
      <c r="AJ23" s="1070"/>
      <c r="AK23" s="1071"/>
      <c r="AL23" s="1072"/>
      <c r="AM23" s="1072"/>
      <c r="AN23" s="1072"/>
      <c r="AO23" s="1072"/>
      <c r="AP23" s="1061">
        <v>27614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8795</v>
      </c>
      <c r="R28" s="1051"/>
      <c r="S28" s="1051"/>
      <c r="T28" s="1051"/>
      <c r="U28" s="1051"/>
      <c r="V28" s="1051">
        <v>8763</v>
      </c>
      <c r="W28" s="1051"/>
      <c r="X28" s="1051"/>
      <c r="Y28" s="1051"/>
      <c r="Z28" s="1051"/>
      <c r="AA28" s="1051">
        <v>33</v>
      </c>
      <c r="AB28" s="1051"/>
      <c r="AC28" s="1051"/>
      <c r="AD28" s="1051"/>
      <c r="AE28" s="1052"/>
      <c r="AF28" s="1053">
        <v>33</v>
      </c>
      <c r="AG28" s="1051"/>
      <c r="AH28" s="1051"/>
      <c r="AI28" s="1051"/>
      <c r="AJ28" s="1054"/>
      <c r="AK28" s="1042">
        <v>667</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337</v>
      </c>
      <c r="R29" s="1039"/>
      <c r="S29" s="1039"/>
      <c r="T29" s="1039"/>
      <c r="U29" s="1039"/>
      <c r="V29" s="1039">
        <v>315</v>
      </c>
      <c r="W29" s="1039"/>
      <c r="X29" s="1039"/>
      <c r="Y29" s="1039"/>
      <c r="Z29" s="1039"/>
      <c r="AA29" s="1039">
        <v>22</v>
      </c>
      <c r="AB29" s="1039"/>
      <c r="AC29" s="1039"/>
      <c r="AD29" s="1039"/>
      <c r="AE29" s="1040"/>
      <c r="AF29" s="1035">
        <v>22</v>
      </c>
      <c r="AG29" s="1036"/>
      <c r="AH29" s="1036"/>
      <c r="AI29" s="1036"/>
      <c r="AJ29" s="1037"/>
      <c r="AK29" s="980">
        <v>130</v>
      </c>
      <c r="AL29" s="971"/>
      <c r="AM29" s="971"/>
      <c r="AN29" s="971"/>
      <c r="AO29" s="971"/>
      <c r="AP29" s="971">
        <v>146</v>
      </c>
      <c r="AQ29" s="971"/>
      <c r="AR29" s="971"/>
      <c r="AS29" s="971"/>
      <c r="AT29" s="971"/>
      <c r="AU29" s="971">
        <v>57</v>
      </c>
      <c r="AV29" s="971"/>
      <c r="AW29" s="971"/>
      <c r="AX29" s="971"/>
      <c r="AY29" s="971"/>
      <c r="AZ29" s="1041" t="s">
        <v>487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7496</v>
      </c>
      <c r="R30" s="1039"/>
      <c r="S30" s="1039"/>
      <c r="T30" s="1039"/>
      <c r="U30" s="1039"/>
      <c r="V30" s="1039">
        <v>7365</v>
      </c>
      <c r="W30" s="1039"/>
      <c r="X30" s="1039"/>
      <c r="Y30" s="1039"/>
      <c r="Z30" s="1039"/>
      <c r="AA30" s="1039">
        <v>131</v>
      </c>
      <c r="AB30" s="1039"/>
      <c r="AC30" s="1039"/>
      <c r="AD30" s="1039"/>
      <c r="AE30" s="1040"/>
      <c r="AF30" s="1035">
        <v>131</v>
      </c>
      <c r="AG30" s="1036"/>
      <c r="AH30" s="1036"/>
      <c r="AI30" s="1036"/>
      <c r="AJ30" s="1037"/>
      <c r="AK30" s="980">
        <v>1063</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1338</v>
      </c>
      <c r="R31" s="1039"/>
      <c r="S31" s="1039"/>
      <c r="T31" s="1039"/>
      <c r="U31" s="1039"/>
      <c r="V31" s="1039">
        <v>1302</v>
      </c>
      <c r="W31" s="1039"/>
      <c r="X31" s="1039"/>
      <c r="Y31" s="1039"/>
      <c r="Z31" s="1039"/>
      <c r="AA31" s="1039">
        <v>36</v>
      </c>
      <c r="AB31" s="1039"/>
      <c r="AC31" s="1039"/>
      <c r="AD31" s="1039"/>
      <c r="AE31" s="1040"/>
      <c r="AF31" s="1035">
        <v>36</v>
      </c>
      <c r="AG31" s="1036"/>
      <c r="AH31" s="1036"/>
      <c r="AI31" s="1036"/>
      <c r="AJ31" s="1037"/>
      <c r="AK31" s="980">
        <v>330</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1637</v>
      </c>
      <c r="R32" s="1039"/>
      <c r="S32" s="1039"/>
      <c r="T32" s="1039"/>
      <c r="U32" s="1039"/>
      <c r="V32" s="1039">
        <v>1558</v>
      </c>
      <c r="W32" s="1039"/>
      <c r="X32" s="1039"/>
      <c r="Y32" s="1039"/>
      <c r="Z32" s="1039"/>
      <c r="AA32" s="1039">
        <v>79</v>
      </c>
      <c r="AB32" s="1039"/>
      <c r="AC32" s="1039"/>
      <c r="AD32" s="1039"/>
      <c r="AE32" s="1040"/>
      <c r="AF32" s="1035">
        <v>1342</v>
      </c>
      <c r="AG32" s="1036"/>
      <c r="AH32" s="1036"/>
      <c r="AI32" s="1036"/>
      <c r="AJ32" s="1037"/>
      <c r="AK32" s="980">
        <v>302</v>
      </c>
      <c r="AL32" s="971"/>
      <c r="AM32" s="971"/>
      <c r="AN32" s="971"/>
      <c r="AO32" s="971"/>
      <c r="AP32" s="971">
        <v>4989</v>
      </c>
      <c r="AQ32" s="971"/>
      <c r="AR32" s="971"/>
      <c r="AS32" s="971"/>
      <c r="AT32" s="971"/>
      <c r="AU32" s="971">
        <v>1631</v>
      </c>
      <c r="AV32" s="971"/>
      <c r="AW32" s="971"/>
      <c r="AX32" s="971"/>
      <c r="AY32" s="971"/>
      <c r="AZ32" s="1041" t="s">
        <v>487</v>
      </c>
      <c r="BA32" s="1041"/>
      <c r="BB32" s="1041"/>
      <c r="BC32" s="1041"/>
      <c r="BD32" s="1041"/>
      <c r="BE32" s="972" t="s">
        <v>550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393</v>
      </c>
      <c r="C33" s="1031"/>
      <c r="D33" s="1031"/>
      <c r="E33" s="1031"/>
      <c r="F33" s="1031"/>
      <c r="G33" s="1031"/>
      <c r="H33" s="1031"/>
      <c r="I33" s="1031"/>
      <c r="J33" s="1031"/>
      <c r="K33" s="1031"/>
      <c r="L33" s="1031"/>
      <c r="M33" s="1031"/>
      <c r="N33" s="1031"/>
      <c r="O33" s="1031"/>
      <c r="P33" s="1032"/>
      <c r="Q33" s="1038">
        <v>3103</v>
      </c>
      <c r="R33" s="1039"/>
      <c r="S33" s="1039"/>
      <c r="T33" s="1039"/>
      <c r="U33" s="1039"/>
      <c r="V33" s="1039">
        <v>2995</v>
      </c>
      <c r="W33" s="1039"/>
      <c r="X33" s="1039"/>
      <c r="Y33" s="1039"/>
      <c r="Z33" s="1039"/>
      <c r="AA33" s="1039">
        <v>108</v>
      </c>
      <c r="AB33" s="1039"/>
      <c r="AC33" s="1039"/>
      <c r="AD33" s="1039"/>
      <c r="AE33" s="1040"/>
      <c r="AF33" s="1035">
        <v>777</v>
      </c>
      <c r="AG33" s="1036"/>
      <c r="AH33" s="1036"/>
      <c r="AI33" s="1036"/>
      <c r="AJ33" s="1037"/>
      <c r="AK33" s="980">
        <v>1649</v>
      </c>
      <c r="AL33" s="971"/>
      <c r="AM33" s="971"/>
      <c r="AN33" s="971"/>
      <c r="AO33" s="971"/>
      <c r="AP33" s="971">
        <v>8296</v>
      </c>
      <c r="AQ33" s="971"/>
      <c r="AR33" s="971"/>
      <c r="AS33" s="971"/>
      <c r="AT33" s="971"/>
      <c r="AU33" s="971">
        <v>6173</v>
      </c>
      <c r="AV33" s="971"/>
      <c r="AW33" s="971"/>
      <c r="AX33" s="971"/>
      <c r="AY33" s="971"/>
      <c r="AZ33" s="1041" t="s">
        <v>487</v>
      </c>
      <c r="BA33" s="1041"/>
      <c r="BB33" s="1041"/>
      <c r="BC33" s="1041"/>
      <c r="BD33" s="1041"/>
      <c r="BE33" s="972" t="s">
        <v>550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394</v>
      </c>
      <c r="C34" s="1031"/>
      <c r="D34" s="1031"/>
      <c r="E34" s="1031"/>
      <c r="F34" s="1031"/>
      <c r="G34" s="1031"/>
      <c r="H34" s="1031"/>
      <c r="I34" s="1031"/>
      <c r="J34" s="1031"/>
      <c r="K34" s="1031"/>
      <c r="L34" s="1031"/>
      <c r="M34" s="1031"/>
      <c r="N34" s="1031"/>
      <c r="O34" s="1031"/>
      <c r="P34" s="1032"/>
      <c r="Q34" s="1038">
        <v>23</v>
      </c>
      <c r="R34" s="1039"/>
      <c r="S34" s="1039"/>
      <c r="T34" s="1039"/>
      <c r="U34" s="1039"/>
      <c r="V34" s="1039">
        <v>20</v>
      </c>
      <c r="W34" s="1039"/>
      <c r="X34" s="1039"/>
      <c r="Y34" s="1039"/>
      <c r="Z34" s="1039"/>
      <c r="AA34" s="1039">
        <v>2</v>
      </c>
      <c r="AB34" s="1039"/>
      <c r="AC34" s="1039"/>
      <c r="AD34" s="1039"/>
      <c r="AE34" s="1040"/>
      <c r="AF34" s="1035" t="s">
        <v>122</v>
      </c>
      <c r="AG34" s="1036"/>
      <c r="AH34" s="1036"/>
      <c r="AI34" s="1036"/>
      <c r="AJ34" s="1037"/>
      <c r="AK34" s="980">
        <v>11633</v>
      </c>
      <c r="AL34" s="971"/>
      <c r="AM34" s="971"/>
      <c r="AN34" s="971"/>
      <c r="AO34" s="971"/>
      <c r="AP34" s="971" t="s">
        <v>487</v>
      </c>
      <c r="AQ34" s="971"/>
      <c r="AR34" s="971"/>
      <c r="AS34" s="971"/>
      <c r="AT34" s="971"/>
      <c r="AU34" s="971" t="s">
        <v>487</v>
      </c>
      <c r="AV34" s="971"/>
      <c r="AW34" s="971"/>
      <c r="AX34" s="971"/>
      <c r="AY34" s="971"/>
      <c r="AZ34" s="1041" t="s">
        <v>487</v>
      </c>
      <c r="BA34" s="1041"/>
      <c r="BB34" s="1041"/>
      <c r="BC34" s="1041"/>
      <c r="BD34" s="1041"/>
      <c r="BE34" s="972" t="s">
        <v>551</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2341</v>
      </c>
      <c r="AG63" s="959"/>
      <c r="AH63" s="959"/>
      <c r="AI63" s="959"/>
      <c r="AJ63" s="1022"/>
      <c r="AK63" s="1023"/>
      <c r="AL63" s="963"/>
      <c r="AM63" s="963"/>
      <c r="AN63" s="963"/>
      <c r="AO63" s="963"/>
      <c r="AP63" s="959">
        <v>13431</v>
      </c>
      <c r="AQ63" s="959"/>
      <c r="AR63" s="959"/>
      <c r="AS63" s="959"/>
      <c r="AT63" s="959"/>
      <c r="AU63" s="959">
        <v>7861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552</v>
      </c>
      <c r="C68" s="986"/>
      <c r="D68" s="986"/>
      <c r="E68" s="986"/>
      <c r="F68" s="986"/>
      <c r="G68" s="986"/>
      <c r="H68" s="986"/>
      <c r="I68" s="986"/>
      <c r="J68" s="986"/>
      <c r="K68" s="986"/>
      <c r="L68" s="986"/>
      <c r="M68" s="986"/>
      <c r="N68" s="986"/>
      <c r="O68" s="986"/>
      <c r="P68" s="987"/>
      <c r="Q68" s="988">
        <v>63</v>
      </c>
      <c r="R68" s="982"/>
      <c r="S68" s="982"/>
      <c r="T68" s="982"/>
      <c r="U68" s="982"/>
      <c r="V68" s="982">
        <v>57</v>
      </c>
      <c r="W68" s="982"/>
      <c r="X68" s="982"/>
      <c r="Y68" s="982"/>
      <c r="Z68" s="982"/>
      <c r="AA68" s="982">
        <v>6</v>
      </c>
      <c r="AB68" s="982"/>
      <c r="AC68" s="982"/>
      <c r="AD68" s="982"/>
      <c r="AE68" s="982"/>
      <c r="AF68" s="982">
        <v>6</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553</v>
      </c>
      <c r="C69" s="975"/>
      <c r="D69" s="975"/>
      <c r="E69" s="975"/>
      <c r="F69" s="975"/>
      <c r="G69" s="975"/>
      <c r="H69" s="975"/>
      <c r="I69" s="975"/>
      <c r="J69" s="975"/>
      <c r="K69" s="975"/>
      <c r="L69" s="975"/>
      <c r="M69" s="975"/>
      <c r="N69" s="975"/>
      <c r="O69" s="975"/>
      <c r="P69" s="976"/>
      <c r="Q69" s="977">
        <v>227</v>
      </c>
      <c r="R69" s="971"/>
      <c r="S69" s="971"/>
      <c r="T69" s="971"/>
      <c r="U69" s="971"/>
      <c r="V69" s="971">
        <v>201</v>
      </c>
      <c r="W69" s="971"/>
      <c r="X69" s="971"/>
      <c r="Y69" s="971"/>
      <c r="Z69" s="971"/>
      <c r="AA69" s="971">
        <v>26</v>
      </c>
      <c r="AB69" s="971"/>
      <c r="AC69" s="971"/>
      <c r="AD69" s="971"/>
      <c r="AE69" s="971"/>
      <c r="AF69" s="971">
        <v>26</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554</v>
      </c>
      <c r="C70" s="975"/>
      <c r="D70" s="975"/>
      <c r="E70" s="975"/>
      <c r="F70" s="975"/>
      <c r="G70" s="975"/>
      <c r="H70" s="975"/>
      <c r="I70" s="975"/>
      <c r="J70" s="975"/>
      <c r="K70" s="975"/>
      <c r="L70" s="975"/>
      <c r="M70" s="975"/>
      <c r="N70" s="975"/>
      <c r="O70" s="975"/>
      <c r="P70" s="976"/>
      <c r="Q70" s="977">
        <v>1598</v>
      </c>
      <c r="R70" s="971"/>
      <c r="S70" s="971"/>
      <c r="T70" s="971"/>
      <c r="U70" s="971"/>
      <c r="V70" s="971">
        <v>1442</v>
      </c>
      <c r="W70" s="971"/>
      <c r="X70" s="971"/>
      <c r="Y70" s="971"/>
      <c r="Z70" s="971"/>
      <c r="AA70" s="971">
        <v>155</v>
      </c>
      <c r="AB70" s="971"/>
      <c r="AC70" s="971"/>
      <c r="AD70" s="971"/>
      <c r="AE70" s="971"/>
      <c r="AF70" s="971">
        <v>136</v>
      </c>
      <c r="AG70" s="971"/>
      <c r="AH70" s="971"/>
      <c r="AI70" s="971"/>
      <c r="AJ70" s="971"/>
      <c r="AK70" s="971">
        <v>0</v>
      </c>
      <c r="AL70" s="971"/>
      <c r="AM70" s="971"/>
      <c r="AN70" s="971"/>
      <c r="AO70" s="971"/>
      <c r="AP70" s="971">
        <v>271</v>
      </c>
      <c r="AQ70" s="971"/>
      <c r="AR70" s="971"/>
      <c r="AS70" s="971"/>
      <c r="AT70" s="971"/>
      <c r="AU70" s="971">
        <v>236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555</v>
      </c>
      <c r="C71" s="975"/>
      <c r="D71" s="975"/>
      <c r="E71" s="975"/>
      <c r="F71" s="975"/>
      <c r="G71" s="975"/>
      <c r="H71" s="975"/>
      <c r="I71" s="975"/>
      <c r="J71" s="975"/>
      <c r="K71" s="975"/>
      <c r="L71" s="975"/>
      <c r="M71" s="975"/>
      <c r="N71" s="975"/>
      <c r="O71" s="975"/>
      <c r="P71" s="976"/>
      <c r="Q71" s="977">
        <v>30</v>
      </c>
      <c r="R71" s="971"/>
      <c r="S71" s="971"/>
      <c r="T71" s="971"/>
      <c r="U71" s="971"/>
      <c r="V71" s="971">
        <v>24</v>
      </c>
      <c r="W71" s="971"/>
      <c r="X71" s="971"/>
      <c r="Y71" s="971"/>
      <c r="Z71" s="971"/>
      <c r="AA71" s="971">
        <v>6</v>
      </c>
      <c r="AB71" s="971"/>
      <c r="AC71" s="971"/>
      <c r="AD71" s="971"/>
      <c r="AE71" s="971"/>
      <c r="AF71" s="971">
        <v>6</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556</v>
      </c>
      <c r="C72" s="975"/>
      <c r="D72" s="975"/>
      <c r="E72" s="975"/>
      <c r="F72" s="975"/>
      <c r="G72" s="975"/>
      <c r="H72" s="975"/>
      <c r="I72" s="975"/>
      <c r="J72" s="975"/>
      <c r="K72" s="975"/>
      <c r="L72" s="975"/>
      <c r="M72" s="975"/>
      <c r="N72" s="975"/>
      <c r="O72" s="975"/>
      <c r="P72" s="976"/>
      <c r="Q72" s="977">
        <v>0</v>
      </c>
      <c r="R72" s="971"/>
      <c r="S72" s="971"/>
      <c r="T72" s="971"/>
      <c r="U72" s="971"/>
      <c r="V72" s="971">
        <v>0</v>
      </c>
      <c r="W72" s="971"/>
      <c r="X72" s="971"/>
      <c r="Y72" s="971"/>
      <c r="Z72" s="971"/>
      <c r="AA72" s="971">
        <v>0</v>
      </c>
      <c r="AB72" s="971"/>
      <c r="AC72" s="971"/>
      <c r="AD72" s="971"/>
      <c r="AE72" s="971"/>
      <c r="AF72" s="971">
        <v>0</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557</v>
      </c>
      <c r="C73" s="975"/>
      <c r="D73" s="975"/>
      <c r="E73" s="975"/>
      <c r="F73" s="975"/>
      <c r="G73" s="975"/>
      <c r="H73" s="975"/>
      <c r="I73" s="975"/>
      <c r="J73" s="975"/>
      <c r="K73" s="975"/>
      <c r="L73" s="975"/>
      <c r="M73" s="975"/>
      <c r="N73" s="975"/>
      <c r="O73" s="975"/>
      <c r="P73" s="976"/>
      <c r="Q73" s="977">
        <v>1</v>
      </c>
      <c r="R73" s="971"/>
      <c r="S73" s="971"/>
      <c r="T73" s="971"/>
      <c r="U73" s="971"/>
      <c r="V73" s="971">
        <v>1</v>
      </c>
      <c r="W73" s="971"/>
      <c r="X73" s="971"/>
      <c r="Y73" s="971"/>
      <c r="Z73" s="971"/>
      <c r="AA73" s="971">
        <v>0</v>
      </c>
      <c r="AB73" s="971"/>
      <c r="AC73" s="971"/>
      <c r="AD73" s="971"/>
      <c r="AE73" s="971"/>
      <c r="AF73" s="971">
        <v>0</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558</v>
      </c>
      <c r="C74" s="975"/>
      <c r="D74" s="975"/>
      <c r="E74" s="975"/>
      <c r="F74" s="975"/>
      <c r="G74" s="975"/>
      <c r="H74" s="975"/>
      <c r="I74" s="975"/>
      <c r="J74" s="975"/>
      <c r="K74" s="975"/>
      <c r="L74" s="975"/>
      <c r="M74" s="975"/>
      <c r="N74" s="975"/>
      <c r="O74" s="975"/>
      <c r="P74" s="976"/>
      <c r="Q74" s="977">
        <v>1798</v>
      </c>
      <c r="R74" s="971"/>
      <c r="S74" s="971"/>
      <c r="T74" s="971"/>
      <c r="U74" s="971"/>
      <c r="V74" s="971">
        <v>1695</v>
      </c>
      <c r="W74" s="971"/>
      <c r="X74" s="971"/>
      <c r="Y74" s="971"/>
      <c r="Z74" s="971"/>
      <c r="AA74" s="971">
        <v>103</v>
      </c>
      <c r="AB74" s="971"/>
      <c r="AC74" s="971"/>
      <c r="AD74" s="971"/>
      <c r="AE74" s="971"/>
      <c r="AF74" s="971">
        <v>103</v>
      </c>
      <c r="AG74" s="971"/>
      <c r="AH74" s="971"/>
      <c r="AI74" s="971"/>
      <c r="AJ74" s="971"/>
      <c r="AK74" s="971">
        <v>19</v>
      </c>
      <c r="AL74" s="971"/>
      <c r="AM74" s="971"/>
      <c r="AN74" s="971"/>
      <c r="AO74" s="971"/>
      <c r="AP74" s="971">
        <v>410</v>
      </c>
      <c r="AQ74" s="971"/>
      <c r="AR74" s="971"/>
      <c r="AS74" s="971"/>
      <c r="AT74" s="971"/>
      <c r="AU74" s="971">
        <v>324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559</v>
      </c>
      <c r="C75" s="975"/>
      <c r="D75" s="975"/>
      <c r="E75" s="975"/>
      <c r="F75" s="975"/>
      <c r="G75" s="975"/>
      <c r="H75" s="975"/>
      <c r="I75" s="975"/>
      <c r="J75" s="975"/>
      <c r="K75" s="975"/>
      <c r="L75" s="975"/>
      <c r="M75" s="975"/>
      <c r="N75" s="975"/>
      <c r="O75" s="975"/>
      <c r="P75" s="976"/>
      <c r="Q75" s="978">
        <v>173</v>
      </c>
      <c r="R75" s="979"/>
      <c r="S75" s="979"/>
      <c r="T75" s="979"/>
      <c r="U75" s="980"/>
      <c r="V75" s="981">
        <v>166</v>
      </c>
      <c r="W75" s="979"/>
      <c r="X75" s="979"/>
      <c r="Y75" s="979"/>
      <c r="Z75" s="980"/>
      <c r="AA75" s="981">
        <v>6</v>
      </c>
      <c r="AB75" s="979"/>
      <c r="AC75" s="979"/>
      <c r="AD75" s="979"/>
      <c r="AE75" s="980"/>
      <c r="AF75" s="981">
        <v>6</v>
      </c>
      <c r="AG75" s="979"/>
      <c r="AH75" s="979"/>
      <c r="AI75" s="979"/>
      <c r="AJ75" s="980"/>
      <c r="AK75" s="981" t="s">
        <v>487</v>
      </c>
      <c r="AL75" s="979"/>
      <c r="AM75" s="979"/>
      <c r="AN75" s="979"/>
      <c r="AO75" s="980"/>
      <c r="AP75" s="981">
        <v>46</v>
      </c>
      <c r="AQ75" s="979"/>
      <c r="AR75" s="979"/>
      <c r="AS75" s="979"/>
      <c r="AT75" s="980"/>
      <c r="AU75" s="981" t="s">
        <v>487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560</v>
      </c>
      <c r="C76" s="975"/>
      <c r="D76" s="975"/>
      <c r="E76" s="975"/>
      <c r="F76" s="975"/>
      <c r="G76" s="975"/>
      <c r="H76" s="975"/>
      <c r="I76" s="975"/>
      <c r="J76" s="975"/>
      <c r="K76" s="975"/>
      <c r="L76" s="975"/>
      <c r="M76" s="975"/>
      <c r="N76" s="975"/>
      <c r="O76" s="975"/>
      <c r="P76" s="976"/>
      <c r="Q76" s="978">
        <v>264</v>
      </c>
      <c r="R76" s="979"/>
      <c r="S76" s="979"/>
      <c r="T76" s="979"/>
      <c r="U76" s="980"/>
      <c r="V76" s="981">
        <v>227</v>
      </c>
      <c r="W76" s="979"/>
      <c r="X76" s="979"/>
      <c r="Y76" s="979"/>
      <c r="Z76" s="980"/>
      <c r="AA76" s="981">
        <v>37</v>
      </c>
      <c r="AB76" s="979"/>
      <c r="AC76" s="979"/>
      <c r="AD76" s="979"/>
      <c r="AE76" s="980"/>
      <c r="AF76" s="981">
        <v>37</v>
      </c>
      <c r="AG76" s="979"/>
      <c r="AH76" s="979"/>
      <c r="AI76" s="979"/>
      <c r="AJ76" s="980"/>
      <c r="AK76" s="981" t="s">
        <v>487</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561</v>
      </c>
      <c r="C77" s="975"/>
      <c r="D77" s="975"/>
      <c r="E77" s="975"/>
      <c r="F77" s="975"/>
      <c r="G77" s="975"/>
      <c r="H77" s="975"/>
      <c r="I77" s="975"/>
      <c r="J77" s="975"/>
      <c r="K77" s="975"/>
      <c r="L77" s="975"/>
      <c r="M77" s="975"/>
      <c r="N77" s="975"/>
      <c r="O77" s="975"/>
      <c r="P77" s="976"/>
      <c r="Q77" s="978">
        <v>295194</v>
      </c>
      <c r="R77" s="979"/>
      <c r="S77" s="979"/>
      <c r="T77" s="979"/>
      <c r="U77" s="980"/>
      <c r="V77" s="981">
        <v>282398</v>
      </c>
      <c r="W77" s="979"/>
      <c r="X77" s="979"/>
      <c r="Y77" s="979"/>
      <c r="Z77" s="980"/>
      <c r="AA77" s="981">
        <v>12796</v>
      </c>
      <c r="AB77" s="979"/>
      <c r="AC77" s="979"/>
      <c r="AD77" s="979"/>
      <c r="AE77" s="980"/>
      <c r="AF77" s="981">
        <v>12796</v>
      </c>
      <c r="AG77" s="979"/>
      <c r="AH77" s="979"/>
      <c r="AI77" s="979"/>
      <c r="AJ77" s="980"/>
      <c r="AK77" s="981" t="s">
        <v>487</v>
      </c>
      <c r="AL77" s="979"/>
      <c r="AM77" s="979"/>
      <c r="AN77" s="979"/>
      <c r="AO77" s="980"/>
      <c r="AP77" s="981" t="s">
        <v>487</v>
      </c>
      <c r="AQ77" s="979"/>
      <c r="AR77" s="979"/>
      <c r="AS77" s="979"/>
      <c r="AT77" s="980"/>
      <c r="AU77" s="981" t="s">
        <v>487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13115</v>
      </c>
      <c r="AG88" s="959"/>
      <c r="AH88" s="959"/>
      <c r="AI88" s="959"/>
      <c r="AJ88" s="959"/>
      <c r="AK88" s="963"/>
      <c r="AL88" s="963"/>
      <c r="AM88" s="963"/>
      <c r="AN88" s="963"/>
      <c r="AO88" s="963"/>
      <c r="AP88" s="959">
        <v>727</v>
      </c>
      <c r="AQ88" s="959"/>
      <c r="AR88" s="959"/>
      <c r="AS88" s="959"/>
      <c r="AT88" s="959"/>
      <c r="AU88" s="959">
        <v>560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4027114</v>
      </c>
      <c r="AB110" s="889"/>
      <c r="AC110" s="889"/>
      <c r="AD110" s="889"/>
      <c r="AE110" s="890"/>
      <c r="AF110" s="891">
        <v>4084673</v>
      </c>
      <c r="AG110" s="889"/>
      <c r="AH110" s="889"/>
      <c r="AI110" s="889"/>
      <c r="AJ110" s="890"/>
      <c r="AK110" s="891">
        <v>4055650</v>
      </c>
      <c r="AL110" s="889"/>
      <c r="AM110" s="889"/>
      <c r="AN110" s="889"/>
      <c r="AO110" s="890"/>
      <c r="AP110" s="892">
        <v>20.3</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28921461</v>
      </c>
      <c r="BR110" s="842"/>
      <c r="BS110" s="842"/>
      <c r="BT110" s="842"/>
      <c r="BU110" s="842"/>
      <c r="BV110" s="842">
        <v>28951771</v>
      </c>
      <c r="BW110" s="842"/>
      <c r="BX110" s="842"/>
      <c r="BY110" s="842"/>
      <c r="BZ110" s="842"/>
      <c r="CA110" s="842">
        <v>27614427</v>
      </c>
      <c r="CB110" s="842"/>
      <c r="CC110" s="842"/>
      <c r="CD110" s="842"/>
      <c r="CE110" s="842"/>
      <c r="CF110" s="866">
        <v>138.5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1288210</v>
      </c>
      <c r="BR111" s="817"/>
      <c r="BS111" s="817"/>
      <c r="BT111" s="817"/>
      <c r="BU111" s="817"/>
      <c r="BV111" s="817">
        <v>1241280</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9140118</v>
      </c>
      <c r="BR112" s="817"/>
      <c r="BS112" s="817"/>
      <c r="BT112" s="817"/>
      <c r="BU112" s="817"/>
      <c r="BV112" s="817">
        <v>8564607</v>
      </c>
      <c r="BW112" s="817"/>
      <c r="BX112" s="817"/>
      <c r="BY112" s="817"/>
      <c r="BZ112" s="817"/>
      <c r="CA112" s="817">
        <v>7861352</v>
      </c>
      <c r="CB112" s="817"/>
      <c r="CC112" s="817"/>
      <c r="CD112" s="817"/>
      <c r="CE112" s="817"/>
      <c r="CF112" s="875">
        <v>39.4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1296496</v>
      </c>
      <c r="AB113" s="919"/>
      <c r="AC113" s="919"/>
      <c r="AD113" s="919"/>
      <c r="AE113" s="920"/>
      <c r="AF113" s="921">
        <v>1312294</v>
      </c>
      <c r="AG113" s="919"/>
      <c r="AH113" s="919"/>
      <c r="AI113" s="919"/>
      <c r="AJ113" s="920"/>
      <c r="AK113" s="921">
        <v>1259558</v>
      </c>
      <c r="AL113" s="919"/>
      <c r="AM113" s="919"/>
      <c r="AN113" s="919"/>
      <c r="AO113" s="920"/>
      <c r="AP113" s="922">
        <v>6.3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880823</v>
      </c>
      <c r="BR113" s="817"/>
      <c r="BS113" s="817"/>
      <c r="BT113" s="817"/>
      <c r="BU113" s="817"/>
      <c r="BV113" s="817">
        <v>731394</v>
      </c>
      <c r="BW113" s="817"/>
      <c r="BX113" s="817"/>
      <c r="BY113" s="817"/>
      <c r="BZ113" s="817"/>
      <c r="CA113" s="817">
        <v>565299</v>
      </c>
      <c r="CB113" s="817"/>
      <c r="CC113" s="817"/>
      <c r="CD113" s="817"/>
      <c r="CE113" s="817"/>
      <c r="CF113" s="875">
        <v>2.8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175283</v>
      </c>
      <c r="AB114" s="780"/>
      <c r="AC114" s="780"/>
      <c r="AD114" s="780"/>
      <c r="AE114" s="781"/>
      <c r="AF114" s="782">
        <v>161351</v>
      </c>
      <c r="AG114" s="780"/>
      <c r="AH114" s="780"/>
      <c r="AI114" s="780"/>
      <c r="AJ114" s="781"/>
      <c r="AK114" s="782">
        <v>150041</v>
      </c>
      <c r="AL114" s="780"/>
      <c r="AM114" s="780"/>
      <c r="AN114" s="780"/>
      <c r="AO114" s="781"/>
      <c r="AP114" s="824">
        <v>0.8</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4321400</v>
      </c>
      <c r="BR114" s="817"/>
      <c r="BS114" s="817"/>
      <c r="BT114" s="817"/>
      <c r="BU114" s="817"/>
      <c r="BV114" s="817">
        <v>4299796</v>
      </c>
      <c r="BW114" s="817"/>
      <c r="BX114" s="817"/>
      <c r="BY114" s="817"/>
      <c r="BZ114" s="817"/>
      <c r="CA114" s="817">
        <v>4519301</v>
      </c>
      <c r="CB114" s="817"/>
      <c r="CC114" s="817"/>
      <c r="CD114" s="817"/>
      <c r="CE114" s="817"/>
      <c r="CF114" s="875">
        <v>22.7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47722</v>
      </c>
      <c r="AB115" s="919"/>
      <c r="AC115" s="919"/>
      <c r="AD115" s="919"/>
      <c r="AE115" s="920"/>
      <c r="AF115" s="921">
        <v>47574</v>
      </c>
      <c r="AG115" s="919"/>
      <c r="AH115" s="919"/>
      <c r="AI115" s="919"/>
      <c r="AJ115" s="920"/>
      <c r="AK115" s="921">
        <v>89233</v>
      </c>
      <c r="AL115" s="919"/>
      <c r="AM115" s="919"/>
      <c r="AN115" s="919"/>
      <c r="AO115" s="920"/>
      <c r="AP115" s="922">
        <v>0.4</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34654</v>
      </c>
      <c r="BR115" s="817"/>
      <c r="BS115" s="817"/>
      <c r="BT115" s="817"/>
      <c r="BU115" s="817"/>
      <c r="BV115" s="817">
        <v>40222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1153860</v>
      </c>
      <c r="DH115" s="780"/>
      <c r="DI115" s="780"/>
      <c r="DJ115" s="780"/>
      <c r="DK115" s="781"/>
      <c r="DL115" s="782">
        <v>1153860</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54350</v>
      </c>
      <c r="DH116" s="780"/>
      <c r="DI116" s="780"/>
      <c r="DJ116" s="780"/>
      <c r="DK116" s="781"/>
      <c r="DL116" s="782">
        <v>47420</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5546615</v>
      </c>
      <c r="AB117" s="903"/>
      <c r="AC117" s="903"/>
      <c r="AD117" s="903"/>
      <c r="AE117" s="904"/>
      <c r="AF117" s="905">
        <v>5605892</v>
      </c>
      <c r="AG117" s="903"/>
      <c r="AH117" s="903"/>
      <c r="AI117" s="903"/>
      <c r="AJ117" s="904"/>
      <c r="AK117" s="905">
        <v>5554482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44586666</v>
      </c>
      <c r="BR119" s="845"/>
      <c r="BS119" s="845"/>
      <c r="BT119" s="845"/>
      <c r="BU119" s="845"/>
      <c r="BV119" s="845">
        <v>43829070</v>
      </c>
      <c r="BW119" s="845"/>
      <c r="BX119" s="845"/>
      <c r="BY119" s="845"/>
      <c r="BZ119" s="845"/>
      <c r="CA119" s="845">
        <v>40560379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80000</v>
      </c>
      <c r="DH119" s="764"/>
      <c r="DI119" s="764"/>
      <c r="DJ119" s="764"/>
      <c r="DK119" s="765"/>
      <c r="DL119" s="766">
        <v>40000</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30162719</v>
      </c>
      <c r="BR120" s="842"/>
      <c r="BS120" s="842"/>
      <c r="BT120" s="842"/>
      <c r="BU120" s="842"/>
      <c r="BV120" s="842">
        <v>34488345</v>
      </c>
      <c r="BW120" s="842"/>
      <c r="BX120" s="842"/>
      <c r="BY120" s="842"/>
      <c r="BZ120" s="842"/>
      <c r="CA120" s="842">
        <v>36770474</v>
      </c>
      <c r="CB120" s="842"/>
      <c r="CC120" s="842"/>
      <c r="CD120" s="842"/>
      <c r="CE120" s="842"/>
      <c r="CF120" s="866">
        <v>184.4</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7257247</v>
      </c>
      <c r="DH120" s="842"/>
      <c r="DI120" s="842"/>
      <c r="DJ120" s="842"/>
      <c r="DK120" s="842"/>
      <c r="DL120" s="842">
        <v>6726514</v>
      </c>
      <c r="DM120" s="842"/>
      <c r="DN120" s="842"/>
      <c r="DO120" s="842"/>
      <c r="DP120" s="842"/>
      <c r="DQ120" s="842">
        <v>6172527</v>
      </c>
      <c r="DR120" s="842"/>
      <c r="DS120" s="842"/>
      <c r="DT120" s="842"/>
      <c r="DU120" s="842"/>
      <c r="DV120" s="843">
        <v>31</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5977676</v>
      </c>
      <c r="BR121" s="817"/>
      <c r="BS121" s="817"/>
      <c r="BT121" s="817"/>
      <c r="BU121" s="817"/>
      <c r="BV121" s="817">
        <v>6053485</v>
      </c>
      <c r="BW121" s="817"/>
      <c r="BX121" s="817"/>
      <c r="BY121" s="817"/>
      <c r="BZ121" s="817"/>
      <c r="CA121" s="817">
        <v>4446263</v>
      </c>
      <c r="CB121" s="817"/>
      <c r="CC121" s="817"/>
      <c r="CD121" s="817"/>
      <c r="CE121" s="817"/>
      <c r="CF121" s="875">
        <v>22.3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1770799</v>
      </c>
      <c r="DH121" s="817"/>
      <c r="DI121" s="817"/>
      <c r="DJ121" s="817"/>
      <c r="DK121" s="817"/>
      <c r="DL121" s="817">
        <v>1762136</v>
      </c>
      <c r="DM121" s="817"/>
      <c r="DN121" s="817"/>
      <c r="DO121" s="817"/>
      <c r="DP121" s="817"/>
      <c r="DQ121" s="817">
        <v>1631331</v>
      </c>
      <c r="DR121" s="817"/>
      <c r="DS121" s="817"/>
      <c r="DT121" s="817"/>
      <c r="DU121" s="817"/>
      <c r="DV121" s="794">
        <v>8.1999999999999993</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36862731</v>
      </c>
      <c r="BR122" s="845"/>
      <c r="BS122" s="845"/>
      <c r="BT122" s="845"/>
      <c r="BU122" s="845"/>
      <c r="BV122" s="845">
        <v>35563970</v>
      </c>
      <c r="BW122" s="845"/>
      <c r="BX122" s="845"/>
      <c r="BY122" s="845"/>
      <c r="BZ122" s="845"/>
      <c r="CA122" s="845">
        <v>33742970</v>
      </c>
      <c r="CB122" s="845"/>
      <c r="CC122" s="845"/>
      <c r="CD122" s="845"/>
      <c r="CE122" s="845"/>
      <c r="CF122" s="846">
        <v>169.2</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112072</v>
      </c>
      <c r="DH122" s="817"/>
      <c r="DI122" s="817"/>
      <c r="DJ122" s="817"/>
      <c r="DK122" s="817"/>
      <c r="DL122" s="817">
        <v>75957</v>
      </c>
      <c r="DM122" s="817"/>
      <c r="DN122" s="817"/>
      <c r="DO122" s="817"/>
      <c r="DP122" s="817"/>
      <c r="DQ122" s="817">
        <v>57494</v>
      </c>
      <c r="DR122" s="817"/>
      <c r="DS122" s="817"/>
      <c r="DT122" s="817"/>
      <c r="DU122" s="817"/>
      <c r="DV122" s="794">
        <v>0.3</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7625</v>
      </c>
      <c r="AB123" s="780"/>
      <c r="AC123" s="780"/>
      <c r="AD123" s="780"/>
      <c r="AE123" s="781"/>
      <c r="AF123" s="782">
        <v>7531</v>
      </c>
      <c r="AG123" s="780"/>
      <c r="AH123" s="780"/>
      <c r="AI123" s="780"/>
      <c r="AJ123" s="781"/>
      <c r="AK123" s="782">
        <v>49219</v>
      </c>
      <c r="AL123" s="780"/>
      <c r="AM123" s="780"/>
      <c r="AN123" s="780"/>
      <c r="AO123" s="781"/>
      <c r="AP123" s="824">
        <v>0.2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73003126</v>
      </c>
      <c r="BR123" s="833"/>
      <c r="BS123" s="833"/>
      <c r="BT123" s="833"/>
      <c r="BU123" s="833"/>
      <c r="BV123" s="833">
        <v>76105800</v>
      </c>
      <c r="BW123" s="833"/>
      <c r="BX123" s="833"/>
      <c r="BY123" s="833"/>
      <c r="BZ123" s="833"/>
      <c r="CA123" s="833">
        <v>74959707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40000</v>
      </c>
      <c r="AB126" s="780"/>
      <c r="AC126" s="780"/>
      <c r="AD126" s="780"/>
      <c r="AE126" s="781"/>
      <c r="AF126" s="782">
        <v>40000</v>
      </c>
      <c r="AG126" s="780"/>
      <c r="AH126" s="780"/>
      <c r="AI126" s="780"/>
      <c r="AJ126" s="781"/>
      <c r="AK126" s="782">
        <v>40000</v>
      </c>
      <c r="AL126" s="780"/>
      <c r="AM126" s="780"/>
      <c r="AN126" s="780"/>
      <c r="AO126" s="781"/>
      <c r="AP126" s="824">
        <v>0.2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34654</v>
      </c>
      <c r="DH126" s="817"/>
      <c r="DI126" s="817"/>
      <c r="DJ126" s="817"/>
      <c r="DK126" s="817"/>
      <c r="DL126" s="817">
        <v>40222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97</v>
      </c>
      <c r="AB127" s="780"/>
      <c r="AC127" s="780"/>
      <c r="AD127" s="780"/>
      <c r="AE127" s="781"/>
      <c r="AF127" s="782">
        <v>43</v>
      </c>
      <c r="AG127" s="780"/>
      <c r="AH127" s="780"/>
      <c r="AI127" s="780"/>
      <c r="AJ127" s="781"/>
      <c r="AK127" s="782">
        <v>14</v>
      </c>
      <c r="AL127" s="780"/>
      <c r="AM127" s="780"/>
      <c r="AN127" s="780"/>
      <c r="AO127" s="781"/>
      <c r="AP127" s="824">
        <v>0</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833068</v>
      </c>
      <c r="AB128" s="801"/>
      <c r="AC128" s="801"/>
      <c r="AD128" s="801"/>
      <c r="AE128" s="802"/>
      <c r="AF128" s="803">
        <v>892639</v>
      </c>
      <c r="AG128" s="801"/>
      <c r="AH128" s="801"/>
      <c r="AI128" s="801"/>
      <c r="AJ128" s="802"/>
      <c r="AK128" s="803">
        <v>911657</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12.15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24521336</v>
      </c>
      <c r="AB129" s="780"/>
      <c r="AC129" s="780"/>
      <c r="AD129" s="780"/>
      <c r="AE129" s="781"/>
      <c r="AF129" s="782">
        <v>24190225</v>
      </c>
      <c r="AG129" s="780"/>
      <c r="AH129" s="780"/>
      <c r="AI129" s="780"/>
      <c r="AJ129" s="781"/>
      <c r="AK129" s="782">
        <v>24104358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17.149999999999999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4397800</v>
      </c>
      <c r="AB130" s="780"/>
      <c r="AC130" s="780"/>
      <c r="AD130" s="780"/>
      <c r="AE130" s="781"/>
      <c r="AF130" s="782">
        <v>4290178</v>
      </c>
      <c r="AG130" s="780"/>
      <c r="AH130" s="780"/>
      <c r="AI130" s="780"/>
      <c r="AJ130" s="781"/>
      <c r="AK130" s="782">
        <v>4161479</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20123536</v>
      </c>
      <c r="AB131" s="764"/>
      <c r="AC131" s="764"/>
      <c r="AD131" s="764"/>
      <c r="AE131" s="765"/>
      <c r="AF131" s="766">
        <v>19900047</v>
      </c>
      <c r="AG131" s="764"/>
      <c r="AH131" s="764"/>
      <c r="AI131" s="764"/>
      <c r="AJ131" s="765"/>
      <c r="AK131" s="766">
        <v>19942879</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1.569043333</v>
      </c>
      <c r="AB132" s="745"/>
      <c r="AC132" s="745"/>
      <c r="AD132" s="745"/>
      <c r="AE132" s="746"/>
      <c r="AF132" s="747">
        <v>2.1260000040000002</v>
      </c>
      <c r="AG132" s="745"/>
      <c r="AH132" s="745"/>
      <c r="AI132" s="745"/>
      <c r="AJ132" s="746"/>
      <c r="AK132" s="747">
        <v>2.4136234289999998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1.5</v>
      </c>
      <c r="AB133" s="724"/>
      <c r="AC133" s="724"/>
      <c r="AD133" s="724"/>
      <c r="AE133" s="725"/>
      <c r="AF133" s="723">
        <v>1.8</v>
      </c>
      <c r="AG133" s="724"/>
      <c r="AH133" s="724"/>
      <c r="AI133" s="724"/>
      <c r="AJ133" s="725"/>
      <c r="AK133" s="723">
        <v>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15VAMz35KovZGTOQQFELncVB+bWIB7RGxz9dNB4qka0Mr9koJp2SfjnK2MXnmcpEB09PW4yMXU8T7Kp5GdZbw==" saltValue="rW2TeLkoTF0iy2Y/yal/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8" zoomScaleNormal="85" zoomScaleSheetLayoutView="100" workbookViewId="0">
      <selection activeCell="BB27" sqref="BB27"/>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iRtQIcDzC875CnAXJ+80qZcPBgn+uaof6f29Ja9iEAJ+CWEKRNcC6G5Ej/G0d0KiBHUSTCGTyDfarB0xeVGDA==" saltValue="WlUyAFrFawDdMpXpJsyK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AS2" sqref="AS2"/>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9ZP4+ylNB5O79sQGas9WkZf7PxXEGfxcvEY7fD4bnfpmaO8kB4f0xpM4sykUnjaybSrVARAOomyGI/3Clrisw==" saltValue="iqF6j5Af9EmY56nDx+DT9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60" sqref="AM60"/>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5895150</v>
      </c>
      <c r="AP9" s="281">
        <v>69498</v>
      </c>
      <c r="AQ9" s="282">
        <v>73824</v>
      </c>
      <c r="AR9" s="283">
        <v>-5.9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974650</v>
      </c>
      <c r="AP10" s="284">
        <v>11490</v>
      </c>
      <c r="AQ10" s="285">
        <v>6244</v>
      </c>
      <c r="AR10" s="286">
        <v>84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31490</v>
      </c>
      <c r="AP11" s="284">
        <v>371</v>
      </c>
      <c r="AQ11" s="285">
        <v>1048</v>
      </c>
      <c r="AR11" s="286">
        <v>-64.599999999999994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8</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218004</v>
      </c>
      <c r="AP13" s="284">
        <v>2570</v>
      </c>
      <c r="AQ13" s="285">
        <v>2350</v>
      </c>
      <c r="AR13" s="286">
        <v>9.4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105630</v>
      </c>
      <c r="AP14" s="284">
        <v>1245</v>
      </c>
      <c r="AQ14" s="285">
        <v>1698</v>
      </c>
      <c r="AR14" s="286">
        <v>-26.7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-120860</v>
      </c>
      <c r="AP15" s="284">
        <v>-1425</v>
      </c>
      <c r="AQ15" s="285">
        <v>-3564</v>
      </c>
      <c r="AR15" s="286">
        <v>-60</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7104064</v>
      </c>
      <c r="AP16" s="284">
        <v>83750</v>
      </c>
      <c r="AQ16" s="285">
        <v>81608</v>
      </c>
      <c r="AR16" s="286">
        <v>2.6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7.53</v>
      </c>
      <c r="AP21" s="298">
        <v>7.59</v>
      </c>
      <c r="AQ21" s="299">
        <v>-0.06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97.7</v>
      </c>
      <c r="AP22" s="303">
        <v>98.2</v>
      </c>
      <c r="AQ22" s="304">
        <v>-0.5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4055650</v>
      </c>
      <c r="AP32" s="312">
        <v>47812</v>
      </c>
      <c r="AQ32" s="313">
        <v>42992</v>
      </c>
      <c r="AR32" s="314">
        <v>11.2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v>43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1259558</v>
      </c>
      <c r="AP35" s="312">
        <v>14849</v>
      </c>
      <c r="AQ35" s="313">
        <v>11969</v>
      </c>
      <c r="AR35" s="314">
        <v>24.1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150041</v>
      </c>
      <c r="AP36" s="312">
        <v>1769</v>
      </c>
      <c r="AQ36" s="313">
        <v>2138</v>
      </c>
      <c r="AR36" s="314">
        <v>-17.3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89233</v>
      </c>
      <c r="AP37" s="312">
        <v>1052</v>
      </c>
      <c r="AQ37" s="313">
        <v>592</v>
      </c>
      <c r="AR37" s="314">
        <v>77.7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2</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-911657</v>
      </c>
      <c r="AP39" s="312">
        <v>-10748</v>
      </c>
      <c r="AQ39" s="313">
        <v>-5777</v>
      </c>
      <c r="AR39" s="314">
        <v>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-4161479</v>
      </c>
      <c r="AP40" s="312">
        <v>-49060</v>
      </c>
      <c r="AQ40" s="313">
        <v>-36457</v>
      </c>
      <c r="AR40" s="314">
        <v>34.6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481346</v>
      </c>
      <c r="AP41" s="312">
        <v>5675</v>
      </c>
      <c r="AQ41" s="313">
        <v>15502</v>
      </c>
      <c r="AR41" s="314">
        <v>-63.4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5518318</v>
      </c>
      <c r="AN51" s="334">
        <v>62515</v>
      </c>
      <c r="AO51" s="335">
        <v>34.9</v>
      </c>
      <c r="AP51" s="336">
        <v>62383</v>
      </c>
      <c r="AQ51" s="337">
        <v>14.1</v>
      </c>
      <c r="AR51" s="338">
        <v>20.8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4566082</v>
      </c>
      <c r="AN52" s="342">
        <v>51727</v>
      </c>
      <c r="AO52" s="343">
        <v>66.8</v>
      </c>
      <c r="AP52" s="344">
        <v>35325</v>
      </c>
      <c r="AQ52" s="345">
        <v>7.6</v>
      </c>
      <c r="AR52" s="346">
        <v>59.2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5005743</v>
      </c>
      <c r="AN53" s="334">
        <v>57376</v>
      </c>
      <c r="AO53" s="335">
        <v>-8.1999999999999993</v>
      </c>
      <c r="AP53" s="336">
        <v>63812</v>
      </c>
      <c r="AQ53" s="337">
        <v>2.2999999999999998</v>
      </c>
      <c r="AR53" s="338">
        <v>-10.5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3250856</v>
      </c>
      <c r="AN54" s="342">
        <v>37261</v>
      </c>
      <c r="AO54" s="343">
        <v>-28</v>
      </c>
      <c r="AP54" s="344">
        <v>33848</v>
      </c>
      <c r="AQ54" s="345">
        <v>-4.2</v>
      </c>
      <c r="AR54" s="346">
        <v>-23.8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4550506</v>
      </c>
      <c r="AN55" s="334">
        <v>52745</v>
      </c>
      <c r="AO55" s="335">
        <v>-8.1</v>
      </c>
      <c r="AP55" s="336">
        <v>54225</v>
      </c>
      <c r="AQ55" s="337">
        <v>-15</v>
      </c>
      <c r="AR55" s="338">
        <v>6.9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3287580</v>
      </c>
      <c r="AN56" s="342">
        <v>38107</v>
      </c>
      <c r="AO56" s="343">
        <v>2.2999999999999998</v>
      </c>
      <c r="AP56" s="344">
        <v>27337</v>
      </c>
      <c r="AQ56" s="345">
        <v>-19.2</v>
      </c>
      <c r="AR56" s="346">
        <v>21.5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5942755</v>
      </c>
      <c r="AN57" s="334">
        <v>69476</v>
      </c>
      <c r="AO57" s="335">
        <v>31.7</v>
      </c>
      <c r="AP57" s="336">
        <v>54016</v>
      </c>
      <c r="AQ57" s="337">
        <v>-0.4</v>
      </c>
      <c r="AR57" s="338">
        <v>32.1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4729002</v>
      </c>
      <c r="AN58" s="342">
        <v>55286</v>
      </c>
      <c r="AO58" s="343">
        <v>45.1</v>
      </c>
      <c r="AP58" s="344">
        <v>28078</v>
      </c>
      <c r="AQ58" s="345">
        <v>2.7</v>
      </c>
      <c r="AR58" s="346">
        <v>42.4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5807757</v>
      </c>
      <c r="AN59" s="334">
        <v>68468</v>
      </c>
      <c r="AO59" s="335">
        <v>-1.5</v>
      </c>
      <c r="AP59" s="336">
        <v>52786</v>
      </c>
      <c r="AQ59" s="337">
        <v>-2.2999999999999998</v>
      </c>
      <c r="AR59" s="338">
        <v>0.8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4741074</v>
      </c>
      <c r="AN60" s="342">
        <v>55892</v>
      </c>
      <c r="AO60" s="343">
        <v>1.1000000000000001</v>
      </c>
      <c r="AP60" s="344">
        <v>28742</v>
      </c>
      <c r="AQ60" s="345">
        <v>2.4</v>
      </c>
      <c r="AR60" s="346">
        <v>-1.3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5365016</v>
      </c>
      <c r="AN61" s="349">
        <v>62116</v>
      </c>
      <c r="AO61" s="350">
        <v>9.8000000000000007</v>
      </c>
      <c r="AP61" s="351">
        <v>57444</v>
      </c>
      <c r="AQ61" s="352">
        <v>-0.3</v>
      </c>
      <c r="AR61" s="338">
        <v>10.1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4114919</v>
      </c>
      <c r="AN62" s="342">
        <v>47655</v>
      </c>
      <c r="AO62" s="343">
        <v>17.5</v>
      </c>
      <c r="AP62" s="344">
        <v>30666</v>
      </c>
      <c r="AQ62" s="345">
        <v>-2.1</v>
      </c>
      <c r="AR62" s="346">
        <v>19.600000000000001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8WK66Dg+R4l79TYpyK4/UmuxAqxlDZMZ0ECQl2w+0bPa9vVKQI7Jb3/3lguFgL3z/dItVf2/lmV+n5Kp3SnNg==" saltValue="tJOvoufVJH3HKVXZzrRV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Normal="100" zoomScaleSheetLayoutView="55" workbookViewId="0">
      <selection activeCell="BL20" sqref="BL20"/>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r8csobN47LwuQXMF0ZoUrBwwQmd0oI6uoPm/SyprFDu4ERl130nsQnpxgIxBSXFXgOtNEvnfMGosOpWDOHfoVw==" saltValue="7/Xeq2c9FnrnNQFA0gxl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100" sqref="AF100"/>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NTHYTGMb37eG1Zv4frvMqKrjyCBxxs9+3R9PLi7Yu/gFX9pdCGYUlkrW8GHa+oDQgcBBELemN6cLqTvAdaeaOw==" saltValue="diO5qcnjokkOk0vZix3f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39.47</v>
      </c>
      <c r="G47" s="12">
        <v>51.26</v>
      </c>
      <c r="H47" s="12">
        <v>64.59</v>
      </c>
      <c r="I47" s="12">
        <v>54.15</v>
      </c>
      <c r="J47" s="13">
        <v>62.26</v>
      </c>
    </row>
    <row r="48" spans="2:10" ht="57.75" customHeight="1" x14ac:dyDescent="0.2">
      <c r="B48" s="14"/>
      <c r="C48" s="1141" t="s">
        <v>4</v>
      </c>
      <c r="D48" s="1141"/>
      <c r="E48" s="1142"/>
      <c r="F48" s="15">
        <v>14.34</v>
      </c>
      <c r="G48" s="16">
        <v>18.91</v>
      </c>
      <c r="H48" s="16">
        <v>18</v>
      </c>
      <c r="I48" s="16">
        <v>16.78</v>
      </c>
      <c r="J48" s="17">
        <v>16.45</v>
      </c>
    </row>
    <row r="49" spans="2:10" ht="57.75" customHeight="1" thickBot="1" x14ac:dyDescent="0.25">
      <c r="B49" s="18"/>
      <c r="C49" s="1143" t="s">
        <v>5</v>
      </c>
      <c r="D49" s="1143"/>
      <c r="E49" s="1144"/>
      <c r="F49" s="19">
        <v>2.93</v>
      </c>
      <c r="G49" s="20">
        <v>10.79</v>
      </c>
      <c r="H49" s="20">
        <v>9.75</v>
      </c>
      <c r="I49" s="20" t="s">
        <v>530</v>
      </c>
      <c r="J49" s="21">
        <v>4.62</v>
      </c>
    </row>
    <row r="50" spans="2:10" ht="13.2" x14ac:dyDescent="0.2"/>
  </sheetData>
  <sheetProtection algorithmName="SHA-512" hashValue="4UZGSx4CR3+AkvUxGmoH5i3ynK1Vl17JOAsHOaVjWDDwpuE+eJ1uAUGMFzUM4lV6d3bd03/eAqj3AwA0HPhP9g==" saltValue="ZPmGW2k6I+OcGPvnjaK4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2025-03-10T08:53:55Z</cp:lastPrinted>
  <dcterms:created xsi:type="dcterms:W3CDTF">2025-02-19T02:42:22Z</dcterms:created>
  <dcterms:modified xsi:type="dcterms:W3CDTF">2025-09-26T09:37:23Z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2025-09-26T09:37:23Z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1c860838-0126-483d-ba00-2618a640aca1</vt:lpwstr>
  </property>
  <property fmtid="{D5CDD505-2E9C-101B-9397-08002B2CF9AE}" pid="8" name="MSIP_Label_defa4170-0d19-0005-0004-bc88714345d2_ContentBits">
    <vt:lpwstr>0</vt:lpwstr>
  </property>
</Properties>
</file>