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D4051579-3DA0-4B5F-BB23-9491344E020D}" xr6:coauthVersionLast="47" xr6:coauthVersionMax="47" xr10:uidLastSave="{00000000-0000-0000-0000-000000000000}"/>
  <bookViews>
    <workbookView xWindow="-28920" yWindow="-120" windowWidth="29040" windowHeight="15720" tabRatio="719"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C37" i="10"/>
  <c r="BE36" i="10"/>
  <c r="BE35" i="10"/>
  <c r="BE34" i="10"/>
  <c r="C34" i="10"/>
  <c r="C35" i="10" s="1"/>
  <c r="C36"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W34" i="10" l="1"/>
  <c r="BW35" i="10" s="1"/>
  <c r="BW36" i="10" s="1"/>
  <c r="BW37" i="10" s="1"/>
  <c r="BW38" i="10" s="1"/>
  <c r="BW39" i="10" s="1"/>
  <c r="BW40" i="10" s="1"/>
  <c r="BW41" i="10" s="1"/>
  <c r="BW42" i="10" s="1"/>
  <c r="BW43" i="10" s="1"/>
  <c r="CO34" i="10" l="1"/>
  <c r="CO35" i="10" s="1"/>
  <c r="CO36" i="10" s="1"/>
  <c r="CO37" i="10" s="1"/>
  <c r="CO38" i="10" s="1"/>
  <c r="CO39" i="10" s="1"/>
  <c r="CO40" i="10" s="1"/>
</calcChain>
</file>

<file path=xl/sharedStrings.xml><?xml version="1.0" encoding="utf-8"?>
<sst xmlns="http://schemas.openxmlformats.org/spreadsheetml/2006/main" count="1195" uniqueCount="605">
  <si>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</si>
  <si>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</si>
  <si>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</si>
  <si>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</si>
  <si>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</si>
  <si>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</si>
  <si>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</si>
  <si>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</si>
  <si>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</si>
  <si>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</si>
  <si>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</si>
  <si>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</si>
  <si>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</si>
  <si>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</si>
  <si>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</si>
  <si>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</si>
  <si>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</si>
  <si>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</si>
  <si>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</si>
  <si>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</si>
  <si>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</si>
  <si>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</si>
  <si>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</si>
  <si>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</si>
  <si>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</si>
  <si>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</si>
  <si>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</si>
  <si>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</si>
  <si>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</si>
  <si>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</si>
  <si>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</si>
  <si>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</si>
  <si>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</si>
  <si>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</si>
  <si>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</si>
  <si>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</si>
  <si>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</si>
  <si>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</si>
  <si>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</si>
  <si>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</si>
  <si>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</si>
  <si>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</si>
  <si>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</si>
  <si>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</si>
  <si>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</si>
  <si>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</si>
  <si>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</si>
  <si>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</si>
  <si>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</si>
  <si>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</si>
  <si>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</si>
  <si>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</si>
  <si>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</si>
  <si>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</si>
  <si>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</si>
  <si>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</si>
  <si>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</si>
  <si>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</si>
  <si>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</si>
  <si>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</si>
  <si>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</si>
  <si>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</si>
  <si>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</si>
  <si>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</si>
  <si>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</si>
  <si>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</si>
  <si>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</si>
  <si>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</si>
  <si>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</si>
  <si>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</si>
  <si>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</si>
  <si>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</si>
  <si>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</si>
  <si>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</si>
  <si>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</si>
  <si>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</si>
  <si>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</si>
  <si>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</si>
  <si>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</si>
  <si>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</si>
  <si>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</si>
  <si>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</si>
  <si>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</si>
  <si>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</si>
  <si>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</si>
  <si>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</si>
  <si>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</si>
  <si>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</si>
  <si>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</si>
  <si>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</si>
  <si>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</si>
  <si>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</si>
  <si>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</si>
  <si>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</si>
  <si>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多治見市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</si>
  <si>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</si>
  <si>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</si>
  <si>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</si>
  <si>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</si>
  <si>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</si>
  <si>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</si>
  <si>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</si>
  <si>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</si>
  <si>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</si>
  <si>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</si>
  <si>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</si>
  <si>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</si>
  <si>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</si>
  <si>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</si>
  <si>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</si>
  <si>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</si>
  <si>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</si>
  <si>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</si>
  <si>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</si>
  <si>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</si>
  <si>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</si>
  <si>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</si>
  <si>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</si>
  <si>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</si>
  <si>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</si>
  <si>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</si>
  <si>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</si>
  <si>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</si>
  <si>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</si>
  <si>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</si>
  <si>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</si>
  <si>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</si>
  <si>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</si>
  <si>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</si>
  <si>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</si>
  <si>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</si>
  <si>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</si>
  <si>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</si>
  <si>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</si>
  <si>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</si>
  <si>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</si>
  <si>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</si>
  <si>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</si>
  <si>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</si>
  <si>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</si>
  <si>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</si>
  <si>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</si>
  <si>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</si>
  <si>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</si>
  <si>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</si>
  <si>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</si>
  <si>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</si>
  <si>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</si>
  <si>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</si>
  <si>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</si>
  <si>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</si>
  <si>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</si>
  <si>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</si>
  <si>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</si>
  <si>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</si>
  <si>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</si>
  <si>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</si>
  <si>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</si>
  <si>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</si>
  <si>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</si>
  <si>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</si>
  <si>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</si>
  <si>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</si>
  <si>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</si>
  <si>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</si>
  <si>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</si>
  <si>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</si>
  <si>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</si>
  <si>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</si>
  <si>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</si>
  <si>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</si>
  <si>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</si>
  <si>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</si>
  <si>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</si>
  <si>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</si>
  <si>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</si>
  <si>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</si>
  <si>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</si>
  <si>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</si>
  <si>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</si>
  <si>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</si>
  <si>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</si>
  <si>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</si>
  <si>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</si>
  <si>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</si>
  <si>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</si>
  <si>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</si>
  <si>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</si>
  <si>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</si>
  <si>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</si>
  <si>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</si>
  <si>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</si>
  <si>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</si>
  <si>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</si>
  <si>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</si>
  <si>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</si>
  <si>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</si>
  <si>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</si>
  <si>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</si>
  <si>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</si>
  <si>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</si>
  <si>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</si>
  <si>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</si>
  <si>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岐阜県多治見市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</si>
  <si>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</si>
  <si>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</si>
  <si>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</si>
  <si>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</si>
  <si>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</si>
  <si>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</si>
  <si>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</si>
  <si>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</si>
  <si>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</si>
  <si>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</si>
  <si>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</si>
  <si>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</si>
  <si>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</si>
  <si>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</si>
  <si>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</si>
  <si>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</si>
  <si>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</si>
  <si>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</si>
  <si>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</si>
  <si>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</si>
  <si>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</si>
  <si>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</si>
  <si>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</si>
  <si>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</si>
  <si>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</si>
  <si>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</si>
  <si>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</si>
  <si>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</si>
  <si>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</si>
  <si>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</si>
  <si>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</si>
  <si>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</si>
  <si>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</si>
  <si>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</si>
  <si>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</si>
  <si>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</si>
  <si>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</si>
  <si>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</si>
  <si>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</si>
  <si>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</si>
  <si>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</si>
  <si>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</si>
  <si>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</si>
  <si>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</si>
  <si>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</si>
  <si>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</si>
  <si>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</si>
  <si>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</si>
  <si>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</si>
  <si>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</si>
  <si>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</si>
  <si>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</si>
  <si>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</si>
  <si>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</si>
  <si>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</si>
  <si>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</si>
  <si>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</si>
  <si>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</si>
  <si>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</si>
  <si>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</si>
  <si>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</si>
  <si>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</si>
  <si>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</si>
  <si>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</si>
  <si>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</si>
  <si>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</si>
  <si>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</si>
  <si>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</si>
  <si>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</si>
  <si>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</si>
  <si>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</si>
  <si>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</si>
  <si>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</si>
  <si>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</si>
  <si>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</si>
  <si>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</si>
  <si>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</si>
  <si>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</si>
  <si>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</si>
  <si>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</si>
  <si>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</si>
  <si>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</si>
  <si>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</si>
  <si>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</si>
  <si>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</si>
  <si>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</si>
  <si>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</si>
  <si>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</si>
  <si>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</si>
  <si>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</si>
  <si>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</si>
  <si>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</si>
  <si>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</si>
  <si>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</si>
  <si>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</si>
  <si>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</si>
  <si>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</si>
  <si>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</si>
  <si>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</si>
  <si>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</si>
  <si>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</si>
  <si>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</si>
  <si>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</si>
  <si>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</si>
  <si>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</si>
  <si>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</si>
  <si>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</si>
  <si>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</si>
  <si>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</si>
  <si>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</si>
  <si>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</si>
  <si>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</si>
  <si>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</si>
  <si>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</si>
  <si>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</si>
  <si>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</si>
  <si>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</si>
  <si>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</si>
  <si>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</si>
  <si>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</si>
  <si>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</si>
  <si>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</si>
  <si>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</si>
  <si>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</si>
  <si>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</si>
  <si>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</si>
  <si>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</si>
  <si>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</si>
  <si>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</si>
  <si>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</si>
  <si>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</si>
  <si>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</si>
  <si>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</si>
  <si>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</si>
  <si>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</si>
  <si>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</si>
  <si>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</si>
  <si>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</si>
  <si>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</si>
  <si>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</si>
  <si>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</si>
  <si>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</si>
  <si>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</si>
  <si>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</si>
  <si>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</si>
  <si>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</si>
  <si>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</si>
  <si>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</si>
  <si>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</si>
  <si>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</si>
  <si>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岐阜県多治見市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</si>
  <si>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</si>
  <si>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</si>
  <si>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</si>
  <si>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</si>
  <si>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</si>
  <si>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</si>
  <si>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</si>
  <si>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</si>
  <si>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</si>
  <si>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</si>
  <si>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</si>
  <si>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</si>
  <si>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</si>
  <si>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</si>
  <si>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</si>
  <si>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</si>
  <si>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</si>
  <si>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</si>
  <si>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</si>
  <si>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</si>
  <si>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</si>
  <si>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市営住宅敷金等特別会計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</si>
  <si>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</si>
  <si>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</si>
  <si>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</si>
  <si>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</si>
  <si>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</si>
  <si>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</si>
  <si>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</si>
  <si>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</si>
  <si>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</si>
  <si>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</si>
  <si>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</si>
  <si>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</si>
  <si>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</si>
  <si>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</si>
  <si>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</si>
  <si>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</si>
  <si>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</si>
  <si>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水道事業会計</t>
    <phoneticPr fontId="5"/>
  </si>
  <si>
    <t>法適用企業</t>
    <phoneticPr fontId="5"/>
  </si>
  <si>
    <t>病院事業会計</t>
    <phoneticPr fontId="5"/>
  </si>
  <si>
    <t>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</si>
  <si>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</si>
  <si>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</si>
  <si>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</si>
  <si>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</si>
  <si>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</si>
  <si>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</si>
  <si>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</si>
  <si>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</si>
  <si>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</si>
  <si>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</si>
  <si>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</si>
  <si>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</si>
  <si>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</si>
  <si>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</si>
  <si>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</si>
  <si>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</si>
  <si>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</si>
  <si>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</si>
  <si>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</si>
  <si>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</si>
  <si>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</si>
  <si>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</si>
  <si>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</si>
  <si>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</si>
  <si>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</si>
  <si>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</si>
  <si>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</si>
  <si>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</si>
  <si>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</si>
  <si>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</si>
  <si>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</si>
  <si>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</si>
  <si>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</si>
  <si>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</si>
  <si>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</si>
  <si>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</si>
  <si>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</si>
  <si>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</si>
  <si>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</si>
  <si>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</si>
  <si>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</si>
  <si>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</si>
  <si>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</si>
  <si>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</si>
  <si>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</si>
  <si>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</si>
  <si>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</si>
  <si>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</si>
  <si>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</si>
  <si>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</si>
  <si>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</si>
  <si>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</si>
  <si>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</si>
  <si>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</si>
  <si>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</si>
  <si>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</si>
  <si>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</si>
  <si>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</si>
  <si>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</si>
  <si>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</si>
  <si>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</si>
  <si>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</si>
  <si>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</si>
  <si>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</si>
  <si>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</si>
  <si>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</si>
  <si>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</si>
  <si>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</si>
  <si>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</si>
  <si>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</si>
  <si>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</si>
  <si>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</si>
  <si>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</si>
  <si>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</si>
  <si>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</si>
  <si>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</si>
  <si>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</si>
  <si>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</si>
  <si>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</si>
  <si>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</si>
  <si>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</si>
  <si>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</si>
  <si>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</si>
  <si>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</si>
  <si>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</si>
  <si>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</si>
  <si>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</si>
  <si>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</si>
  <si>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</si>
  <si>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</si>
  <si>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</si>
  <si>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</si>
  <si>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</si>
  <si>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</si>
  <si>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</si>
  <si>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</si>
  <si>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</si>
  <si>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</si>
  <si>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</si>
  <si>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</si>
  <si>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</si>
  <si>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</si>
  <si>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</si>
  <si>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</si>
  <si>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</si>
  <si>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</si>
  <si>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</si>
  <si>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</si>
  <si>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</si>
  <si>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</si>
  <si>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</si>
  <si>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</si>
  <si>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</si>
  <si>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</si>
  <si>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</si>
  <si>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</si>
  <si>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</si>
  <si>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</si>
  <si>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</si>
  <si>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</si>
  <si>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</si>
  <si>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</si>
  <si>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</si>
  <si>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</si>
  <si>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</si>
  <si>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</si>
  <si>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</si>
  <si>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</si>
  <si>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</si>
  <si>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</si>
  <si>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</si>
  <si>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</si>
  <si>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</si>
  <si>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</si>
  <si>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</si>
  <si>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</si>
  <si>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3.56</t>
  </si>
  <si>
    <t>▲ 4.85</t>
  </si>
  <si>
    <t>▲ 9.72</t>
  </si>
  <si>
    <t>▲ 6.09</t>
  </si>
  <si>
    <t>国民健康保険事業特別会計</t>
  </si>
  <si>
    <t>▲ 0.07</t>
  </si>
  <si>
    <t>一般会計</t>
  </si>
  <si>
    <t>水道事業会計</t>
  </si>
  <si>
    <t>下水道事業会計</t>
  </si>
  <si>
    <t>病院事業会計</t>
  </si>
  <si>
    <t>介護保険事業特別会計</t>
  </si>
  <si>
    <t>後期高齢者医療特別会計</t>
  </si>
  <si>
    <t>駐車場事業特別会計</t>
  </si>
  <si>
    <t>その他会計（赤字）</t>
  </si>
  <si>
    <t>その他会計（黒字）</t>
  </si>
  <si>
    <t>R01</t>
    <phoneticPr fontId="5"/>
  </si>
  <si>
    <t>R02</t>
    <phoneticPr fontId="5"/>
  </si>
  <si>
    <t>R03</t>
    <phoneticPr fontId="5"/>
  </si>
  <si>
    <t>R04</t>
    <phoneticPr fontId="5"/>
  </si>
  <si>
    <t>R05</t>
    <phoneticPr fontId="5"/>
  </si>
  <si>
    <t>東濃西部広域行政事務組合（一般会計）</t>
    <rPh sb="0" eb="2">
      <t>トウノウ</t>
    </rPh>
    <rPh sb="2" eb="4">
      <t>セイブ</t>
    </rPh>
    <rPh sb="4" eb="6">
      <t>コウイキ</t>
    </rPh>
    <rPh sb="6" eb="8">
      <t>ギョウセイ</t>
    </rPh>
    <rPh sb="8" eb="10">
      <t>ジム</t>
    </rPh>
    <rPh sb="10" eb="12">
      <t>クミアイ</t>
    </rPh>
    <rPh sb="13" eb="15">
      <t>イッパン</t>
    </rPh>
    <rPh sb="15" eb="17">
      <t>カイケイ</t>
    </rPh>
    <phoneticPr fontId="2"/>
  </si>
  <si>
    <t>東濃西部広域行政事務組合（東濃西部ふるさと活性化基金特別会計）</t>
    <rPh sb="0" eb="2">
      <t>トウノウ</t>
    </rPh>
    <rPh sb="2" eb="4">
      <t>セイブ</t>
    </rPh>
    <rPh sb="4" eb="6">
      <t>コウイキ</t>
    </rPh>
    <rPh sb="6" eb="8">
      <t>ギョウセイ</t>
    </rPh>
    <rPh sb="8" eb="10">
      <t>ジム</t>
    </rPh>
    <rPh sb="10" eb="12">
      <t>クミアイ</t>
    </rPh>
    <rPh sb="13" eb="15">
      <t>トウノウ</t>
    </rPh>
    <rPh sb="15" eb="17">
      <t>セイブ</t>
    </rPh>
    <rPh sb="21" eb="24">
      <t>カッセイカ</t>
    </rPh>
    <rPh sb="24" eb="26">
      <t>キキン</t>
    </rPh>
    <rPh sb="26" eb="28">
      <t>トクベツ</t>
    </rPh>
    <rPh sb="28" eb="30">
      <t>カイケイ</t>
    </rPh>
    <phoneticPr fontId="2"/>
  </si>
  <si>
    <t>東濃西部広域行政事務組合（東濃看護専門学校事業特別会計）</t>
    <rPh sb="0" eb="2">
      <t>トウノウ</t>
    </rPh>
    <rPh sb="2" eb="4">
      <t>セイブ</t>
    </rPh>
    <rPh sb="4" eb="6">
      <t>コウイキ</t>
    </rPh>
    <rPh sb="6" eb="8">
      <t>ギョウセイ</t>
    </rPh>
    <rPh sb="8" eb="10">
      <t>ジム</t>
    </rPh>
    <rPh sb="10" eb="12">
      <t>クミアイ</t>
    </rPh>
    <rPh sb="13" eb="15">
      <t>トウノウ</t>
    </rPh>
    <rPh sb="15" eb="17">
      <t>カンゴ</t>
    </rPh>
    <rPh sb="17" eb="19">
      <t>センモン</t>
    </rPh>
    <rPh sb="19" eb="21">
      <t>ガッコウ</t>
    </rPh>
    <rPh sb="21" eb="23">
      <t>ジギョウ</t>
    </rPh>
    <rPh sb="23" eb="25">
      <t>トクベツ</t>
    </rPh>
    <rPh sb="25" eb="27">
      <t>カイケイ</t>
    </rPh>
    <phoneticPr fontId="2"/>
  </si>
  <si>
    <t>東濃西部広域行政事務組合（東濃西部少年センター事業特別会計）</t>
    <rPh sb="0" eb="2">
      <t>トウノウ</t>
    </rPh>
    <rPh sb="2" eb="4">
      <t>セイブ</t>
    </rPh>
    <rPh sb="4" eb="6">
      <t>コウイキ</t>
    </rPh>
    <rPh sb="6" eb="8">
      <t>ギョウセイ</t>
    </rPh>
    <rPh sb="8" eb="10">
      <t>ジム</t>
    </rPh>
    <rPh sb="10" eb="12">
      <t>クミアイ</t>
    </rPh>
    <rPh sb="13" eb="15">
      <t>トウノウ</t>
    </rPh>
    <rPh sb="15" eb="17">
      <t>セイブ</t>
    </rPh>
    <rPh sb="17" eb="19">
      <t>ショウネン</t>
    </rPh>
    <rPh sb="23" eb="25">
      <t>ジギョウ</t>
    </rPh>
    <rPh sb="25" eb="27">
      <t>トクベツ</t>
    </rPh>
    <rPh sb="27" eb="29">
      <t>カイケイ</t>
    </rPh>
    <phoneticPr fontId="2"/>
  </si>
  <si>
    <t>東濃西部広域行政事務組合（東濃地域医師確保奨学金等貸付事業特別会計）</t>
    <rPh sb="0" eb="2">
      <t>トウノウ</t>
    </rPh>
    <rPh sb="2" eb="4">
      <t>セイブ</t>
    </rPh>
    <rPh sb="4" eb="6">
      <t>コウイキ</t>
    </rPh>
    <rPh sb="6" eb="8">
      <t>ギョウセイ</t>
    </rPh>
    <rPh sb="8" eb="10">
      <t>ジム</t>
    </rPh>
    <rPh sb="10" eb="12">
      <t>クミアイ</t>
    </rPh>
    <rPh sb="13" eb="15">
      <t>トウノウ</t>
    </rPh>
    <rPh sb="15" eb="17">
      <t>チイキ</t>
    </rPh>
    <rPh sb="17" eb="19">
      <t>イシ</t>
    </rPh>
    <rPh sb="19" eb="21">
      <t>カクホ</t>
    </rPh>
    <rPh sb="21" eb="23">
      <t>ショウガク</t>
    </rPh>
    <rPh sb="23" eb="24">
      <t>カネ</t>
    </rPh>
    <rPh sb="24" eb="25">
      <t>ナド</t>
    </rPh>
    <rPh sb="25" eb="27">
      <t>カシツケ</t>
    </rPh>
    <rPh sb="27" eb="29">
      <t>ジギョウ</t>
    </rPh>
    <rPh sb="29" eb="31">
      <t>トクベツ</t>
    </rPh>
    <rPh sb="31" eb="33">
      <t>カイケイ</t>
    </rPh>
    <phoneticPr fontId="2"/>
  </si>
  <si>
    <t>東濃西部広域行政事務組合（東濃西部看護師修学資金貸付事業特別会計）</t>
    <rPh sb="0" eb="2">
      <t>トウノウ</t>
    </rPh>
    <rPh sb="2" eb="4">
      <t>セイブ</t>
    </rPh>
    <rPh sb="4" eb="6">
      <t>コウイキ</t>
    </rPh>
    <rPh sb="6" eb="8">
      <t>ギョウセイ</t>
    </rPh>
    <rPh sb="8" eb="10">
      <t>ジム</t>
    </rPh>
    <rPh sb="10" eb="12">
      <t>クミアイ</t>
    </rPh>
    <rPh sb="13" eb="15">
      <t>トウノウ</t>
    </rPh>
    <rPh sb="15" eb="17">
      <t>セイブ</t>
    </rPh>
    <rPh sb="17" eb="20">
      <t>カンゴシ</t>
    </rPh>
    <rPh sb="20" eb="22">
      <t>シュウガク</t>
    </rPh>
    <rPh sb="22" eb="24">
      <t>シキン</t>
    </rPh>
    <rPh sb="24" eb="26">
      <t>カシツケ</t>
    </rPh>
    <rPh sb="26" eb="28">
      <t>ジギョウ</t>
    </rPh>
    <rPh sb="28" eb="30">
      <t>トクベツ</t>
    </rPh>
    <rPh sb="30" eb="32">
      <t>カイケイ</t>
    </rPh>
    <phoneticPr fontId="2"/>
  </si>
  <si>
    <t>東濃西部広域行政事務組合（東濃西部地域消費生活相談事業特別会計）</t>
    <rPh sb="0" eb="2">
      <t>トウノウ</t>
    </rPh>
    <rPh sb="2" eb="4">
      <t>セイブ</t>
    </rPh>
    <rPh sb="4" eb="6">
      <t>コウイキ</t>
    </rPh>
    <rPh sb="6" eb="8">
      <t>ギョウセイ</t>
    </rPh>
    <rPh sb="8" eb="10">
      <t>ジム</t>
    </rPh>
    <rPh sb="10" eb="12">
      <t>クミアイ</t>
    </rPh>
    <rPh sb="13" eb="15">
      <t>トウノウ</t>
    </rPh>
    <rPh sb="15" eb="17">
      <t>セイブ</t>
    </rPh>
    <rPh sb="17" eb="19">
      <t>チイキ</t>
    </rPh>
    <rPh sb="19" eb="21">
      <t>ショウヒ</t>
    </rPh>
    <rPh sb="21" eb="23">
      <t>セイカツ</t>
    </rPh>
    <rPh sb="23" eb="25">
      <t>ソウダン</t>
    </rPh>
    <rPh sb="25" eb="27">
      <t>ジギョウ</t>
    </rPh>
    <rPh sb="27" eb="29">
      <t>トクベツ</t>
    </rPh>
    <rPh sb="29" eb="31">
      <t>カイケイ</t>
    </rPh>
    <phoneticPr fontId="2"/>
  </si>
  <si>
    <t>可児川防災等ため池組合</t>
    <rPh sb="0" eb="2">
      <t>カニ</t>
    </rPh>
    <rPh sb="2" eb="3">
      <t>ガワ</t>
    </rPh>
    <rPh sb="3" eb="5">
      <t>ボウサイ</t>
    </rPh>
    <rPh sb="5" eb="6">
      <t>ナド</t>
    </rPh>
    <rPh sb="8" eb="9">
      <t>イケ</t>
    </rPh>
    <rPh sb="9" eb="11">
      <t>クミアイ</t>
    </rPh>
    <phoneticPr fontId="2"/>
  </si>
  <si>
    <t>土岐川防災ダム一部事務組合</t>
    <rPh sb="0" eb="3">
      <t>トキガワ</t>
    </rPh>
    <rPh sb="3" eb="5">
      <t>ボウサイ</t>
    </rPh>
    <rPh sb="7" eb="9">
      <t>イチブ</t>
    </rPh>
    <rPh sb="9" eb="11">
      <t>ジム</t>
    </rPh>
    <rPh sb="11" eb="13">
      <t>クミアイ</t>
    </rPh>
    <phoneticPr fontId="2"/>
  </si>
  <si>
    <t>岐阜県市町村会館組合</t>
    <rPh sb="0" eb="3">
      <t>ギフケン</t>
    </rPh>
    <rPh sb="3" eb="6">
      <t>シチョウソン</t>
    </rPh>
    <rPh sb="6" eb="8">
      <t>カイカン</t>
    </rPh>
    <rPh sb="8" eb="10">
      <t>クミアイ</t>
    </rPh>
    <phoneticPr fontId="2"/>
  </si>
  <si>
    <t>岐阜県後期高齢者医療広域連合（一般会計）</t>
    <rPh sb="0" eb="3">
      <t>ギフケン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</si>
  <si>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岐阜県後期高齢者医療広域連合（特別会計）</t>
    <rPh sb="0" eb="3">
      <t>ギフケン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</si>
  <si>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</si>
  <si>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多治見市文化振興事業団</t>
    <rPh sb="0" eb="4">
      <t>タジミシ</t>
    </rPh>
    <rPh sb="4" eb="6">
      <t>ブンカ</t>
    </rPh>
    <rPh sb="6" eb="8">
      <t>シンコウ</t>
    </rPh>
    <rPh sb="8" eb="11">
      <t>ジギョウダン</t>
    </rPh>
    <phoneticPr fontId="2"/>
  </si>
  <si>
    <t>多治見市土地開発公社</t>
    <rPh sb="0" eb="4">
      <t>タジミシ</t>
    </rPh>
    <rPh sb="4" eb="6">
      <t>トチ</t>
    </rPh>
    <rPh sb="6" eb="8">
      <t>カイハツ</t>
    </rPh>
    <rPh sb="8" eb="10">
      <t>コウシャ</t>
    </rPh>
    <phoneticPr fontId="2"/>
  </si>
  <si>
    <t>セラミックパーク美濃</t>
    <rPh sb="8" eb="10">
      <t>ミノ</t>
    </rPh>
    <phoneticPr fontId="2"/>
  </si>
  <si>
    <t>多治見市衛生公社</t>
    <rPh sb="0" eb="4">
      <t>タジミシ</t>
    </rPh>
    <rPh sb="4" eb="6">
      <t>エイセイ</t>
    </rPh>
    <rPh sb="6" eb="8">
      <t>コウシャ</t>
    </rPh>
    <phoneticPr fontId="2"/>
  </si>
  <si>
    <t>エフエムたじみ</t>
  </si>
  <si>
    <t>多治見市観光協会</t>
    <rPh sb="0" eb="4">
      <t>タジミシ</t>
    </rPh>
    <rPh sb="4" eb="6">
      <t>カンコウ</t>
    </rPh>
    <rPh sb="6" eb="8">
      <t>キョウカイ</t>
    </rPh>
    <phoneticPr fontId="2"/>
  </si>
  <si>
    <t>プラティ多治見</t>
    <rPh sb="4" eb="7">
      <t>タジミ</t>
    </rPh>
    <phoneticPr fontId="2"/>
  </si>
  <si>
    <t>〇</t>
    <phoneticPr fontId="2"/>
  </si>
  <si>
    <t>-</t>
    <phoneticPr fontId="2"/>
  </si>
  <si>
    <t>-</t>
    <phoneticPr fontId="2"/>
  </si>
  <si>
    <t>基金から72百万円繰入</t>
    <phoneticPr fontId="2"/>
  </si>
  <si>
    <t>基金から2百万円繰入</t>
    <phoneticPr fontId="2"/>
  </si>
  <si>
    <t>基金から2,391百万円繰入
財産区から8百万円繰入</t>
    <phoneticPr fontId="2"/>
  </si>
  <si>
    <t>-</t>
    <phoneticPr fontId="2"/>
  </si>
  <si>
    <t>-</t>
    <phoneticPr fontId="2"/>
  </si>
  <si>
    <t>-</t>
    <phoneticPr fontId="2"/>
  </si>
  <si>
    <t>-</t>
    <phoneticPr fontId="2"/>
  </si>
  <si>
    <t>基金から124百万円繰入</t>
    <phoneticPr fontId="2"/>
  </si>
  <si>
    <t>-</t>
    <phoneticPr fontId="2"/>
  </si>
  <si>
    <t>職員退職手当基金</t>
    <phoneticPr fontId="2"/>
  </si>
  <si>
    <t>庁舎建設基金</t>
    <phoneticPr fontId="5"/>
  </si>
  <si>
    <t>地域振興基金</t>
    <phoneticPr fontId="2"/>
  </si>
  <si>
    <t>修繕引当基金</t>
    <phoneticPr fontId="2"/>
  </si>
  <si>
    <t>一般廃棄物処理施設等整備基金</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</si>
  <si>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</si>
  <si>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</si>
  <si>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</si>
  <si>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</si>
  <si>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</si>
  <si>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</si>
  <si>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</si>
  <si>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</si>
  <si>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陶都中学校校舎・屋体や小中学校耐震補強関連の地方債償還完了に伴う元利償還金の減少及び標準税収等の増加により、実質公債費比率は単年度で0.6ポイント、３ヵ年平均では0.5ポイント減少したが、類似団体内平均値（３ヵ年平均）より低い数値を維持している。
　また、将来負担比率及び実質公債費比率の２比率とも類似団体平均を下回っており、両数値の均衡が取れている。
　今後は普通建設事業の増加に伴う地方債残高の増加が見込まれるため、引き続いて２比率に注意した健全な財政運営を行う。</t>
    <rPh sb="33" eb="35">
      <t>ガンリ</t>
    </rPh>
    <rPh sb="35" eb="38">
      <t>ショウカンキン</t>
    </rPh>
    <rPh sb="39" eb="41">
      <t>ゲンショウ</t>
    </rPh>
    <rPh sb="41" eb="42">
      <t>オヨ</t>
    </rPh>
    <rPh sb="43" eb="45">
      <t>ヒョウジュン</t>
    </rPh>
    <rPh sb="45" eb="48">
      <t>ゼイシュウナド</t>
    </rPh>
    <rPh sb="49" eb="51">
      <t>ゾウカ</t>
    </rPh>
    <rPh sb="55" eb="57">
      <t>ジッシツ</t>
    </rPh>
    <rPh sb="57" eb="60">
      <t>コウサイヒ</t>
    </rPh>
    <rPh sb="60" eb="62">
      <t>ヒリツ</t>
    </rPh>
    <rPh sb="63" eb="64">
      <t>タン</t>
    </rPh>
    <rPh sb="64" eb="65">
      <t>ネン</t>
    </rPh>
    <rPh sb="65" eb="66">
      <t>ド</t>
    </rPh>
    <rPh sb="77" eb="78">
      <t>ネン</t>
    </rPh>
    <rPh sb="78" eb="80">
      <t>ヘイキン</t>
    </rPh>
    <rPh sb="89" eb="91">
      <t>ゲンショウ</t>
    </rPh>
    <rPh sb="95" eb="97">
      <t>ルイジ</t>
    </rPh>
    <rPh sb="97" eb="99">
      <t>ダンタイ</t>
    </rPh>
    <rPh sb="99" eb="100">
      <t>ナイ</t>
    </rPh>
    <rPh sb="100" eb="103">
      <t>ヘイキンチ</t>
    </rPh>
    <rPh sb="106" eb="107">
      <t>ネン</t>
    </rPh>
    <rPh sb="107" eb="109">
      <t>ヘイキン</t>
    </rPh>
    <rPh sb="112" eb="113">
      <t>ヒク</t>
    </rPh>
    <rPh sb="114" eb="116">
      <t>スウチ</t>
    </rPh>
    <rPh sb="117" eb="119">
      <t>イジ</t>
    </rPh>
    <rPh sb="129" eb="131">
      <t>ショウライ</t>
    </rPh>
    <rPh sb="131" eb="133">
      <t>フタン</t>
    </rPh>
    <rPh sb="133" eb="135">
      <t>ヒリツ</t>
    </rPh>
    <rPh sb="135" eb="136">
      <t>オヨ</t>
    </rPh>
    <rPh sb="137" eb="139">
      <t>ジッシツ</t>
    </rPh>
    <rPh sb="139" eb="142">
      <t>コウサイヒ</t>
    </rPh>
    <rPh sb="142" eb="144">
      <t>ヒリツ</t>
    </rPh>
    <rPh sb="146" eb="148">
      <t>ヒリツ</t>
    </rPh>
    <rPh sb="150" eb="152">
      <t>ルイジ</t>
    </rPh>
    <rPh sb="152" eb="154">
      <t>ダンタイ</t>
    </rPh>
    <rPh sb="154" eb="156">
      <t>ヘイキン</t>
    </rPh>
    <rPh sb="157" eb="159">
      <t>シタマワ</t>
    </rPh>
    <rPh sb="164" eb="165">
      <t>リョウ</t>
    </rPh>
    <rPh sb="165" eb="167">
      <t>スウチ</t>
    </rPh>
    <rPh sb="168" eb="170">
      <t>キンコウ</t>
    </rPh>
    <rPh sb="171" eb="172">
      <t>ト</t>
    </rPh>
    <rPh sb="179" eb="181">
      <t>コンゴ</t>
    </rPh>
    <rPh sb="182" eb="184">
      <t>フツウ</t>
    </rPh>
    <rPh sb="184" eb="186">
      <t>ケンセツ</t>
    </rPh>
    <rPh sb="186" eb="188">
      <t>ジギョウ</t>
    </rPh>
    <rPh sb="189" eb="191">
      <t>ゾウカ</t>
    </rPh>
    <rPh sb="192" eb="193">
      <t>トモナ</t>
    </rPh>
    <rPh sb="194" eb="197">
      <t>チホウサイ</t>
    </rPh>
    <rPh sb="197" eb="199">
      <t>ザンダカ</t>
    </rPh>
    <rPh sb="200" eb="202">
      <t>ゾウカ</t>
    </rPh>
    <rPh sb="203" eb="205">
      <t>ミコ</t>
    </rPh>
    <rPh sb="211" eb="212">
      <t>ヒ</t>
    </rPh>
    <rPh sb="213" eb="214">
      <t>ツヅ</t>
    </rPh>
    <rPh sb="217" eb="219">
      <t>ヒリツ</t>
    </rPh>
    <rPh sb="220" eb="222">
      <t>チュウイ</t>
    </rPh>
    <rPh sb="224" eb="226">
      <t>ケンゼン</t>
    </rPh>
    <rPh sb="227" eb="229">
      <t>ザイセイ</t>
    </rPh>
    <rPh sb="229" eb="231">
      <t>ウンエイ</t>
    </rPh>
    <rPh sb="232" eb="233">
      <t>オコナ</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</si>
  <si>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</si>
  <si>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</si>
  <si>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</si>
  <si>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充当率及び交付税措置率の高い地方債の活用並びに計画的な地方債の発行及び基金積立てにより、将来負担比率は平成27年度以降0％以下と、類似団体内平均値より低い数値を維持している。
　一方、有形固定資産減価償却率は、公営住宅等の老朽化が進み、前年度に比較して0.9ポイント上昇し、類似団体内平均値に比べて2.3ポイント高い状況にある。
　『将来負担すべき借金額が少ないが、施設が古い』状態にあり、今後、老朽化対策による施設の更新・統廃合・長寿命化等事業による地方債残高の増加が見込まれるため、将来負担の増加に継続して注意していく。</t>
    <rPh sb="1" eb="3">
      <t>ジュウトウ</t>
    </rPh>
    <rPh sb="3" eb="4">
      <t>リツ</t>
    </rPh>
    <rPh sb="4" eb="5">
      <t>オヨ</t>
    </rPh>
    <rPh sb="6" eb="9">
      <t>コウフゼイ</t>
    </rPh>
    <rPh sb="9" eb="11">
      <t>ソチ</t>
    </rPh>
    <rPh sb="11" eb="12">
      <t>リツ</t>
    </rPh>
    <rPh sb="13" eb="14">
      <t>タカ</t>
    </rPh>
    <rPh sb="15" eb="18">
      <t>チホウサイ</t>
    </rPh>
    <rPh sb="19" eb="21">
      <t>カツヨウ</t>
    </rPh>
    <rPh sb="21" eb="22">
      <t>ナラ</t>
    </rPh>
    <rPh sb="24" eb="27">
      <t>ケイカクテキ</t>
    </rPh>
    <rPh sb="28" eb="31">
      <t>チホウサイ</t>
    </rPh>
    <rPh sb="32" eb="34">
      <t>ハッコウ</t>
    </rPh>
    <rPh sb="34" eb="35">
      <t>オヨ</t>
    </rPh>
    <rPh sb="36" eb="38">
      <t>キキン</t>
    </rPh>
    <rPh sb="38" eb="40">
      <t>ツミタ</t>
    </rPh>
    <rPh sb="45" eb="47">
      <t>ショウライ</t>
    </rPh>
    <rPh sb="47" eb="49">
      <t>フタン</t>
    </rPh>
    <rPh sb="49" eb="51">
      <t>ヒリツ</t>
    </rPh>
    <rPh sb="52" eb="54">
      <t>ヘイセイ</t>
    </rPh>
    <rPh sb="56" eb="58">
      <t>ネンド</t>
    </rPh>
    <rPh sb="58" eb="60">
      <t>イコウ</t>
    </rPh>
    <rPh sb="62" eb="64">
      <t>イカ</t>
    </rPh>
    <rPh sb="66" eb="68">
      <t>ルイジ</t>
    </rPh>
    <rPh sb="68" eb="70">
      <t>ダンタイ</t>
    </rPh>
    <rPh sb="70" eb="71">
      <t>ナイ</t>
    </rPh>
    <rPh sb="71" eb="73">
      <t>ヘイキン</t>
    </rPh>
    <rPh sb="73" eb="74">
      <t>チ</t>
    </rPh>
    <rPh sb="76" eb="77">
      <t>ヒク</t>
    </rPh>
    <rPh sb="78" eb="80">
      <t>スウチ</t>
    </rPh>
    <rPh sb="81" eb="83">
      <t>イジ</t>
    </rPh>
    <rPh sb="90" eb="92">
      <t>イッポウ</t>
    </rPh>
    <rPh sb="93" eb="95">
      <t>ユウケイ</t>
    </rPh>
    <rPh sb="95" eb="97">
      <t>コテイ</t>
    </rPh>
    <rPh sb="97" eb="99">
      <t>シサン</t>
    </rPh>
    <rPh sb="99" eb="101">
      <t>ゲンカ</t>
    </rPh>
    <rPh sb="101" eb="103">
      <t>ショウキャク</t>
    </rPh>
    <rPh sb="103" eb="104">
      <t>リツ</t>
    </rPh>
    <rPh sb="106" eb="108">
      <t>コウエイ</t>
    </rPh>
    <rPh sb="108" eb="110">
      <t>ジュウタク</t>
    </rPh>
    <rPh sb="110" eb="111">
      <t>ナド</t>
    </rPh>
    <rPh sb="112" eb="115">
      <t>ロウキュウカ</t>
    </rPh>
    <rPh sb="116" eb="117">
      <t>スス</t>
    </rPh>
    <rPh sb="119" eb="121">
      <t>ゼンネン</t>
    </rPh>
    <rPh sb="121" eb="122">
      <t>ド</t>
    </rPh>
    <rPh sb="123" eb="125">
      <t>ヒカク</t>
    </rPh>
    <rPh sb="134" eb="136">
      <t>ジョウショウ</t>
    </rPh>
    <rPh sb="138" eb="140">
      <t>ルイジ</t>
    </rPh>
    <rPh sb="140" eb="142">
      <t>ダンタイ</t>
    </rPh>
    <rPh sb="142" eb="143">
      <t>ナイ</t>
    </rPh>
    <rPh sb="143" eb="146">
      <t>ヘイキンチ</t>
    </rPh>
    <rPh sb="147" eb="148">
      <t>クラ</t>
    </rPh>
    <rPh sb="157" eb="158">
      <t>タカ</t>
    </rPh>
    <rPh sb="159" eb="161">
      <t>ジョウキョウ</t>
    </rPh>
    <rPh sb="168" eb="170">
      <t>ショウライ</t>
    </rPh>
    <rPh sb="170" eb="172">
      <t>フタン</t>
    </rPh>
    <rPh sb="175" eb="177">
      <t>シャッキン</t>
    </rPh>
    <rPh sb="177" eb="178">
      <t>ガク</t>
    </rPh>
    <rPh sb="179" eb="180">
      <t>スク</t>
    </rPh>
    <rPh sb="184" eb="186">
      <t>シセツ</t>
    </rPh>
    <rPh sb="187" eb="188">
      <t>フル</t>
    </rPh>
    <rPh sb="190" eb="192">
      <t>ジョウタイ</t>
    </rPh>
    <rPh sb="196" eb="198">
      <t>コンゴ</t>
    </rPh>
    <rPh sb="199" eb="202">
      <t>ロウキュウカ</t>
    </rPh>
    <rPh sb="202" eb="204">
      <t>タイサク</t>
    </rPh>
    <rPh sb="207" eb="209">
      <t>シセツ</t>
    </rPh>
    <rPh sb="227" eb="230">
      <t>チホウサイ</t>
    </rPh>
    <rPh sb="230" eb="232">
      <t>ザンダカ</t>
    </rPh>
    <rPh sb="233" eb="235">
      <t>ゾウカ</t>
    </rPh>
    <rPh sb="236" eb="238">
      <t>ミコ</t>
    </rPh>
    <rPh sb="244" eb="246">
      <t>ショウライ</t>
    </rPh>
    <rPh sb="246" eb="248">
      <t>フタン</t>
    </rPh>
    <rPh sb="249" eb="251">
      <t>ゾウカ</t>
    </rPh>
    <rPh sb="252" eb="254">
      <t>ケイゾク</t>
    </rPh>
    <rPh sb="256" eb="258">
      <t>チュウイ</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</si>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</sst>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wrapText="1"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8" fillId="0" borderId="40" xfId="16" applyFont="1" applyBorder="1" applyAlignment="1" applyProtection="1">
      <alignment horizontal="left" vertical="top" wrapText="1"/>
      <protection locked="0"/>
    </xf>
    <xf numFmtId="0" fontId="18" fillId="0" borderId="56" xfId="16" applyFont="1" applyBorder="1" applyAlignment="1" applyProtection="1">
      <alignment horizontal="left" vertical="top" wrapText="1"/>
      <protection locked="0"/>
    </xf>
    <xf numFmtId="0" fontId="18" fillId="0" borderId="37" xfId="16" applyFont="1" applyBorder="1" applyAlignment="1" applyProtection="1">
      <alignment horizontal="left" vertical="top" wrapText="1"/>
      <protection locked="0"/>
    </xf>
    <xf numFmtId="0" fontId="18" fillId="0" borderId="38" xfId="16" applyFont="1" applyBorder="1" applyAlignment="1" applyProtection="1">
      <alignment horizontal="left" vertical="top" wrapText="1"/>
      <protection locked="0"/>
    </xf>
    <xf numFmtId="0" fontId="18" fillId="0" borderId="0" xfId="16" applyFont="1" applyAlignment="1" applyProtection="1">
      <alignment horizontal="left" vertical="top" wrapText="1"/>
      <protection locked="0"/>
    </xf>
    <xf numFmtId="0" fontId="18" fillId="0" borderId="65" xfId="16" applyFont="1" applyBorder="1" applyAlignment="1" applyProtection="1">
      <alignment horizontal="left" vertical="top" wrapText="1"/>
      <protection locked="0"/>
    </xf>
    <xf numFmtId="0" fontId="18" fillId="0" borderId="51" xfId="16" applyFont="1" applyBorder="1" applyAlignment="1" applyProtection="1">
      <alignment horizontal="left" vertical="top" wrapText="1"/>
      <protection locked="0"/>
    </xf>
    <xf numFmtId="0" fontId="18" fillId="0" borderId="12" xfId="16" applyFont="1" applyBorder="1" applyAlignment="1" applyProtection="1">
      <alignment horizontal="left" vertical="top" wrapText="1"/>
      <protection locked="0"/>
    </xf>
    <xf numFmtId="0" fontId="18"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7" fillId="0" borderId="40"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5EBDA88-60A6-4412-9544-460B9744F30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7BF3-4E0C-823F-B57673D3F0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61679</c:v>
                </c:pt>
                <c:pt idx="1">
                  <c:v>75586</c:v>
                </c:pt>
                <c:pt idx="2">
                  <c:v>79614</c:v>
                </c:pt>
                <c:pt idx="3">
                  <c:v>89409</c:v>
                </c:pt>
                <c:pt idx="4">
                  <c:v>53421</c:v>
                </c:pt>
              </c:numCache>
            </c:numRef>
          </c:val>
          <c:smooth val="0"/>
          <c:extLst>
            <c:ext xmlns:c16="http://schemas.microsoft.com/office/drawing/2014/chart" uri="{C3380CC4-5D6E-409C-BE32-E72D297353CC}">
              <c16:uniqueId val="{00000001-7BF3-4E0C-823F-B57673D3F0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13.46</c:v>
                </c:pt>
                <c:pt idx="1">
                  <c:v>16.09</c:v>
                </c:pt>
                <c:pt idx="2">
                  <c:v>20.84</c:v>
                </c:pt>
                <c:pt idx="3">
                  <c:v>18.440000000000001</c:v>
                </c:pt>
                <c:pt idx="4">
                  <c:v>18.09</c:v>
                </c:pt>
              </c:numCache>
            </c:numRef>
          </c:val>
          <c:extLst>
            <c:ext xmlns:c16="http://schemas.microsoft.com/office/drawing/2014/chart" uri="{C3380CC4-5D6E-409C-BE32-E72D297353CC}">
              <c16:uniqueId val="{00000000-5E6C-49DB-AD94-A6573902A44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22.41</c:v>
                </c:pt>
                <c:pt idx="1">
                  <c:v>21.26</c:v>
                </c:pt>
                <c:pt idx="2">
                  <c:v>23.72</c:v>
                </c:pt>
                <c:pt idx="3">
                  <c:v>28.5</c:v>
                </c:pt>
                <c:pt idx="4">
                  <c:v>31.09</c:v>
                </c:pt>
              </c:numCache>
            </c:numRef>
          </c:val>
          <c:extLst>
            <c:ext xmlns:c16="http://schemas.microsoft.com/office/drawing/2014/chart" uri="{C3380CC4-5D6E-409C-BE32-E72D297353CC}">
              <c16:uniqueId val="{00000001-5E6C-49DB-AD94-A6573902A44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-3.56</c:v>
                </c:pt>
                <c:pt idx="1">
                  <c:v>-4.8499999999999996</c:v>
                </c:pt>
                <c:pt idx="2">
                  <c:v>0.86</c:v>
                </c:pt>
                <c:pt idx="3">
                  <c:v>-9.7200000000000006</c:v>
                </c:pt>
                <c:pt idx="4">
                  <c:v>-6.09</c:v>
                </c:pt>
              </c:numCache>
            </c:numRef>
          </c:val>
          <c:smooth val="0"/>
          <c:extLst>
            <c:ext xmlns:c16="http://schemas.microsoft.com/office/drawing/2014/chart" uri="{C3380CC4-5D6E-409C-BE32-E72D297353CC}">
              <c16:uniqueId val="{00000002-5E6C-49DB-AD94-A6573902A44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0.05</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0-48AD-4C45-B088-313859C379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8AD-4C45-B088-313859C3793C}"/>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0.05</c:v>
                </c:pt>
                <c:pt idx="2">
                  <c:v>#N/A</c:v>
                </c:pt>
                <c:pt idx="3">
                  <c:v>0.04</c:v>
                </c:pt>
                <c:pt idx="4">
                  <c:v>#N/A</c:v>
                </c:pt>
                <c:pt idx="5">
                  <c:v>0.05</c:v>
                </c:pt>
                <c:pt idx="6">
                  <c:v>#N/A</c:v>
                </c:pt>
                <c:pt idx="7">
                  <c:v>0.09</c:v>
                </c:pt>
                <c:pt idx="8">
                  <c:v>#N/A</c:v>
                </c:pt>
                <c:pt idx="9">
                  <c:v>0.09</c:v>
                </c:pt>
              </c:numCache>
            </c:numRef>
          </c:val>
          <c:extLst>
            <c:ext xmlns:c16="http://schemas.microsoft.com/office/drawing/2014/chart" uri="{C3380CC4-5D6E-409C-BE32-E72D297353CC}">
              <c16:uniqueId val="{00000002-48AD-4C45-B088-313859C3793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0.13</c:v>
                </c:pt>
                <c:pt idx="2">
                  <c:v>#N/A</c:v>
                </c:pt>
                <c:pt idx="3">
                  <c:v>0.15</c:v>
                </c:pt>
                <c:pt idx="4">
                  <c:v>#N/A</c:v>
                </c:pt>
                <c:pt idx="5">
                  <c:v>0.15</c:v>
                </c:pt>
                <c:pt idx="6">
                  <c:v>#N/A</c:v>
                </c:pt>
                <c:pt idx="7">
                  <c:v>0.19</c:v>
                </c:pt>
                <c:pt idx="8">
                  <c:v>#N/A</c:v>
                </c:pt>
                <c:pt idx="9">
                  <c:v>0.18</c:v>
                </c:pt>
              </c:numCache>
            </c:numRef>
          </c:val>
          <c:extLst>
            <c:ext xmlns:c16="http://schemas.microsoft.com/office/drawing/2014/chart" uri="{C3380CC4-5D6E-409C-BE32-E72D297353CC}">
              <c16:uniqueId val="{00000003-48AD-4C45-B088-313859C3793C}"/>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1.25</c:v>
                </c:pt>
                <c:pt idx="2">
                  <c:v>#N/A</c:v>
                </c:pt>
                <c:pt idx="3">
                  <c:v>1.62</c:v>
                </c:pt>
                <c:pt idx="4">
                  <c:v>#N/A</c:v>
                </c:pt>
                <c:pt idx="5">
                  <c:v>1.48</c:v>
                </c:pt>
                <c:pt idx="6">
                  <c:v>#N/A</c:v>
                </c:pt>
                <c:pt idx="7">
                  <c:v>1.6</c:v>
                </c:pt>
                <c:pt idx="8">
                  <c:v>#N/A</c:v>
                </c:pt>
                <c:pt idx="9">
                  <c:v>0.9</c:v>
                </c:pt>
              </c:numCache>
            </c:numRef>
          </c:val>
          <c:extLst>
            <c:ext xmlns:c16="http://schemas.microsoft.com/office/drawing/2014/chart" uri="{C3380CC4-5D6E-409C-BE32-E72D297353CC}">
              <c16:uniqueId val="{00000004-48AD-4C45-B088-313859C3793C}"/>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2.25</c:v>
                </c:pt>
                <c:pt idx="2">
                  <c:v>#N/A</c:v>
                </c:pt>
                <c:pt idx="3">
                  <c:v>2.21</c:v>
                </c:pt>
                <c:pt idx="4">
                  <c:v>#N/A</c:v>
                </c:pt>
                <c:pt idx="5">
                  <c:v>2.1</c:v>
                </c:pt>
                <c:pt idx="6">
                  <c:v>#N/A</c:v>
                </c:pt>
                <c:pt idx="7">
                  <c:v>2.15</c:v>
                </c:pt>
                <c:pt idx="8">
                  <c:v>#N/A</c:v>
                </c:pt>
                <c:pt idx="9">
                  <c:v>2.12</c:v>
                </c:pt>
              </c:numCache>
            </c:numRef>
          </c:val>
          <c:extLst>
            <c:ext xmlns:c16="http://schemas.microsoft.com/office/drawing/2014/chart" uri="{C3380CC4-5D6E-409C-BE32-E72D297353CC}">
              <c16:uniqueId val="{00000005-48AD-4C45-B088-313859C3793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3.33</c:v>
                </c:pt>
                <c:pt idx="2">
                  <c:v>#N/A</c:v>
                </c:pt>
                <c:pt idx="3">
                  <c:v>3.73</c:v>
                </c:pt>
                <c:pt idx="4">
                  <c:v>#N/A</c:v>
                </c:pt>
                <c:pt idx="5">
                  <c:v>4.12</c:v>
                </c:pt>
                <c:pt idx="6">
                  <c:v>#N/A</c:v>
                </c:pt>
                <c:pt idx="7">
                  <c:v>4.74</c:v>
                </c:pt>
                <c:pt idx="8">
                  <c:v>#N/A</c:v>
                </c:pt>
                <c:pt idx="9">
                  <c:v>4.97</c:v>
                </c:pt>
              </c:numCache>
            </c:numRef>
          </c:val>
          <c:extLst>
            <c:ext xmlns:c16="http://schemas.microsoft.com/office/drawing/2014/chart" uri="{C3380CC4-5D6E-409C-BE32-E72D297353CC}">
              <c16:uniqueId val="{00000006-48AD-4C45-B088-313859C3793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6.2</c:v>
                </c:pt>
                <c:pt idx="2">
                  <c:v>#N/A</c:v>
                </c:pt>
                <c:pt idx="3">
                  <c:v>6.22</c:v>
                </c:pt>
                <c:pt idx="4">
                  <c:v>#N/A</c:v>
                </c:pt>
                <c:pt idx="5">
                  <c:v>6.33</c:v>
                </c:pt>
                <c:pt idx="6">
                  <c:v>#N/A</c:v>
                </c:pt>
                <c:pt idx="7">
                  <c:v>5.88</c:v>
                </c:pt>
                <c:pt idx="8">
                  <c:v>#N/A</c:v>
                </c:pt>
                <c:pt idx="9">
                  <c:v>5.7</c:v>
                </c:pt>
              </c:numCache>
            </c:numRef>
          </c:val>
          <c:extLst>
            <c:ext xmlns:c16="http://schemas.microsoft.com/office/drawing/2014/chart" uri="{C3380CC4-5D6E-409C-BE32-E72D297353CC}">
              <c16:uniqueId val="{00000007-48AD-4C45-B088-313859C3793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13.41</c:v>
                </c:pt>
                <c:pt idx="2">
                  <c:v>#N/A</c:v>
                </c:pt>
                <c:pt idx="3">
                  <c:v>16.079999999999998</c:v>
                </c:pt>
                <c:pt idx="4">
                  <c:v>#N/A</c:v>
                </c:pt>
                <c:pt idx="5">
                  <c:v>20.84</c:v>
                </c:pt>
                <c:pt idx="6">
                  <c:v>#N/A</c:v>
                </c:pt>
                <c:pt idx="7">
                  <c:v>18.43</c:v>
                </c:pt>
                <c:pt idx="8">
                  <c:v>#N/A</c:v>
                </c:pt>
                <c:pt idx="9">
                  <c:v>18.09</c:v>
                </c:pt>
              </c:numCache>
            </c:numRef>
          </c:val>
          <c:extLst>
            <c:ext xmlns:c16="http://schemas.microsoft.com/office/drawing/2014/chart" uri="{C3380CC4-5D6E-409C-BE32-E72D297353CC}">
              <c16:uniqueId val="{00000008-48AD-4C45-B088-313859C3793C}"/>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0.45</c:v>
                </c:pt>
                <c:pt idx="2">
                  <c:v>#N/A</c:v>
                </c:pt>
                <c:pt idx="3">
                  <c:v>0.47</c:v>
                </c:pt>
                <c:pt idx="4">
                  <c:v>#N/A</c:v>
                </c:pt>
                <c:pt idx="5">
                  <c:v>0.42</c:v>
                </c:pt>
                <c:pt idx="6">
                  <c:v>#N/A</c:v>
                </c:pt>
                <c:pt idx="7">
                  <c:v>0.23</c:v>
                </c:pt>
                <c:pt idx="8">
                  <c:v>7.0000000000000007E-2</c:v>
                </c:pt>
                <c:pt idx="9">
                  <c:v>#N/A</c:v>
                </c:pt>
              </c:numCache>
            </c:numRef>
          </c:val>
          <c:extLst>
            <c:ext xmlns:c16="http://schemas.microsoft.com/office/drawing/2014/chart" uri="{C3380CC4-5D6E-409C-BE32-E72D297353CC}">
              <c16:uniqueId val="{00000009-48AD-4C45-B088-313859C3793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4970</c:v>
                </c:pt>
                <c:pt idx="5">
                  <c:v>5057</c:v>
                </c:pt>
                <c:pt idx="8">
                  <c:v>5036</c:v>
                </c:pt>
                <c:pt idx="11">
                  <c:v>4803</c:v>
                </c:pt>
                <c:pt idx="14">
                  <c:v>4915</c:v>
                </c:pt>
              </c:numCache>
            </c:numRef>
          </c:val>
          <c:extLst>
            <c:ext xmlns:c16="http://schemas.microsoft.com/office/drawing/2014/chart" uri="{C3380CC4-5D6E-409C-BE32-E72D297353CC}">
              <c16:uniqueId val="{00000000-FBB1-4066-859E-DF86306077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BB1-4066-859E-DF86306077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15</c:v>
                </c:pt>
                <c:pt idx="3">
                  <c:v>15</c:v>
                </c:pt>
                <c:pt idx="6">
                  <c:v>13</c:v>
                </c:pt>
                <c:pt idx="9">
                  <c:v>14</c:v>
                </c:pt>
                <c:pt idx="12">
                  <c:v>6</c:v>
                </c:pt>
              </c:numCache>
            </c:numRef>
          </c:val>
          <c:extLst>
            <c:ext xmlns:c16="http://schemas.microsoft.com/office/drawing/2014/chart" uri="{C3380CC4-5D6E-409C-BE32-E72D297353CC}">
              <c16:uniqueId val="{00000002-FBB1-4066-859E-DF86306077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B1-4066-859E-DF86306077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626</c:v>
                </c:pt>
                <c:pt idx="3">
                  <c:v>601</c:v>
                </c:pt>
                <c:pt idx="6">
                  <c:v>637</c:v>
                </c:pt>
                <c:pt idx="9">
                  <c:v>595</c:v>
                </c:pt>
                <c:pt idx="12">
                  <c:v>615</c:v>
                </c:pt>
              </c:numCache>
            </c:numRef>
          </c:val>
          <c:extLst>
            <c:ext xmlns:c16="http://schemas.microsoft.com/office/drawing/2014/chart" uri="{C3380CC4-5D6E-409C-BE32-E72D297353CC}">
              <c16:uniqueId val="{00000004-FBB1-4066-859E-DF86306077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B1-4066-859E-DF86306077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BB1-4066-859E-DF86306077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3653</c:v>
                </c:pt>
                <c:pt idx="3">
                  <c:v>3504</c:v>
                </c:pt>
                <c:pt idx="6">
                  <c:v>3598</c:v>
                </c:pt>
                <c:pt idx="9">
                  <c:v>3709</c:v>
                </c:pt>
                <c:pt idx="12">
                  <c:v>3672</c:v>
                </c:pt>
              </c:numCache>
            </c:numRef>
          </c:val>
          <c:extLst>
            <c:ext xmlns:c16="http://schemas.microsoft.com/office/drawing/2014/chart" uri="{C3380CC4-5D6E-409C-BE32-E72D297353CC}">
              <c16:uniqueId val="{00000007-FBB1-4066-859E-DF86306077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-676</c:v>
                </c:pt>
                <c:pt idx="2">
                  <c:v>#N/A</c:v>
                </c:pt>
                <c:pt idx="3">
                  <c:v>#N/A</c:v>
                </c:pt>
                <c:pt idx="4">
                  <c:v>-937</c:v>
                </c:pt>
                <c:pt idx="5">
                  <c:v>#N/A</c:v>
                </c:pt>
                <c:pt idx="6">
                  <c:v>#N/A</c:v>
                </c:pt>
                <c:pt idx="7">
                  <c:v>-788</c:v>
                </c:pt>
                <c:pt idx="8">
                  <c:v>#N/A</c:v>
                </c:pt>
                <c:pt idx="9">
                  <c:v>#N/A</c:v>
                </c:pt>
                <c:pt idx="10">
                  <c:v>-485</c:v>
                </c:pt>
                <c:pt idx="11">
                  <c:v>#N/A</c:v>
                </c:pt>
                <c:pt idx="12">
                  <c:v>#N/A</c:v>
                </c:pt>
                <c:pt idx="13">
                  <c:v>-622</c:v>
                </c:pt>
                <c:pt idx="14">
                  <c:v>#N/A</c:v>
                </c:pt>
              </c:numCache>
            </c:numRef>
          </c:val>
          <c:smooth val="0"/>
          <c:extLst>
            <c:ext xmlns:c16="http://schemas.microsoft.com/office/drawing/2014/chart" uri="{C3380CC4-5D6E-409C-BE32-E72D297353CC}">
              <c16:uniqueId val="{00000008-FBB1-4066-859E-DF86306077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42498</c:v>
                </c:pt>
                <c:pt idx="5">
                  <c:v>41641</c:v>
                </c:pt>
                <c:pt idx="8">
                  <c:v>40476</c:v>
                </c:pt>
                <c:pt idx="11">
                  <c:v>38952</c:v>
                </c:pt>
                <c:pt idx="14">
                  <c:v>37517</c:v>
                </c:pt>
              </c:numCache>
            </c:numRef>
          </c:val>
          <c:extLst>
            <c:ext xmlns:c16="http://schemas.microsoft.com/office/drawing/2014/chart" uri="{C3380CC4-5D6E-409C-BE32-E72D297353CC}">
              <c16:uniqueId val="{00000000-F0C5-43F5-966E-BCAAD734956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5118</c:v>
                </c:pt>
                <c:pt idx="5">
                  <c:v>4769</c:v>
                </c:pt>
                <c:pt idx="8">
                  <c:v>5852</c:v>
                </c:pt>
                <c:pt idx="11">
                  <c:v>4827</c:v>
                </c:pt>
                <c:pt idx="14">
                  <c:v>5034</c:v>
                </c:pt>
              </c:numCache>
            </c:numRef>
          </c:val>
          <c:extLst>
            <c:ext xmlns:c16="http://schemas.microsoft.com/office/drawing/2014/chart" uri="{C3380CC4-5D6E-409C-BE32-E72D297353CC}">
              <c16:uniqueId val="{00000001-F0C5-43F5-966E-BCAAD734956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22598</c:v>
                </c:pt>
                <c:pt idx="5">
                  <c:v>23019</c:v>
                </c:pt>
                <c:pt idx="8">
                  <c:v>25110</c:v>
                </c:pt>
                <c:pt idx="11">
                  <c:v>23891</c:v>
                </c:pt>
                <c:pt idx="14">
                  <c:v>24916</c:v>
                </c:pt>
              </c:numCache>
            </c:numRef>
          </c:val>
          <c:extLst>
            <c:ext xmlns:c16="http://schemas.microsoft.com/office/drawing/2014/chart" uri="{C3380CC4-5D6E-409C-BE32-E72D297353CC}">
              <c16:uniqueId val="{00000002-F0C5-43F5-966E-BCAAD734956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0C5-43F5-966E-BCAAD734956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0C5-43F5-966E-BCAAD734956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C5-43F5-966E-BCAAD734956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5164</c:v>
                </c:pt>
                <c:pt idx="3">
                  <c:v>5213</c:v>
                </c:pt>
                <c:pt idx="6">
                  <c:v>5124</c:v>
                </c:pt>
                <c:pt idx="9">
                  <c:v>5095</c:v>
                </c:pt>
                <c:pt idx="12">
                  <c:v>5285</c:v>
                </c:pt>
              </c:numCache>
            </c:numRef>
          </c:val>
          <c:extLst>
            <c:ext xmlns:c16="http://schemas.microsoft.com/office/drawing/2014/chart" uri="{C3380CC4-5D6E-409C-BE32-E72D297353CC}">
              <c16:uniqueId val="{00000006-F0C5-43F5-966E-BCAAD734956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0C5-43F5-966E-BCAAD734956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9755</c:v>
                </c:pt>
                <c:pt idx="3">
                  <c:v>9199</c:v>
                </c:pt>
                <c:pt idx="6">
                  <c:v>7575</c:v>
                </c:pt>
                <c:pt idx="9">
                  <c:v>7020</c:v>
                </c:pt>
                <c:pt idx="12">
                  <c:v>6813</c:v>
                </c:pt>
              </c:numCache>
            </c:numRef>
          </c:val>
          <c:extLst>
            <c:ext xmlns:c16="http://schemas.microsoft.com/office/drawing/2014/chart" uri="{C3380CC4-5D6E-409C-BE32-E72D297353CC}">
              <c16:uniqueId val="{00000008-F0C5-43F5-966E-BCAAD734956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53</c:v>
                </c:pt>
                <c:pt idx="3">
                  <c:v>40</c:v>
                </c:pt>
                <c:pt idx="6">
                  <c:v>27</c:v>
                </c:pt>
                <c:pt idx="9">
                  <c:v>15</c:v>
                </c:pt>
                <c:pt idx="12">
                  <c:v>10</c:v>
                </c:pt>
              </c:numCache>
            </c:numRef>
          </c:val>
          <c:extLst>
            <c:ext xmlns:c16="http://schemas.microsoft.com/office/drawing/2014/chart" uri="{C3380CC4-5D6E-409C-BE32-E72D297353CC}">
              <c16:uniqueId val="{00000009-F0C5-43F5-966E-BCAAD734956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32570</c:v>
                </c:pt>
                <c:pt idx="3">
                  <c:v>33482</c:v>
                </c:pt>
                <c:pt idx="6">
                  <c:v>34024</c:v>
                </c:pt>
                <c:pt idx="9">
                  <c:v>34930</c:v>
                </c:pt>
                <c:pt idx="12">
                  <c:v>34677</c:v>
                </c:pt>
              </c:numCache>
            </c:numRef>
          </c:val>
          <c:extLst>
            <c:ext xmlns:c16="http://schemas.microsoft.com/office/drawing/2014/chart" uri="{C3380CC4-5D6E-409C-BE32-E72D297353CC}">
              <c16:uniqueId val="{0000000A-F0C5-43F5-966E-BCAAD734956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0C5-43F5-966E-BCAAD734956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5808</c:v>
                </c:pt>
                <c:pt idx="1">
                  <c:v>6798</c:v>
                </c:pt>
                <c:pt idx="2">
                  <c:v>7533</c:v>
                </c:pt>
              </c:numCache>
            </c:numRef>
          </c:val>
          <c:extLst>
            <c:ext xmlns:c16="http://schemas.microsoft.com/office/drawing/2014/chart" uri="{C3380CC4-5D6E-409C-BE32-E72D297353CC}">
              <c16:uniqueId val="{00000000-6F15-4620-AE33-1016B40A57A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3976</c:v>
                </c:pt>
                <c:pt idx="1">
                  <c:v>3826</c:v>
                </c:pt>
                <c:pt idx="2">
                  <c:v>3721</c:v>
                </c:pt>
              </c:numCache>
            </c:numRef>
          </c:val>
          <c:extLst>
            <c:ext xmlns:c16="http://schemas.microsoft.com/office/drawing/2014/chart" uri="{C3380CC4-5D6E-409C-BE32-E72D297353CC}">
              <c16:uniqueId val="{00000001-6F15-4620-AE33-1016B40A57A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11452</c:v>
                </c:pt>
                <c:pt idx="1">
                  <c:v>11453</c:v>
                </c:pt>
                <c:pt idx="2">
                  <c:v>11512</c:v>
                </c:pt>
              </c:numCache>
            </c:numRef>
          </c:val>
          <c:extLst>
            <c:ext xmlns:c16="http://schemas.microsoft.com/office/drawing/2014/chart" uri="{C3380CC4-5D6E-409C-BE32-E72D297353CC}">
              <c16:uniqueId val="{00000002-6F15-4620-AE33-1016B40A57A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{8BA62703-0E58-4592-BAAC-8F89A48CC2E1}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010-41AE-AD3D-38CA06C47CE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{DDB9BB48-1748-4F1D-B038-235C147BD544}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10-41AE-AD3D-38CA06C47CE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{C5481550-44A5-4006-A6C9-540E6CE56B0B}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10-41AE-AD3D-38CA06C47CE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{B73867B2-9A7D-4829-BB6E-C32AFEE47953}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10-41AE-AD3D-38CA06C47CE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{0F28A62A-2782-457E-A597-1B1319CB410C}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10-41AE-AD3D-38CA06C47CE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{AD0A8188-5CEE-44EF-8948-B31FB79840B4}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010-41AE-AD3D-38CA06C47CE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{0B2D6468-9377-495E-BD9E-3259A8F2A8CF}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010-41AE-AD3D-38CA06C47CE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{E56750E7-AEE3-4FE6-818C-163D59D68E57}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010-41AE-AD3D-38CA06C47CE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{19881D8E-A18E-474C-95F2-0565683CBAB0}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010-41AE-AD3D-38CA06C47CE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65.8</c:v>
                </c:pt>
                <c:pt idx="8">
                  <c:v>66.900000000000006</c:v>
                </c:pt>
                <c:pt idx="16">
                  <c:v>66.3</c:v>
                </c:pt>
                <c:pt idx="24">
                  <c:v>67</c:v>
                </c:pt>
                <c:pt idx="32">
                  <c:v>67.900000000000006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010-41AE-AD3D-38CA06C47CE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{D36E0219-C7E0-4AD8-B868-9FD5E17A1722}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010-41AE-AD3D-38CA06C47CE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{1A2A764C-4690-4724-84D4-9B2904502C29}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10-41AE-AD3D-38CA06C47CE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{D930DEE3-B767-47CF-9254-CA2BC88F98F1}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10-41AE-AD3D-38CA06C47CE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{5B407203-9ABA-4B54-B31F-FF4046F1DBB3}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10-41AE-AD3D-38CA06C47CE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{13311AC6-FEB2-4A48-B655-93ECCAA4EF95}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10-41AE-AD3D-38CA06C47CE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{149CA333-14CA-4465-97E8-CD3F0418480B}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010-41AE-AD3D-38CA06C47CE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{65E3BD1D-253E-40FC-87F8-9E2656FBDCA7}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010-41AE-AD3D-38CA06C47CE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{6A2C7E8C-37C6-405F-B135-6A5D92207D7E}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010-41AE-AD3D-38CA06C47CE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{E12C2DDE-BFFB-4EDC-B879-7587922C2142}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010-41AE-AD3D-38CA06C47CE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5010-41AE-AD3D-38CA06C47CED}"/>
            </c:ext>
          </c:extLst>
        </c:ser>
        <c:dLbls>
          <c:showLegendKey val="0"/>
          <c:showVal val="1"/>
          <c:showCatName val="0"/>
          <c:showSerName val="0"/>
          <c:showPercent val="0"/>
          <c:showBubbleSize val="0"/>
        </c:dLbls>
        <c:axId val="46179840"/>
        <c:axId val="46181760"/>
      </c:scatterChart>
      <c:valAx>
        <c:axId val="46179840"/>
        <c:scaling>
          <c:orientation val="maxMin"/>
          <c:max val="66"/>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{AD834385-D429-4535-8A18-E353A7D76727}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120-4A10-8BE1-90C9771A56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{AC2145DF-119D-47A5-8B06-B443F8E508FF}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120-4A10-8BE1-90C9771A56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{CA793650-AC6C-4593-B3A5-23E701FF5C7E}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120-4A10-8BE1-90C9771A56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{5374470D-FC00-4E9B-A76F-A0FB522C9221}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120-4A10-8BE1-90C9771A56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{ECB376DA-B9B9-400C-A6F4-E1D67A122AAA}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120-4A10-8BE1-90C9771A562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{9DF3C141-C707-466D-8AAF-71D054B7D20D}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120-4A10-8BE1-90C9771A562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{C9A94416-FDF6-471B-A7BF-2820C47B6818}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120-4A10-8BE1-90C9771A562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{7A6974C5-B50C-4BBB-9EFA-5D5ACF3B85BB}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120-4A10-8BE1-90C9771A562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{3E98FED4-B4D6-47C9-A191-B7B3CF167B81}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120-4A10-8BE1-90C9771A56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c:v>
                </c:pt>
                <c:pt idx="8">
                  <c:v>-3.7</c:v>
                </c:pt>
                <c:pt idx="16">
                  <c:v>-4</c:v>
                </c:pt>
                <c:pt idx="24">
                  <c:v>-3.6</c:v>
                </c:pt>
                <c:pt idx="32">
                  <c:v>-3.1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120-4A10-8BE1-90C9771A562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{4DD9D5B5-48CB-4A88-B0D8-C99F1326EB0F}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120-4A10-8BE1-90C9771A562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{3878F9D4-498E-48C9-8957-8A8430437C4E}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120-4A10-8BE1-90C9771A56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{C218DCC3-7606-483B-BBBD-BAF2CE6591AF}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120-4A10-8BE1-90C9771A56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{C213AD46-3BF6-47C6-9E76-454F30AC87ED}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120-4A10-8BE1-90C9771A56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{FB14E247-0026-45C2-8CD9-EA7415DFCC6E}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120-4A10-8BE1-90C9771A562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{CEE3EB64-C193-440D-A00D-48F0AF617418}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120-4A10-8BE1-90C9771A562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{A8CFDCAB-8D37-4817-87C2-4B54574B8823}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120-4A10-8BE1-90C9771A562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{73291EF1-2C5E-49C7-8D35-ABD2A7E1C0A8}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120-4A10-8BE1-90C9771A562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{955326EA-5FF3-4B75-BC94-1EB0E4A3C100}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120-4A10-8BE1-90C9771A56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5120-4A10-8BE1-90C9771A5623}"/>
            </c:ext>
          </c:extLst>
        </c:ser>
        <c:dLbls>
          <c:showLegendKey val="0"/>
          <c:showVal val="1"/>
          <c:showCatName val="0"/>
          <c:showSerName val="0"/>
          <c:showPercent val="0"/>
          <c:showBubbleSize val="0"/>
        </c:dLbls>
        <c:axId val="84219776"/>
        <c:axId val="84234240"/>
      </c:scatterChart>
      <c:valAx>
        <c:axId val="84219776"/>
        <c:scaling>
          <c:orientation val="maxMin"/>
          <c:max val="4.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　前年度から実質公債費比率は増加しており、次年度以降普通建設事業費の増加に伴う元利償還金等の増加により、今後も漸増していくことが見込まれる。</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　現在は、臨時財政対策債の発行を抑制していることで、算入公債費等が元利償還金を上回るため、実質公債費比率はマイナス値を保っている。引き続き、適正な公債費を維持し、健全な財政運営に努める。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該当なし</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将来負担比率は算定が始まった平成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年以降マイナス値を保っている。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次年度以降は普通建設事業費が増加する見込みであるため、普通交付税の算定に有利な地方債の活用等により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引き続き健全な財政運営に努める。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岐阜県多治見市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一般財源の不足を補うために財政調整基金を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億円、市債償還のために市債償還対策基金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減債基金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億円を取り崩した。</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一方、財政調整基金を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億円、市債償還対策基金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減債基金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億円、庁舎建設基金を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億円積み立てたこと等により、基金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全体では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財政調整基金、市債償還対策基金、職員退職手当基金、庁舎建設基金及び地域振興基金について、多治見市財政向上指針に沿った</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適正な管理を行う。</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庁舎建設基金：本庁舎の建設に要する財源に充てるもの</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職員退職手当基金：職員の退職手当の支給に要する財源に充てるもの</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地域振興基金：笠原町との合併後の市民の連帯強化及び地域振興のための事業に要する財源に充てるもの</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修繕引当基金：公共施設の修繕に要する財源に充てるもの</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一般廃棄物処理施設等整備基金：一般廃棄物処理移設の建設及び当該施設等の整備に要する財源に充てるもの</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庁舎建設基金：庁舎建設事業のために約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職員退職手当基金：運用益の積み立てによる増加</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地域振興基金：地域振興事業の財源として約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修繕引当基金：公共施設整備事業の財源として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一般廃棄物処理施設等整備基金：施設整備事業の財源として約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庁舎建設基金：多治見市財政向上指針において、建設費に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億円以上を財源充当できるよう、建設までに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億円以上積み立てることとしている。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職員退職手当基金：多治見市財政向上指針において、令和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年度末残高を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億円以上確保することとしている。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地域振興基金：多治見市財政向上指針において、年間処分額の上限を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億円としている。</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一般財源の不足を補うために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億円を取り崩したが、前年度実質収支が大きな額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(43.9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となったこともあり、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を積み立てた。これにより残高が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一般財源の不足を補う取崩しを行うため、今後は減少する見込み。</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多治見市財政向上指針において、可処分額を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億円以上確保することとしている。</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市債償還のために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億円を取り崩したが、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多治見市財政向上指針において、令和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年度末残高（合併特例債分を除く）を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億円以上確保することとしている。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BE43622-9598-409C-9B86-36A5A44AEC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ED8811D-8B55-44E7-ABF5-930845876C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611756E-244E-494C-8244-B308A84C36E4}"/>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864330D-2157-455C-BE80-9DF5F3B7903D}"/>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06425BF-76E7-4444-84B4-530FAB634703}"/>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22E4B47-7D19-4A5B-8589-B378B254955D}"/>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800DD96C-8077-49B0-BBCF-13BB39B85D23}"/>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F65C1C4-380F-43D5-8D54-88F6A65637FC}"/>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3D41EFC-0B24-4F52-B493-7936F22E06F1}"/>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FD91CA7-934A-4F02-A3FC-3757D16C42D3}"/>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6A01A0E-053E-487B-946F-0E8F7E8B0FDF}"/>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710749C-2CBC-49B9-9077-30B4E2B9B604}"/>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A7CDEBEC-EFB9-46F3-9B47-D599C450788E}"/>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9956279A-C6BF-4DA6-899B-A18D6560D2D8}"/>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5BB46D8-9985-4109-905B-A9EFEC7AC736}"/>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A3800CC9-B8F3-4615-A6AC-F062BFECF11D}"/>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F6D9D84-767C-424B-AA3E-71B17D57F458}"/>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42B0112-7C63-4F49-BF13-7717B43CD513}"/>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55576F7C-CD7B-4C22-86BC-BE2BE4861EEC}"/>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2DE0084-45DD-409E-AE9A-131784848C90}"/>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DE35F962-E50F-493F-942C-4B0C05ADE2C9}"/>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A95DEE3-B982-466D-8784-0C42169AD8B8}"/>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106,181
103,541
91.25
45,966,708
40,778,465
4,384,449
24,232,639
34,677,454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7782D28-469C-4FF7-9F85-5B6DBEA12B3A}"/>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DC82AC1-321F-4A29-B6F4-2BB83B4F6D70}"/>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62D56A9-1E87-42E2-8F2E-BBD0F66F7241}"/>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23166C56-D39D-4A33-B584-71F9B84A6186}"/>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52B5941-3CA0-4129-8300-304E38FA2C2B}"/>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5F61AAF-4430-4670-9192-B0B9E8775B86}"/>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E5A8A7B-A7BD-4E8D-A9BD-2DA0EC3D5630}"/>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9EFCFE9C-4425-4668-9776-2E8F54166B34}"/>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C145EF9-F68F-49D4-952F-5600246098CD}"/>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63A9132D-8DEF-4BB7-B76B-F79B4D6B2F52}"/>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9EEDACB-A9DE-4C10-BC45-254FAFB50087}"/>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311EDDE-BA29-4545-BE12-B7E946002B34}"/>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B2087B2-347B-457D-9FD6-68A30EC218B2}"/>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009FD73-B424-4ED8-9A0B-7236C74B8F49}"/>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A2E78BD-8C35-4A74-BE99-02298CCDE305}"/>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B90E0F8-8877-4948-B055-2B844594B846}"/>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3205BFB-87CC-4F7D-9111-935A7A8D9153}"/>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D58F6A5-D951-4B83-88E1-4480F3E0E10E}"/>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EEEAF2D-8322-41A8-8D6B-286977E0984E}"/>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B9F381A-E5F2-4278-B1BC-DB362DDD5544}"/>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11067C41-412A-49EE-B146-43194A231E2B}"/>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829C54D1-18DE-402D-AB96-3F122C13108E}"/>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F4249CC-C53C-47B8-B94A-EB79E47EAACB}"/>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D07C685-1567-4780-AC9C-D7BBE861E33F}"/>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22F4884F-D87A-417E-A87D-AE045FCD6E81}"/>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42E46B4-9CAB-4135-AD12-736033D5C36E}"/>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6DDC02B-1441-40FE-8068-2BCA04C24F65}"/>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305DD5F7-F097-433E-893A-A6C1535AB24E}"/>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51BB0E5-7993-4C31-8AD8-C129C47D4207}"/>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9580D231-3DDD-4E5C-A7B9-D43A53F14CE8}"/>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69EB80C6-1D62-4BD7-A306-D83787E36D33}"/>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D257C3A-E4EC-4B96-963F-A959F9443DF0}"/>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B01F95D-5209-4079-806C-91EFC0567FEF}"/>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DE0722F-9865-4324-A243-31D640A90244}"/>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ACF43E4-5218-4D91-BCD1-3E547CE23337}"/>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年度の比率は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0.9</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ポイント上昇し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内</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平均値より高く、老朽化の進んだ施設が多いことを意味している。公共施設の統廃合が進む中、廃止した施設が除却されるまで時間を要するのも値増加の要因である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a:solidFill>
              <a:srgbClr val="FF0000"/>
            </a:solidFill>
            <a:effectLst/>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公共施設等総合管理計画において、令和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年度までに公共施設の総量を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％圧縮させる目標を掲げており、今後の人口減少に向けて、施設の更新・統廃合・長寿命化等に計画的に取り組んでいく。</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2879912B-7BAB-43D3-94EB-2856F41113F9}"/>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06F2A66-BE2E-4BD2-9E47-0839B69A8785}"/>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876DDE39-2BE9-4DF4-883C-B85E25816D5E}"/>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46507776-CEF1-4BEE-9738-76041F74F13A}"/>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DFA81226-A901-4BFB-8B30-6F8E4C62B88F}"/>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2087442E-C877-4B8E-8CA7-3278A29B9A14}"/>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1F009710-1C59-4B72-8586-3CF4FD8A5593}"/>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F4C99E00-97DD-4654-8328-F3794C15A868}"/>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21901E82-3C9E-4DCE-9822-7A3A3F9BAFAD}"/>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CCAA8110-FCAB-4233-815C-46D907C8AC6C}"/>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8007DFB1-4A01-458B-877D-D8F271332042}"/>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B9B07E4A-9497-47C8-87C2-4BC05025FF00}"/>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4AC75925-757E-49DD-A2DD-8483482D8450}"/>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576A7AB0-E7EA-4DD6-AB2C-62A83DF0BCFD}"/>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2C293C08-A402-46B9-B940-5AAB87BDE80A}"/>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3077766F-2957-48DC-8E04-4BFC86587912}"/>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75" name="直線コネクタ 74">
          <a:extLst>
            <a:ext uri="{FF2B5EF4-FFF2-40B4-BE49-F238E27FC236}">
              <a16:creationId xmlns:a16="http://schemas.microsoft.com/office/drawing/2014/main" id="{A8A134D7-95DA-49D5-9047-228DC57E81D2}"/>
            </a:ext>
          </a:extLst>
        </xdr:cNvPr>
        <xdr:cNvCxnSpPr/>
      </xdr:nvCxnSpPr>
      <xdr:spPr>
        <a:xfrm flipV="1">
          <a:off x="4206240" y="4675928"/>
          <a:ext cx="1270" cy="12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6" name="有形固定資産減価償却率最小値テキスト">
          <a:extLst>
            <a:ext uri="{FF2B5EF4-FFF2-40B4-BE49-F238E27FC236}">
              <a16:creationId xmlns:a16="http://schemas.microsoft.com/office/drawing/2014/main" id="{4501CA8C-ED2C-472D-92EC-9FFD85EF2A78}"/>
            </a:ext>
          </a:extLst>
        </xdr:cNvPr>
        <xdr:cNvSpPr txBox="1"/>
      </xdr:nvSpPr>
      <xdr:spPr>
        <a:xfrm>
          <a:off x="4258945"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7" name="直線コネクタ 76">
          <a:extLst>
            <a:ext uri="{FF2B5EF4-FFF2-40B4-BE49-F238E27FC236}">
              <a16:creationId xmlns:a16="http://schemas.microsoft.com/office/drawing/2014/main" id="{750EDB0D-3E88-41C3-BA0F-752D2B115796}"/>
            </a:ext>
          </a:extLst>
        </xdr:cNvPr>
        <xdr:cNvCxnSpPr/>
      </xdr:nvCxnSpPr>
      <xdr:spPr>
        <a:xfrm>
          <a:off x="4119245" y="588327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8" name="有形固定資産減価償却率最大値テキスト">
          <a:extLst>
            <a:ext uri="{FF2B5EF4-FFF2-40B4-BE49-F238E27FC236}">
              <a16:creationId xmlns:a16="http://schemas.microsoft.com/office/drawing/2014/main" id="{B33C74A1-0A1A-4116-B876-9D00FE26FE3D}"/>
            </a:ext>
          </a:extLst>
        </xdr:cNvPr>
        <xdr:cNvSpPr txBox="1"/>
      </xdr:nvSpPr>
      <xdr:spPr>
        <a:xfrm>
          <a:off x="4258945" y="4454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9" name="直線コネクタ 78">
          <a:extLst>
            <a:ext uri="{FF2B5EF4-FFF2-40B4-BE49-F238E27FC236}">
              <a16:creationId xmlns:a16="http://schemas.microsoft.com/office/drawing/2014/main" id="{01842FED-AD4E-4BAA-AC1C-5213276E10C9}"/>
            </a:ext>
          </a:extLst>
        </xdr:cNvPr>
        <xdr:cNvCxnSpPr/>
      </xdr:nvCxnSpPr>
      <xdr:spPr>
        <a:xfrm>
          <a:off x="4119245" y="467592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119609</xdr:rowOff>
    </xdr:from>
    <xdr:ext cx="405111" cy="259045"/>
    <xdr:sp macro="" textlink="">
      <xdr:nvSpPr>
        <xdr:cNvPr id="80" name="有形固定資産減価償却率平均値テキスト">
          <a:extLst>
            <a:ext uri="{FF2B5EF4-FFF2-40B4-BE49-F238E27FC236}">
              <a16:creationId xmlns:a16="http://schemas.microsoft.com/office/drawing/2014/main" id="{0F270A05-CFA0-413A-9F33-0DF2520D6076}"/>
            </a:ext>
          </a:extLst>
        </xdr:cNvPr>
        <xdr:cNvSpPr txBox="1"/>
      </xdr:nvSpPr>
      <xdr:spPr>
        <a:xfrm>
          <a:off x="4258945" y="5148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81" name="フローチャート: 判断 80">
          <a:extLst>
            <a:ext uri="{FF2B5EF4-FFF2-40B4-BE49-F238E27FC236}">
              <a16:creationId xmlns:a16="http://schemas.microsoft.com/office/drawing/2014/main" id="{A1D4DAE1-D670-4CF5-A4B6-48911CD69192}"/>
            </a:ext>
          </a:extLst>
        </xdr:cNvPr>
        <xdr:cNvSpPr/>
      </xdr:nvSpPr>
      <xdr:spPr>
        <a:xfrm>
          <a:off x="4157345" y="52935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82" name="フローチャート: 判断 81">
          <a:extLst>
            <a:ext uri="{FF2B5EF4-FFF2-40B4-BE49-F238E27FC236}">
              <a16:creationId xmlns:a16="http://schemas.microsoft.com/office/drawing/2014/main" id="{762E781A-DEE4-4A33-9BA1-1D969C81CB07}"/>
            </a:ext>
          </a:extLst>
        </xdr:cNvPr>
        <xdr:cNvSpPr/>
      </xdr:nvSpPr>
      <xdr:spPr>
        <a:xfrm>
          <a:off x="3537585" y="52359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3" name="フローチャート: 判断 82">
          <a:extLst>
            <a:ext uri="{FF2B5EF4-FFF2-40B4-BE49-F238E27FC236}">
              <a16:creationId xmlns:a16="http://schemas.microsoft.com/office/drawing/2014/main" id="{D849C490-5C31-430D-8AC4-33AB24FA4DCB}"/>
            </a:ext>
          </a:extLst>
        </xdr:cNvPr>
        <xdr:cNvSpPr/>
      </xdr:nvSpPr>
      <xdr:spPr>
        <a:xfrm>
          <a:off x="2867025" y="52072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84" name="フローチャート: 判断 83">
          <a:extLst>
            <a:ext uri="{FF2B5EF4-FFF2-40B4-BE49-F238E27FC236}">
              <a16:creationId xmlns:a16="http://schemas.microsoft.com/office/drawing/2014/main" id="{D9204135-500C-4B12-848C-28240E245C41}"/>
            </a:ext>
          </a:extLst>
        </xdr:cNvPr>
        <xdr:cNvSpPr/>
      </xdr:nvSpPr>
      <xdr:spPr>
        <a:xfrm>
          <a:off x="2196465" y="52036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85" name="フローチャート: 判断 84">
          <a:extLst>
            <a:ext uri="{FF2B5EF4-FFF2-40B4-BE49-F238E27FC236}">
              <a16:creationId xmlns:a16="http://schemas.microsoft.com/office/drawing/2014/main" id="{635D9D8B-555C-429D-BF6D-7D4D0EBA7DA9}"/>
            </a:ext>
          </a:extLst>
        </xdr:cNvPr>
        <xdr:cNvSpPr/>
      </xdr:nvSpPr>
      <xdr:spPr>
        <a:xfrm>
          <a:off x="1525905" y="51858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05B7C4B-A622-47F6-88C5-48B2484B27DA}"/>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5B2EBB3-147E-4244-9D5D-2CA5B25E6EAF}"/>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3F1D963-9F6C-4D86-B47B-6677D6BE3401}"/>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2060F07E-D932-49D4-8D1A-D053E20D6C51}"/>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8A7B6218-EB15-4EA6-AE4C-E66DE39934D8}"/>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8043</xdr:rowOff>
    </xdr:from>
    <xdr:to>
      <xdr:col>23</xdr:col>
      <xdr:colOff>136525</xdr:colOff>
      <xdr:row>32</xdr:row>
      <xdr:rowOff>109643</xdr:rowOff>
    </xdr:to>
    <xdr:sp macro="" textlink="">
      <xdr:nvSpPr>
        <xdr:cNvPr id="91" name="楕円 90">
          <a:extLst>
            <a:ext uri="{FF2B5EF4-FFF2-40B4-BE49-F238E27FC236}">
              <a16:creationId xmlns:a16="http://schemas.microsoft.com/office/drawing/2014/main" id="{2068F097-2B72-43C1-B11E-276A5F0C2FED}"/>
            </a:ext>
          </a:extLst>
        </xdr:cNvPr>
        <xdr:cNvSpPr/>
      </xdr:nvSpPr>
      <xdr:spPr>
        <a:xfrm>
          <a:off x="4157345" y="537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157920</xdr:rowOff>
    </xdr:from>
    <xdr:ext cx="405111" cy="259045"/>
    <xdr:sp macro="" textlink="">
      <xdr:nvSpPr>
        <xdr:cNvPr id="92" name="有形固定資産減価償却率該当値テキスト">
          <a:extLst>
            <a:ext uri="{FF2B5EF4-FFF2-40B4-BE49-F238E27FC236}">
              <a16:creationId xmlns:a16="http://schemas.microsoft.com/office/drawing/2014/main" id="{B892E515-C380-4316-B49F-E24CD05C263E}"/>
            </a:ext>
          </a:extLst>
        </xdr:cNvPr>
        <xdr:cNvSpPr txBox="1"/>
      </xdr:nvSpPr>
      <xdr:spPr>
        <a:xfrm>
          <a:off x="4258945" y="5354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147108</xdr:rowOff>
    </xdr:from>
    <xdr:to>
      <xdr:col>19</xdr:col>
      <xdr:colOff>187325</xdr:colOff>
      <xdr:row>32</xdr:row>
      <xdr:rowOff>77258</xdr:rowOff>
    </xdr:to>
    <xdr:sp macro="" textlink="">
      <xdr:nvSpPr>
        <xdr:cNvPr id="93" name="楕円 92">
          <a:extLst>
            <a:ext uri="{FF2B5EF4-FFF2-40B4-BE49-F238E27FC236}">
              <a16:creationId xmlns:a16="http://schemas.microsoft.com/office/drawing/2014/main" id="{9FB65BD1-3243-402C-8A38-EC29D8519435}"/>
            </a:ext>
          </a:extLst>
        </xdr:cNvPr>
        <xdr:cNvSpPr/>
      </xdr:nvSpPr>
      <xdr:spPr>
        <a:xfrm>
          <a:off x="3537585" y="53439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26458</xdr:rowOff>
    </xdr:from>
    <xdr:to>
      <xdr:col>23</xdr:col>
      <xdr:colOff>85725</xdr:colOff>
      <xdr:row>32</xdr:row>
      <xdr:rowOff>58843</xdr:rowOff>
    </xdr:to>
    <xdr:cxnSp macro="">
      <xdr:nvCxnSpPr>
        <xdr:cNvPr id="94" name="直線コネクタ 93">
          <a:extLst>
            <a:ext uri="{FF2B5EF4-FFF2-40B4-BE49-F238E27FC236}">
              <a16:creationId xmlns:a16="http://schemas.microsoft.com/office/drawing/2014/main" id="{1CC79B7D-32FA-44BE-BC6A-F4E23CC603F5}"/>
            </a:ext>
          </a:extLst>
        </xdr:cNvPr>
        <xdr:cNvCxnSpPr/>
      </xdr:nvCxnSpPr>
      <xdr:spPr>
        <a:xfrm>
          <a:off x="3588385" y="5390938"/>
          <a:ext cx="619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121920</xdr:rowOff>
    </xdr:from>
    <xdr:to>
      <xdr:col>15</xdr:col>
      <xdr:colOff>187325</xdr:colOff>
      <xdr:row>32</xdr:row>
      <xdr:rowOff>52070</xdr:rowOff>
    </xdr:to>
    <xdr:sp macro="" textlink="">
      <xdr:nvSpPr>
        <xdr:cNvPr id="95" name="楕円 94">
          <a:extLst>
            <a:ext uri="{FF2B5EF4-FFF2-40B4-BE49-F238E27FC236}">
              <a16:creationId xmlns:a16="http://schemas.microsoft.com/office/drawing/2014/main" id="{A05A203F-703C-4DA1-B527-F53EEC470EED}"/>
            </a:ext>
          </a:extLst>
        </xdr:cNvPr>
        <xdr:cNvSpPr/>
      </xdr:nvSpPr>
      <xdr:spPr>
        <a:xfrm>
          <a:off x="2867025" y="5318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1270</xdr:rowOff>
    </xdr:from>
    <xdr:to>
      <xdr:col>19</xdr:col>
      <xdr:colOff>136525</xdr:colOff>
      <xdr:row>32</xdr:row>
      <xdr:rowOff>26458</xdr:rowOff>
    </xdr:to>
    <xdr:cxnSp macro="">
      <xdr:nvCxnSpPr>
        <xdr:cNvPr id="96" name="直線コネクタ 95">
          <a:extLst>
            <a:ext uri="{FF2B5EF4-FFF2-40B4-BE49-F238E27FC236}">
              <a16:creationId xmlns:a16="http://schemas.microsoft.com/office/drawing/2014/main" id="{9BFD15E7-85A7-42E9-B2B5-9892844FA1F1}"/>
            </a:ext>
          </a:extLst>
        </xdr:cNvPr>
        <xdr:cNvCxnSpPr/>
      </xdr:nvCxnSpPr>
      <xdr:spPr>
        <a:xfrm>
          <a:off x="2917825" y="5365750"/>
          <a:ext cx="67056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143510</xdr:rowOff>
    </xdr:from>
    <xdr:to>
      <xdr:col>11</xdr:col>
      <xdr:colOff>187325</xdr:colOff>
      <xdr:row>32</xdr:row>
      <xdr:rowOff>73660</xdr:rowOff>
    </xdr:to>
    <xdr:sp macro="" textlink="">
      <xdr:nvSpPr>
        <xdr:cNvPr id="97" name="楕円 96">
          <a:extLst>
            <a:ext uri="{FF2B5EF4-FFF2-40B4-BE49-F238E27FC236}">
              <a16:creationId xmlns:a16="http://schemas.microsoft.com/office/drawing/2014/main" id="{DE5B473E-3F05-4075-B44B-58EA5A4A3417}"/>
            </a:ext>
          </a:extLst>
        </xdr:cNvPr>
        <xdr:cNvSpPr/>
      </xdr:nvSpPr>
      <xdr:spPr>
        <a:xfrm>
          <a:off x="2196465" y="53403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1270</xdr:rowOff>
    </xdr:from>
    <xdr:to>
      <xdr:col>15</xdr:col>
      <xdr:colOff>136525</xdr:colOff>
      <xdr:row>32</xdr:row>
      <xdr:rowOff>22860</xdr:rowOff>
    </xdr:to>
    <xdr:cxnSp macro="">
      <xdr:nvCxnSpPr>
        <xdr:cNvPr id="98" name="直線コネクタ 97">
          <a:extLst>
            <a:ext uri="{FF2B5EF4-FFF2-40B4-BE49-F238E27FC236}">
              <a16:creationId xmlns:a16="http://schemas.microsoft.com/office/drawing/2014/main" id="{80A27D79-5D13-44D8-B5E1-9197E44F73EE}"/>
            </a:ext>
          </a:extLst>
        </xdr:cNvPr>
        <xdr:cNvCxnSpPr/>
      </xdr:nvCxnSpPr>
      <xdr:spPr>
        <a:xfrm flipV="1">
          <a:off x="2247265" y="5365750"/>
          <a:ext cx="670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103928</xdr:rowOff>
    </xdr:from>
    <xdr:to>
      <xdr:col>7</xdr:col>
      <xdr:colOff>187325</xdr:colOff>
      <xdr:row>32</xdr:row>
      <xdr:rowOff>34078</xdr:rowOff>
    </xdr:to>
    <xdr:sp macro="" textlink="">
      <xdr:nvSpPr>
        <xdr:cNvPr id="99" name="楕円 98">
          <a:extLst>
            <a:ext uri="{FF2B5EF4-FFF2-40B4-BE49-F238E27FC236}">
              <a16:creationId xmlns:a16="http://schemas.microsoft.com/office/drawing/2014/main" id="{8B5E2AF5-E1A2-4226-BFD7-3E8FD96699E1}"/>
            </a:ext>
          </a:extLst>
        </xdr:cNvPr>
        <xdr:cNvSpPr/>
      </xdr:nvSpPr>
      <xdr:spPr>
        <a:xfrm>
          <a:off x="1525905" y="53007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154728</xdr:rowOff>
    </xdr:from>
    <xdr:to>
      <xdr:col>11</xdr:col>
      <xdr:colOff>136525</xdr:colOff>
      <xdr:row>32</xdr:row>
      <xdr:rowOff>22860</xdr:rowOff>
    </xdr:to>
    <xdr:cxnSp macro="">
      <xdr:nvCxnSpPr>
        <xdr:cNvPr id="100" name="直線コネクタ 99">
          <a:extLst>
            <a:ext uri="{FF2B5EF4-FFF2-40B4-BE49-F238E27FC236}">
              <a16:creationId xmlns:a16="http://schemas.microsoft.com/office/drawing/2014/main" id="{67371989-839B-46EF-AACD-9C387F626A42}"/>
            </a:ext>
          </a:extLst>
        </xdr:cNvPr>
        <xdr:cNvCxnSpPr/>
      </xdr:nvCxnSpPr>
      <xdr:spPr>
        <a:xfrm>
          <a:off x="1576705" y="5351568"/>
          <a:ext cx="670560" cy="3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macro="" textlink="">
      <xdr:nvSpPr>
        <xdr:cNvPr id="101" name="n_1aveValue有形固定資産減価償却率">
          <a:extLst>
            <a:ext uri="{FF2B5EF4-FFF2-40B4-BE49-F238E27FC236}">
              <a16:creationId xmlns:a16="http://schemas.microsoft.com/office/drawing/2014/main" id="{6F7C8F82-5EE0-4246-8919-8EA8A45358BB}"/>
            </a:ext>
          </a:extLst>
        </xdr:cNvPr>
        <xdr:cNvSpPr txBox="1"/>
      </xdr:nvSpPr>
      <xdr:spPr>
        <a:xfrm>
          <a:off x="3395989" y="5018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102" name="n_2aveValue有形固定資産減価償却率">
          <a:extLst>
            <a:ext uri="{FF2B5EF4-FFF2-40B4-BE49-F238E27FC236}">
              <a16:creationId xmlns:a16="http://schemas.microsoft.com/office/drawing/2014/main" id="{1B431A21-3202-4CD4-B5C5-755AB0AFCA0D}"/>
            </a:ext>
          </a:extLst>
        </xdr:cNvPr>
        <xdr:cNvSpPr txBox="1"/>
      </xdr:nvSpPr>
      <xdr:spPr>
        <a:xfrm>
          <a:off x="2738129" y="4990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124900</xdr:rowOff>
    </xdr:from>
    <xdr:ext cx="405111" cy="259045"/>
    <xdr:sp macro="" textlink="">
      <xdr:nvSpPr>
        <xdr:cNvPr id="103" name="n_3aveValue有形固定資産減価償却率">
          <a:extLst>
            <a:ext uri="{FF2B5EF4-FFF2-40B4-BE49-F238E27FC236}">
              <a16:creationId xmlns:a16="http://schemas.microsoft.com/office/drawing/2014/main" id="{C70AD181-9C7E-4853-A47E-18EAA1DC1D8C}"/>
            </a:ext>
          </a:extLst>
        </xdr:cNvPr>
        <xdr:cNvSpPr txBox="1"/>
      </xdr:nvSpPr>
      <xdr:spPr>
        <a:xfrm>
          <a:off x="2067569" y="4986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103310</xdr:rowOff>
    </xdr:from>
    <xdr:ext cx="405111" cy="259045"/>
    <xdr:sp macro="" textlink="">
      <xdr:nvSpPr>
        <xdr:cNvPr id="104" name="n_4aveValue有形固定資産減価償却率">
          <a:extLst>
            <a:ext uri="{FF2B5EF4-FFF2-40B4-BE49-F238E27FC236}">
              <a16:creationId xmlns:a16="http://schemas.microsoft.com/office/drawing/2014/main" id="{89570AB9-B92B-45BD-BA73-BF81EAAB2899}"/>
            </a:ext>
          </a:extLst>
        </xdr:cNvPr>
        <xdr:cNvSpPr txBox="1"/>
      </xdr:nvSpPr>
      <xdr:spPr>
        <a:xfrm>
          <a:off x="1397009" y="496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68385</xdr:rowOff>
    </xdr:from>
    <xdr:ext cx="405111" cy="259045"/>
    <xdr:sp macro="" textlink="">
      <xdr:nvSpPr>
        <xdr:cNvPr id="105" name="n_1mainValue有形固定資産減価償却率">
          <a:extLst>
            <a:ext uri="{FF2B5EF4-FFF2-40B4-BE49-F238E27FC236}">
              <a16:creationId xmlns:a16="http://schemas.microsoft.com/office/drawing/2014/main" id="{EF7EC531-8CBE-47B9-A995-3A12EC750CD5}"/>
            </a:ext>
          </a:extLst>
        </xdr:cNvPr>
        <xdr:cNvSpPr txBox="1"/>
      </xdr:nvSpPr>
      <xdr:spPr>
        <a:xfrm>
          <a:off x="3395989" y="5432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43197</xdr:rowOff>
    </xdr:from>
    <xdr:ext cx="405111" cy="259045"/>
    <xdr:sp macro="" textlink="">
      <xdr:nvSpPr>
        <xdr:cNvPr id="106" name="n_2mainValue有形固定資産減価償却率">
          <a:extLst>
            <a:ext uri="{FF2B5EF4-FFF2-40B4-BE49-F238E27FC236}">
              <a16:creationId xmlns:a16="http://schemas.microsoft.com/office/drawing/2014/main" id="{B8A3DB34-F327-425F-B677-B1F49FBAF06B}"/>
            </a:ext>
          </a:extLst>
        </xdr:cNvPr>
        <xdr:cNvSpPr txBox="1"/>
      </xdr:nvSpPr>
      <xdr:spPr>
        <a:xfrm>
          <a:off x="2738129" y="540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64787</xdr:rowOff>
    </xdr:from>
    <xdr:ext cx="405111" cy="259045"/>
    <xdr:sp macro="" textlink="">
      <xdr:nvSpPr>
        <xdr:cNvPr id="107" name="n_3mainValue有形固定資産減価償却率">
          <a:extLst>
            <a:ext uri="{FF2B5EF4-FFF2-40B4-BE49-F238E27FC236}">
              <a16:creationId xmlns:a16="http://schemas.microsoft.com/office/drawing/2014/main" id="{83F69E17-9174-4074-B5C4-331F10FF8291}"/>
            </a:ext>
          </a:extLst>
        </xdr:cNvPr>
        <xdr:cNvSpPr txBox="1"/>
      </xdr:nvSpPr>
      <xdr:spPr>
        <a:xfrm>
          <a:off x="2067569"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25205</xdr:rowOff>
    </xdr:from>
    <xdr:ext cx="405111" cy="259045"/>
    <xdr:sp macro="" textlink="">
      <xdr:nvSpPr>
        <xdr:cNvPr id="108" name="n_4mainValue有形固定資産減価償却率">
          <a:extLst>
            <a:ext uri="{FF2B5EF4-FFF2-40B4-BE49-F238E27FC236}">
              <a16:creationId xmlns:a16="http://schemas.microsoft.com/office/drawing/2014/main" id="{9439322F-0271-46C4-8549-90C6D6B4344A}"/>
            </a:ext>
          </a:extLst>
        </xdr:cNvPr>
        <xdr:cNvSpPr txBox="1"/>
      </xdr:nvSpPr>
      <xdr:spPr>
        <a:xfrm>
          <a:off x="1397009" y="53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4CFC843C-6C2C-4B66-8B80-77E69698B540}"/>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56D8BF25-834B-44A4-9979-EB1FE11D46A7}"/>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A79C4D40-D312-40F7-B0AE-85D2BF527C89}"/>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5B457AD3-3CFC-4E62-8F99-95998DDC654B}"/>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C492A984-7356-4394-ADED-EA8C374CC62C}"/>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9C838397-0A4E-473A-8C7E-4C62507A1063}"/>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7C4C1BB7-EEA4-4A72-ACAB-2468844E1772}"/>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CEC12A66-4E83-4056-901B-BD788D04A2AA}"/>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A42BA54A-9094-45FA-B0C2-C3AFCDEC4D01}"/>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144B5AB5-FEC9-47F1-A9F3-66AC44A9DB01}"/>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C8C6DD3E-1EBA-4C14-99D2-C52522141927}"/>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C802E86-FA9E-4C8D-8FA0-A5345A678561}"/>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A2EC690B-3FB0-4563-8D75-DA3623A96B25}"/>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多治見駅南地区市街地再</a:t>
          </a:r>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開発事業終了に伴う</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地方債</a:t>
          </a:r>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発行額の減少</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や、基金</a:t>
          </a:r>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残高が増加したこと</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等により、令和</a:t>
          </a:r>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年度の比率は前年度と比較して</a:t>
          </a:r>
          <a:r>
            <a:rPr kumimoji="1" lang="en-US"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13.4</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下降</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した。継続して類似団体平均を下回るものの、今後も星ケ台運動公園整備事業や笠原小中</a:t>
          </a:r>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一貫</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校整備事業といった大型事業に伴い、地方債残高は増加する見込みである。</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当市独自の財政判断指標による検証も行いながら、計画的な地方債発行に努める。</a:t>
          </a:r>
          <a:endParaRPr kumimoji="1" lang="ja-JP" altLang="en-US"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399DC16F-B257-4654-9961-1C9E9D3328B4}"/>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D1F0EFCB-D8FA-49C2-B635-A3EAF4EDEEF1}"/>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A886D130-8995-4961-903F-1627D34B85DC}"/>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242B18C4-3F40-4A93-BA97-675C88C516DC}"/>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1075D9C8-B02D-4E4D-8304-BA73EE5957BA}"/>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5FF78FD6-630E-4E45-B53B-8B1FFD062ABE}"/>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B0E3018E-15D5-4B1B-BF25-6A9F7F2A0765}"/>
            </a:ext>
          </a:extLst>
        </xdr:cNvPr>
        <xdr:cNvSpPr txBox="1"/>
      </xdr:nvSpPr>
      <xdr:spPr>
        <a:xfrm>
          <a:off x="9542936" y="550789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DF2287F0-AA57-4103-AAE2-4CFF3B2351A5}"/>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13B1602C-56AF-44C3-A89D-10C369ED1E7E}"/>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3F4538C4-314C-45A5-B86B-1217D5CC502B}"/>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B7DC3F9A-180A-4DD2-84AD-93F9CA95274F}"/>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AFD0394D-B2C2-4218-8C54-6D4F368C960F}"/>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1738301E-AA6B-43F8-A78D-3C761C4C88A0}"/>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39923F25-AEB5-4B47-BFD3-920D6246261D}"/>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FC1844FC-FEC0-468A-8E1A-D415DC7E0E43}"/>
            </a:ext>
          </a:extLst>
        </xdr:cNvPr>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9DB8D338-2AD3-4CA2-8D2E-BA4996F01B0C}"/>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8E3A9C78-4476-4E4A-B89D-2751103DC915}"/>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9" name="直線コネクタ 138">
          <a:extLst>
            <a:ext uri="{FF2B5EF4-FFF2-40B4-BE49-F238E27FC236}">
              <a16:creationId xmlns:a16="http://schemas.microsoft.com/office/drawing/2014/main" id="{F38D976E-5299-4398-A81C-4DAEC185CC60}"/>
            </a:ext>
          </a:extLst>
        </xdr:cNvPr>
        <xdr:cNvCxnSpPr/>
      </xdr:nvCxnSpPr>
      <xdr:spPr>
        <a:xfrm flipV="1">
          <a:off x="13027660" y="4390843"/>
          <a:ext cx="1269" cy="137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40" name="債務償還比率最小値テキスト">
          <a:extLst>
            <a:ext uri="{FF2B5EF4-FFF2-40B4-BE49-F238E27FC236}">
              <a16:creationId xmlns:a16="http://schemas.microsoft.com/office/drawing/2014/main" id="{44AB9DF8-84C1-46A5-947B-3C65A90EF1A3}"/>
            </a:ext>
          </a:extLst>
        </xdr:cNvPr>
        <xdr:cNvSpPr txBox="1"/>
      </xdr:nvSpPr>
      <xdr:spPr>
        <a:xfrm>
          <a:off x="13080365" y="576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41" name="直線コネクタ 140">
          <a:extLst>
            <a:ext uri="{FF2B5EF4-FFF2-40B4-BE49-F238E27FC236}">
              <a16:creationId xmlns:a16="http://schemas.microsoft.com/office/drawing/2014/main" id="{86D1CD6F-5024-40F7-9C0E-D2F3BB259406}"/>
            </a:ext>
          </a:extLst>
        </xdr:cNvPr>
        <xdr:cNvCxnSpPr/>
      </xdr:nvCxnSpPr>
      <xdr:spPr>
        <a:xfrm>
          <a:off x="12963525" y="57652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A1712D9B-ADCF-4184-B374-625FFDBC5572}"/>
            </a:ext>
          </a:extLst>
        </xdr:cNvPr>
        <xdr:cNvSpPr txBox="1"/>
      </xdr:nvSpPr>
      <xdr:spPr>
        <a:xfrm>
          <a:off x="13080365" y="4173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A91C218D-76C0-4DF2-A64C-F9FB919076DA}"/>
            </a:ext>
          </a:extLst>
        </xdr:cNvPr>
        <xdr:cNvCxnSpPr/>
      </xdr:nvCxnSpPr>
      <xdr:spPr>
        <a:xfrm>
          <a:off x="12963525" y="439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164736</xdr:rowOff>
    </xdr:from>
    <xdr:ext cx="469744" cy="259045"/>
    <xdr:sp macro="" textlink="">
      <xdr:nvSpPr>
        <xdr:cNvPr id="144" name="債務償還比率平均値テキスト">
          <a:extLst>
            <a:ext uri="{FF2B5EF4-FFF2-40B4-BE49-F238E27FC236}">
              <a16:creationId xmlns:a16="http://schemas.microsoft.com/office/drawing/2014/main" id="{4045239F-74AD-4843-B2DA-0BD765FFE0FB}"/>
            </a:ext>
          </a:extLst>
        </xdr:cNvPr>
        <xdr:cNvSpPr txBox="1"/>
      </xdr:nvSpPr>
      <xdr:spPr>
        <a:xfrm>
          <a:off x="13080365" y="5026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45" name="フローチャート: 判断 144">
          <a:extLst>
            <a:ext uri="{FF2B5EF4-FFF2-40B4-BE49-F238E27FC236}">
              <a16:creationId xmlns:a16="http://schemas.microsoft.com/office/drawing/2014/main" id="{C6B6BBD8-2D28-4ABB-9ED7-515528078168}"/>
            </a:ext>
          </a:extLst>
        </xdr:cNvPr>
        <xdr:cNvSpPr/>
      </xdr:nvSpPr>
      <xdr:spPr>
        <a:xfrm>
          <a:off x="13001625" y="50440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46" name="フローチャート: 判断 145">
          <a:extLst>
            <a:ext uri="{FF2B5EF4-FFF2-40B4-BE49-F238E27FC236}">
              <a16:creationId xmlns:a16="http://schemas.microsoft.com/office/drawing/2014/main" id="{F667C517-B3CF-4F54-B34D-2CF940EEA07A}"/>
            </a:ext>
          </a:extLst>
        </xdr:cNvPr>
        <xdr:cNvSpPr/>
      </xdr:nvSpPr>
      <xdr:spPr>
        <a:xfrm>
          <a:off x="12359005" y="504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47" name="フローチャート: 判断 146">
          <a:extLst>
            <a:ext uri="{FF2B5EF4-FFF2-40B4-BE49-F238E27FC236}">
              <a16:creationId xmlns:a16="http://schemas.microsoft.com/office/drawing/2014/main" id="{A523D1A6-F16E-473D-BAF5-D9EB9DB13131}"/>
            </a:ext>
          </a:extLst>
        </xdr:cNvPr>
        <xdr:cNvSpPr/>
      </xdr:nvSpPr>
      <xdr:spPr>
        <a:xfrm>
          <a:off x="11688445" y="4990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48" name="フローチャート: 判断 147">
          <a:extLst>
            <a:ext uri="{FF2B5EF4-FFF2-40B4-BE49-F238E27FC236}">
              <a16:creationId xmlns:a16="http://schemas.microsoft.com/office/drawing/2014/main" id="{CD0EC7BE-9728-49BE-AB7E-B2A0374F5CC4}"/>
            </a:ext>
          </a:extLst>
        </xdr:cNvPr>
        <xdr:cNvSpPr/>
      </xdr:nvSpPr>
      <xdr:spPr>
        <a:xfrm>
          <a:off x="11017885" y="522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49" name="フローチャート: 判断 148">
          <a:extLst>
            <a:ext uri="{FF2B5EF4-FFF2-40B4-BE49-F238E27FC236}">
              <a16:creationId xmlns:a16="http://schemas.microsoft.com/office/drawing/2014/main" id="{5791C68F-1586-4435-AE86-1B4DEBFAC98B}"/>
            </a:ext>
          </a:extLst>
        </xdr:cNvPr>
        <xdr:cNvSpPr/>
      </xdr:nvSpPr>
      <xdr:spPr>
        <a:xfrm>
          <a:off x="10347325" y="525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E3107A6D-AD83-4BF0-B58E-833699CBA7F9}"/>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F5F2D1A9-CF5B-40CA-80B3-4525E42ED341}"/>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8A5389C5-0FB4-440A-A327-76EF3C3678B3}"/>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54EBF24F-5D72-4F1C-83A8-99A1478E6316}"/>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D0F1F948-7FEA-4C0E-8AD9-B78EF1F613DD}"/>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160637</xdr:rowOff>
    </xdr:from>
    <xdr:to>
      <xdr:col>76</xdr:col>
      <xdr:colOff>73025</xdr:colOff>
      <xdr:row>28</xdr:row>
      <xdr:rowOff>90787</xdr:rowOff>
    </xdr:to>
    <xdr:sp macro="" textlink="">
      <xdr:nvSpPr>
        <xdr:cNvPr id="155" name="楕円 154">
          <a:extLst>
            <a:ext uri="{FF2B5EF4-FFF2-40B4-BE49-F238E27FC236}">
              <a16:creationId xmlns:a16="http://schemas.microsoft.com/office/drawing/2014/main" id="{2E4D4E56-900F-42A6-8D6C-79D24E06EE68}"/>
            </a:ext>
          </a:extLst>
        </xdr:cNvPr>
        <xdr:cNvSpPr/>
      </xdr:nvSpPr>
      <xdr:spPr>
        <a:xfrm>
          <a:off x="13001625" y="46869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12064</xdr:rowOff>
    </xdr:from>
    <xdr:ext cx="469744" cy="259045"/>
    <xdr:sp macro="" textlink="">
      <xdr:nvSpPr>
        <xdr:cNvPr id="156" name="債務償還比率該当値テキスト">
          <a:extLst>
            <a:ext uri="{FF2B5EF4-FFF2-40B4-BE49-F238E27FC236}">
              <a16:creationId xmlns:a16="http://schemas.microsoft.com/office/drawing/2014/main" id="{DBC018C8-C5D8-4454-B4F5-2B2265594BAE}"/>
            </a:ext>
          </a:extLst>
        </xdr:cNvPr>
        <xdr:cNvSpPr txBox="1"/>
      </xdr:nvSpPr>
      <xdr:spPr>
        <a:xfrm>
          <a:off x="13080365" y="453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9852</xdr:rowOff>
    </xdr:from>
    <xdr:to>
      <xdr:col>72</xdr:col>
      <xdr:colOff>123825</xdr:colOff>
      <xdr:row>28</xdr:row>
      <xdr:rowOff>111452</xdr:rowOff>
    </xdr:to>
    <xdr:sp macro="" textlink="">
      <xdr:nvSpPr>
        <xdr:cNvPr id="157" name="楕円 156">
          <a:extLst>
            <a:ext uri="{FF2B5EF4-FFF2-40B4-BE49-F238E27FC236}">
              <a16:creationId xmlns:a16="http://schemas.microsoft.com/office/drawing/2014/main" id="{481A469A-577A-4C4C-917B-64081B319D01}"/>
            </a:ext>
          </a:extLst>
        </xdr:cNvPr>
        <xdr:cNvSpPr/>
      </xdr:nvSpPr>
      <xdr:spPr>
        <a:xfrm>
          <a:off x="12359005" y="470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39987</xdr:rowOff>
    </xdr:from>
    <xdr:to>
      <xdr:col>76</xdr:col>
      <xdr:colOff>22225</xdr:colOff>
      <xdr:row>28</xdr:row>
      <xdr:rowOff>60652</xdr:rowOff>
    </xdr:to>
    <xdr:cxnSp macro="">
      <xdr:nvCxnSpPr>
        <xdr:cNvPr id="158" name="直線コネクタ 157">
          <a:extLst>
            <a:ext uri="{FF2B5EF4-FFF2-40B4-BE49-F238E27FC236}">
              <a16:creationId xmlns:a16="http://schemas.microsoft.com/office/drawing/2014/main" id="{6AF964CB-EA31-4BF2-9C87-EEE035347849}"/>
            </a:ext>
          </a:extLst>
        </xdr:cNvPr>
        <xdr:cNvCxnSpPr/>
      </xdr:nvCxnSpPr>
      <xdr:spPr>
        <a:xfrm flipV="1">
          <a:off x="12409805" y="4733907"/>
          <a:ext cx="61976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85843</xdr:rowOff>
    </xdr:from>
    <xdr:to>
      <xdr:col>68</xdr:col>
      <xdr:colOff>123825</xdr:colOff>
      <xdr:row>28</xdr:row>
      <xdr:rowOff>15993</xdr:rowOff>
    </xdr:to>
    <xdr:sp macro="" textlink="">
      <xdr:nvSpPr>
        <xdr:cNvPr id="159" name="楕円 158">
          <a:extLst>
            <a:ext uri="{FF2B5EF4-FFF2-40B4-BE49-F238E27FC236}">
              <a16:creationId xmlns:a16="http://schemas.microsoft.com/office/drawing/2014/main" id="{3C6833D3-FBD0-439E-BD56-E00ECD11B92A}"/>
            </a:ext>
          </a:extLst>
        </xdr:cNvPr>
        <xdr:cNvSpPr/>
      </xdr:nvSpPr>
      <xdr:spPr>
        <a:xfrm>
          <a:off x="11688445" y="46121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136643</xdr:rowOff>
    </xdr:from>
    <xdr:to>
      <xdr:col>72</xdr:col>
      <xdr:colOff>73025</xdr:colOff>
      <xdr:row>28</xdr:row>
      <xdr:rowOff>60652</xdr:rowOff>
    </xdr:to>
    <xdr:cxnSp macro="">
      <xdr:nvCxnSpPr>
        <xdr:cNvPr id="160" name="直線コネクタ 159">
          <a:extLst>
            <a:ext uri="{FF2B5EF4-FFF2-40B4-BE49-F238E27FC236}">
              <a16:creationId xmlns:a16="http://schemas.microsoft.com/office/drawing/2014/main" id="{8E015540-2526-44F3-AC4C-68DA47D1EEC8}"/>
            </a:ext>
          </a:extLst>
        </xdr:cNvPr>
        <xdr:cNvCxnSpPr/>
      </xdr:nvCxnSpPr>
      <xdr:spPr>
        <a:xfrm>
          <a:off x="11739245" y="4662923"/>
          <a:ext cx="670560" cy="9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79094</xdr:rowOff>
    </xdr:from>
    <xdr:to>
      <xdr:col>64</xdr:col>
      <xdr:colOff>123825</xdr:colOff>
      <xdr:row>29</xdr:row>
      <xdr:rowOff>9244</xdr:rowOff>
    </xdr:to>
    <xdr:sp macro="" textlink="">
      <xdr:nvSpPr>
        <xdr:cNvPr id="161" name="楕円 160">
          <a:extLst>
            <a:ext uri="{FF2B5EF4-FFF2-40B4-BE49-F238E27FC236}">
              <a16:creationId xmlns:a16="http://schemas.microsoft.com/office/drawing/2014/main" id="{5AB713D4-16BA-49C0-BA45-E649F1218202}"/>
            </a:ext>
          </a:extLst>
        </xdr:cNvPr>
        <xdr:cNvSpPr/>
      </xdr:nvSpPr>
      <xdr:spPr>
        <a:xfrm>
          <a:off x="11017885" y="4773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136643</xdr:rowOff>
    </xdr:from>
    <xdr:to>
      <xdr:col>68</xdr:col>
      <xdr:colOff>73025</xdr:colOff>
      <xdr:row>28</xdr:row>
      <xdr:rowOff>129894</xdr:rowOff>
    </xdr:to>
    <xdr:cxnSp macro="">
      <xdr:nvCxnSpPr>
        <xdr:cNvPr id="162" name="直線コネクタ 161">
          <a:extLst>
            <a:ext uri="{FF2B5EF4-FFF2-40B4-BE49-F238E27FC236}">
              <a16:creationId xmlns:a16="http://schemas.microsoft.com/office/drawing/2014/main" id="{D5475D45-009E-4F98-9320-E14E593FB306}"/>
            </a:ext>
          </a:extLst>
        </xdr:cNvPr>
        <xdr:cNvCxnSpPr/>
      </xdr:nvCxnSpPr>
      <xdr:spPr>
        <a:xfrm flipV="1">
          <a:off x="11068685" y="4662923"/>
          <a:ext cx="670560" cy="16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67219</xdr:rowOff>
    </xdr:from>
    <xdr:to>
      <xdr:col>60</xdr:col>
      <xdr:colOff>123825</xdr:colOff>
      <xdr:row>28</xdr:row>
      <xdr:rowOff>168819</xdr:rowOff>
    </xdr:to>
    <xdr:sp macro="" textlink="">
      <xdr:nvSpPr>
        <xdr:cNvPr id="163" name="楕円 162">
          <a:extLst>
            <a:ext uri="{FF2B5EF4-FFF2-40B4-BE49-F238E27FC236}">
              <a16:creationId xmlns:a16="http://schemas.microsoft.com/office/drawing/2014/main" id="{0E51D55B-D4AC-4C2A-9A64-AA55F5C686A9}"/>
            </a:ext>
          </a:extLst>
        </xdr:cNvPr>
        <xdr:cNvSpPr/>
      </xdr:nvSpPr>
      <xdr:spPr>
        <a:xfrm>
          <a:off x="10347325" y="476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118019</xdr:rowOff>
    </xdr:from>
    <xdr:to>
      <xdr:col>64</xdr:col>
      <xdr:colOff>73025</xdr:colOff>
      <xdr:row>28</xdr:row>
      <xdr:rowOff>129894</xdr:rowOff>
    </xdr:to>
    <xdr:cxnSp macro="">
      <xdr:nvCxnSpPr>
        <xdr:cNvPr id="164" name="直線コネクタ 163">
          <a:extLst>
            <a:ext uri="{FF2B5EF4-FFF2-40B4-BE49-F238E27FC236}">
              <a16:creationId xmlns:a16="http://schemas.microsoft.com/office/drawing/2014/main" id="{DBAAB30B-3146-42FA-9295-7949BB008796}"/>
            </a:ext>
          </a:extLst>
        </xdr:cNvPr>
        <xdr:cNvCxnSpPr/>
      </xdr:nvCxnSpPr>
      <xdr:spPr>
        <a:xfrm>
          <a:off x="10398125" y="4811939"/>
          <a:ext cx="670560" cy="1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105736</xdr:rowOff>
    </xdr:from>
    <xdr:ext cx="469744" cy="259045"/>
    <xdr:sp macro="" textlink="">
      <xdr:nvSpPr>
        <xdr:cNvPr id="165" name="n_1aveValue債務償還比率">
          <a:extLst>
            <a:ext uri="{FF2B5EF4-FFF2-40B4-BE49-F238E27FC236}">
              <a16:creationId xmlns:a16="http://schemas.microsoft.com/office/drawing/2014/main" id="{EE6380AE-CDA9-48D3-9740-10B37B166058}"/>
            </a:ext>
          </a:extLst>
        </xdr:cNvPr>
        <xdr:cNvSpPr txBox="1"/>
      </xdr:nvSpPr>
      <xdr:spPr>
        <a:xfrm>
          <a:off x="12185092" y="513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macro="" textlink="">
      <xdr:nvSpPr>
        <xdr:cNvPr id="166" name="n_2aveValue債務償還比率">
          <a:extLst>
            <a:ext uri="{FF2B5EF4-FFF2-40B4-BE49-F238E27FC236}">
              <a16:creationId xmlns:a16="http://schemas.microsoft.com/office/drawing/2014/main" id="{2188A0AC-2E5B-4F4A-9846-6253210023EF}"/>
            </a:ext>
          </a:extLst>
        </xdr:cNvPr>
        <xdr:cNvSpPr txBox="1"/>
      </xdr:nvSpPr>
      <xdr:spPr>
        <a:xfrm>
          <a:off x="11527232" y="507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121193</xdr:rowOff>
    </xdr:from>
    <xdr:ext cx="469744" cy="259045"/>
    <xdr:sp macro="" textlink="">
      <xdr:nvSpPr>
        <xdr:cNvPr id="167" name="n_3aveValue債務償還比率">
          <a:extLst>
            <a:ext uri="{FF2B5EF4-FFF2-40B4-BE49-F238E27FC236}">
              <a16:creationId xmlns:a16="http://schemas.microsoft.com/office/drawing/2014/main" id="{02B52A7C-4B53-406D-8688-39212150DCB0}"/>
            </a:ext>
          </a:extLst>
        </xdr:cNvPr>
        <xdr:cNvSpPr txBox="1"/>
      </xdr:nvSpPr>
      <xdr:spPr>
        <a:xfrm>
          <a:off x="10856672" y="531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150340</xdr:rowOff>
    </xdr:from>
    <xdr:ext cx="469744" cy="259045"/>
    <xdr:sp macro="" textlink="">
      <xdr:nvSpPr>
        <xdr:cNvPr id="168" name="n_4aveValue債務償還比率">
          <a:extLst>
            <a:ext uri="{FF2B5EF4-FFF2-40B4-BE49-F238E27FC236}">
              <a16:creationId xmlns:a16="http://schemas.microsoft.com/office/drawing/2014/main" id="{BE51F0E5-3104-4CF3-BD9C-E66F9635B3B6}"/>
            </a:ext>
          </a:extLst>
        </xdr:cNvPr>
        <xdr:cNvSpPr txBox="1"/>
      </xdr:nvSpPr>
      <xdr:spPr>
        <a:xfrm>
          <a:off x="10186112" y="534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127979</xdr:rowOff>
    </xdr:from>
    <xdr:ext cx="469744" cy="259045"/>
    <xdr:sp macro="" textlink="">
      <xdr:nvSpPr>
        <xdr:cNvPr id="169" name="n_1mainValue債務償還比率">
          <a:extLst>
            <a:ext uri="{FF2B5EF4-FFF2-40B4-BE49-F238E27FC236}">
              <a16:creationId xmlns:a16="http://schemas.microsoft.com/office/drawing/2014/main" id="{43B7994C-F731-4084-A775-CF85E27F680A}"/>
            </a:ext>
          </a:extLst>
        </xdr:cNvPr>
        <xdr:cNvSpPr txBox="1"/>
      </xdr:nvSpPr>
      <xdr:spPr>
        <a:xfrm>
          <a:off x="12185092" y="4486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32520</xdr:rowOff>
    </xdr:from>
    <xdr:ext cx="469744" cy="259045"/>
    <xdr:sp macro="" textlink="">
      <xdr:nvSpPr>
        <xdr:cNvPr id="170" name="n_2mainValue債務償還比率">
          <a:extLst>
            <a:ext uri="{FF2B5EF4-FFF2-40B4-BE49-F238E27FC236}">
              <a16:creationId xmlns:a16="http://schemas.microsoft.com/office/drawing/2014/main" id="{32235BF4-0772-40EE-B573-E9C65D3983C4}"/>
            </a:ext>
          </a:extLst>
        </xdr:cNvPr>
        <xdr:cNvSpPr txBox="1"/>
      </xdr:nvSpPr>
      <xdr:spPr>
        <a:xfrm>
          <a:off x="11527232" y="439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25771</xdr:rowOff>
    </xdr:from>
    <xdr:ext cx="469744" cy="259045"/>
    <xdr:sp macro="" textlink="">
      <xdr:nvSpPr>
        <xdr:cNvPr id="171" name="n_3mainValue債務償還比率">
          <a:extLst>
            <a:ext uri="{FF2B5EF4-FFF2-40B4-BE49-F238E27FC236}">
              <a16:creationId xmlns:a16="http://schemas.microsoft.com/office/drawing/2014/main" id="{4C380958-C112-4E4E-9153-CB95825D152E}"/>
            </a:ext>
          </a:extLst>
        </xdr:cNvPr>
        <xdr:cNvSpPr txBox="1"/>
      </xdr:nvSpPr>
      <xdr:spPr>
        <a:xfrm>
          <a:off x="10856672" y="45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13896</xdr:rowOff>
    </xdr:from>
    <xdr:ext cx="469744" cy="259045"/>
    <xdr:sp macro="" textlink="">
      <xdr:nvSpPr>
        <xdr:cNvPr id="172" name="n_4mainValue債務償還比率">
          <a:extLst>
            <a:ext uri="{FF2B5EF4-FFF2-40B4-BE49-F238E27FC236}">
              <a16:creationId xmlns:a16="http://schemas.microsoft.com/office/drawing/2014/main" id="{FE4DCFBD-6785-4C55-A726-F658F838A6A0}"/>
            </a:ext>
          </a:extLst>
        </xdr:cNvPr>
        <xdr:cNvSpPr txBox="1"/>
      </xdr:nvSpPr>
      <xdr:spPr>
        <a:xfrm>
          <a:off x="10186112" y="454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665DC0A9-9B48-43A8-9665-D184B22ACDD8}"/>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20966475-95AD-4CCB-8F44-FE8321340DDA}"/>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52094A4D-64E8-4E33-947B-9231C177A901}"/>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1EA95A23-F87A-4C41-AAD5-36033126E835}"/>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F83A2FF-42F5-42AE-8439-BC880C62E171}"/>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475D8F47-C8DE-4BAA-9728-AD0BF6A94BAB}"/>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B5CF962-D345-4EBE-9CD5-FE8A0C95807B}"/>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DE4A87E-5CE4-4C7A-813E-B04BDDFDCF6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52194F6-B495-4557-BAFC-53FB10C559F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D81AEEF-5DEF-4B3A-9B23-8D5386CF49DF}"/>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CF92CFC-0FBA-461B-B73F-3EDE22E8BE3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2ADA1AB-5510-432A-A88A-AB0B305A692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EBC1C66-0B93-43D5-A89D-134EC0030F3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831EEA8-E185-49E5-A6F8-3AE67A5F2B9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493DC36-7275-4504-A8EC-220329C7FB1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A8AE816-E4D9-4957-902C-0A8C8B0760CA}"/>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106,181
103,541
91.25
45,966,708
40,778,465
4,384,449
24,232,639
34,677,454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F8DBA2D-E07C-4785-87A5-426BAB32679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626E6D7-FF03-4119-953B-91F080DCCE96}"/>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FC1B596-6175-43F2-BFD1-CD2F0B5ABDA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749696C-9985-4356-AEA0-9FBB7F6E862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8F56CC3-DF57-43E4-9EEC-1998A72CF44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E8123AB-E8F5-4591-B83E-1EEAFAE347CA}"/>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F2E00CC-5FFE-4DD7-B44A-562D9F12CE6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65C22-D313-46D9-9CFB-23D833FCDB0B}"/>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7A43D95-757E-4ABB-8C1F-FB38B6CE7C1C}"/>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0821362-E82A-478A-A8FD-209F23DD00D9}"/>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BA88E88-9D58-4DFD-A89B-1BE8F334610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A7AA424-2719-4F75-93AF-2FD73C50F7E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48D61EF-1A8E-40C6-B4E2-A3DFE7C58EC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DDFFD38-62AB-420A-B6A4-0675AF1B140A}"/>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B68E9D5-488E-49FB-916F-D537C933D9E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DE02B25-ED36-4E8D-B67C-99E246A0C13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2B3282B-8898-454E-A48B-054C2AC825D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3B17DD5-5E56-4B0D-8B10-AA79D846ED3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86E75BE-0417-4ED4-8206-7432F84DBB9B}"/>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9C90E9E-8A64-4764-B0D6-314FFE293DAB}"/>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2B5EDF1-63B2-465B-A79F-8285AE0E5E4E}"/>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0632EBF-3513-4C11-8C53-263DB65F223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C39FDBB-26D6-4BC1-AB41-0E43B9A9851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6C083A7-D438-4ADB-8BE5-BF53F15548E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D6230FF-4072-42C4-8145-C063729DA52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14C400A-3836-4CC5-8EB5-728D0615B15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75599E9-1007-459B-99D1-DA0040579D58}"/>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5B19FAD-288C-44A7-B90E-3337CBC7D7B4}"/>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3D59488-836C-4CC2-8386-D408149199F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D8413F9-C22D-43F6-9163-AF718CEA2BA1}"/>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C76E6D0-0B2F-4AF6-AE3E-ABBD46B817C7}"/>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F3B8C64-ECA8-4050-A5C1-4750E7DFB4A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4817B99-2B6E-475F-B7CF-CEDC1BF50B19}"/>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DE4EAAB5-0010-478E-8BBD-41610F5E69F9}"/>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39CFB72-5152-4E82-AFFA-35B0A027B800}"/>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8FACC96-03CE-4ED8-ADF5-F512DEF88B0A}"/>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FDC3A9CD-9FFE-4D4A-822E-8C58504E113C}"/>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91404E3-6104-408D-86A1-334216DA2D7B}"/>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C8A4EA04-A782-4C7A-AA3A-F9C901516D5F}"/>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E2C5BD0-46C2-476B-9393-16D692EC3936}"/>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96AE5175-FBFD-4520-8720-E8E980BAC1A5}"/>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B8F13FA-E3F7-4278-ABF1-2E2F45BC9B26}"/>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ABDBB6E3-A115-479C-8A32-E5F90DED8F37}"/>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9EEA529E-4CE8-482E-BCB5-2B34A1C3EDC5}"/>
            </a:ext>
          </a:extLst>
        </xdr:cNvPr>
        <xdr:cNvCxnSpPr/>
      </xdr:nvCxnSpPr>
      <xdr:spPr>
        <a:xfrm flipV="1">
          <a:off x="4086225" y="5721096"/>
          <a:ext cx="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107EF811-7400-441D-A23E-AD2B8D19F056}"/>
            </a:ext>
          </a:extLst>
        </xdr:cNvPr>
        <xdr:cNvSpPr txBox="1"/>
      </xdr:nvSpPr>
      <xdr:spPr>
        <a:xfrm>
          <a:off x="4124960"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470289C6-E311-4463-99F7-3B22E3332D7B}"/>
            </a:ext>
          </a:extLst>
        </xdr:cNvPr>
        <xdr:cNvCxnSpPr/>
      </xdr:nvCxnSpPr>
      <xdr:spPr>
        <a:xfrm>
          <a:off x="4020820" y="691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8F67758F-C50E-4C55-9CCE-926A97093980}"/>
            </a:ext>
          </a:extLst>
        </xdr:cNvPr>
        <xdr:cNvSpPr txBox="1"/>
      </xdr:nvSpPr>
      <xdr:spPr>
        <a:xfrm>
          <a:off x="4124960" y="5503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C09CE7B2-0F52-41CD-A1D5-FB1742F781B6}"/>
            </a:ext>
          </a:extLst>
        </xdr:cNvPr>
        <xdr:cNvCxnSpPr/>
      </xdr:nvCxnSpPr>
      <xdr:spPr>
        <a:xfrm>
          <a:off x="4020820" y="57210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道路】&#10;有形固定資産減価償却率平均値テキスト">
          <a:extLst>
            <a:ext uri="{FF2B5EF4-FFF2-40B4-BE49-F238E27FC236}">
              <a16:creationId xmlns:a16="http://schemas.microsoft.com/office/drawing/2014/main" id="{C5601594-1940-4E8F-8F4F-B165D5B8E9BC}"/>
            </a:ext>
          </a:extLst>
        </xdr:cNvPr>
        <xdr:cNvSpPr txBox="1"/>
      </xdr:nvSpPr>
      <xdr:spPr>
        <a:xfrm>
          <a:off x="4124960" y="615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2F220543-EEF6-4675-AA0E-C30C7D4B3425}"/>
            </a:ext>
          </a:extLst>
        </xdr:cNvPr>
        <xdr:cNvSpPr/>
      </xdr:nvSpPr>
      <xdr:spPr>
        <a:xfrm>
          <a:off x="4036060" y="629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22BAFDDA-793C-483B-BD98-253D2551170E}"/>
            </a:ext>
          </a:extLst>
        </xdr:cNvPr>
        <xdr:cNvSpPr/>
      </xdr:nvSpPr>
      <xdr:spPr>
        <a:xfrm>
          <a:off x="3312160" y="62440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4458CCAA-8054-4AF2-B785-FBC44BA5AE5F}"/>
            </a:ext>
          </a:extLst>
        </xdr:cNvPr>
        <xdr:cNvSpPr/>
      </xdr:nvSpPr>
      <xdr:spPr>
        <a:xfrm>
          <a:off x="2514600" y="6199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a:extLst>
            <a:ext uri="{FF2B5EF4-FFF2-40B4-BE49-F238E27FC236}">
              <a16:creationId xmlns:a16="http://schemas.microsoft.com/office/drawing/2014/main" id="{72EDC617-49B1-4807-8F78-61276831AE02}"/>
            </a:ext>
          </a:extLst>
        </xdr:cNvPr>
        <xdr:cNvSpPr/>
      </xdr:nvSpPr>
      <xdr:spPr>
        <a:xfrm>
          <a:off x="1739900" y="61907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a:extLst>
            <a:ext uri="{FF2B5EF4-FFF2-40B4-BE49-F238E27FC236}">
              <a16:creationId xmlns:a16="http://schemas.microsoft.com/office/drawing/2014/main" id="{A7A93D19-1142-480A-8076-11E0558B7FE7}"/>
            </a:ext>
          </a:extLst>
        </xdr:cNvPr>
        <xdr:cNvSpPr/>
      </xdr:nvSpPr>
      <xdr:spPr>
        <a:xfrm>
          <a:off x="965200" y="61770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3FAFF2F-66DA-45DD-B1B9-2311DD9BC2C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2D98B08-29BD-494F-B9D0-0FD12953A1D8}"/>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44CDA62-612C-4FF4-8DD8-527C7984C01C}"/>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4677DC2-E896-4D27-8319-08B4D3A53001}"/>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53E04D7-36BB-4BCF-A139-2CD032472561}"/>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137414</xdr:rowOff>
    </xdr:from>
    <xdr:to>
      <xdr:col>24</xdr:col>
      <xdr:colOff>114300</xdr:colOff>
      <xdr:row>38</xdr:row>
      <xdr:rowOff>67564</xdr:rowOff>
    </xdr:to>
    <xdr:sp macro="" textlink="">
      <xdr:nvSpPr>
        <xdr:cNvPr id="71" name="楕円 70">
          <a:extLst>
            <a:ext uri="{FF2B5EF4-FFF2-40B4-BE49-F238E27FC236}">
              <a16:creationId xmlns:a16="http://schemas.microsoft.com/office/drawing/2014/main" id="{E3BF43E6-6237-48CA-8E8B-7B7A3529F9F8}"/>
            </a:ext>
          </a:extLst>
        </xdr:cNvPr>
        <xdr:cNvSpPr/>
      </xdr:nvSpPr>
      <xdr:spPr>
        <a:xfrm>
          <a:off x="4036060" y="63400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115841</xdr:rowOff>
    </xdr:from>
    <xdr:ext cx="405111" cy="259045"/>
    <xdr:sp macro="" textlink="">
      <xdr:nvSpPr>
        <xdr:cNvPr id="72" name="【道路】&#10;有形固定資産減価償却率該当値テキスト">
          <a:extLst>
            <a:ext uri="{FF2B5EF4-FFF2-40B4-BE49-F238E27FC236}">
              <a16:creationId xmlns:a16="http://schemas.microsoft.com/office/drawing/2014/main" id="{E46C48A1-D4CC-4843-82CE-7B4F4FD84DF9}"/>
            </a:ext>
          </a:extLst>
        </xdr:cNvPr>
        <xdr:cNvSpPr txBox="1"/>
      </xdr:nvSpPr>
      <xdr:spPr>
        <a:xfrm>
          <a:off x="4124960" y="631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103124</xdr:rowOff>
    </xdr:from>
    <xdr:to>
      <xdr:col>20</xdr:col>
      <xdr:colOff>38100</xdr:colOff>
      <xdr:row>38</xdr:row>
      <xdr:rowOff>33274</xdr:rowOff>
    </xdr:to>
    <xdr:sp macro="" textlink="">
      <xdr:nvSpPr>
        <xdr:cNvPr id="73" name="楕円 72">
          <a:extLst>
            <a:ext uri="{FF2B5EF4-FFF2-40B4-BE49-F238E27FC236}">
              <a16:creationId xmlns:a16="http://schemas.microsoft.com/office/drawing/2014/main" id="{9A4CDFC0-29D6-46A6-945D-1771061C7C44}"/>
            </a:ext>
          </a:extLst>
        </xdr:cNvPr>
        <xdr:cNvSpPr/>
      </xdr:nvSpPr>
      <xdr:spPr>
        <a:xfrm>
          <a:off x="3312160" y="63058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153924</xdr:rowOff>
    </xdr:from>
    <xdr:to>
      <xdr:col>24</xdr:col>
      <xdr:colOff>63500</xdr:colOff>
      <xdr:row>38</xdr:row>
      <xdr:rowOff>16764</xdr:rowOff>
    </xdr:to>
    <xdr:cxnSp macro="">
      <xdr:nvCxnSpPr>
        <xdr:cNvPr id="74" name="直線コネクタ 73">
          <a:extLst>
            <a:ext uri="{FF2B5EF4-FFF2-40B4-BE49-F238E27FC236}">
              <a16:creationId xmlns:a16="http://schemas.microsoft.com/office/drawing/2014/main" id="{984319AE-7052-485A-8EC0-D9405A1B8C3B}"/>
            </a:ext>
          </a:extLst>
        </xdr:cNvPr>
        <xdr:cNvCxnSpPr/>
      </xdr:nvCxnSpPr>
      <xdr:spPr>
        <a:xfrm>
          <a:off x="3355340" y="6356604"/>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75692</xdr:rowOff>
    </xdr:from>
    <xdr:to>
      <xdr:col>15</xdr:col>
      <xdr:colOff>101600</xdr:colOff>
      <xdr:row>38</xdr:row>
      <xdr:rowOff>5842</xdr:rowOff>
    </xdr:to>
    <xdr:sp macro="" textlink="">
      <xdr:nvSpPr>
        <xdr:cNvPr id="75" name="楕円 74">
          <a:extLst>
            <a:ext uri="{FF2B5EF4-FFF2-40B4-BE49-F238E27FC236}">
              <a16:creationId xmlns:a16="http://schemas.microsoft.com/office/drawing/2014/main" id="{7EAF7C3B-05F8-473B-BB14-067FDE9F2EC2}"/>
            </a:ext>
          </a:extLst>
        </xdr:cNvPr>
        <xdr:cNvSpPr/>
      </xdr:nvSpPr>
      <xdr:spPr>
        <a:xfrm>
          <a:off x="2514600" y="6278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126492</xdr:rowOff>
    </xdr:from>
    <xdr:to>
      <xdr:col>19</xdr:col>
      <xdr:colOff>177800</xdr:colOff>
      <xdr:row>37</xdr:row>
      <xdr:rowOff>153924</xdr:rowOff>
    </xdr:to>
    <xdr:cxnSp macro="">
      <xdr:nvCxnSpPr>
        <xdr:cNvPr id="76" name="直線コネクタ 75">
          <a:extLst>
            <a:ext uri="{FF2B5EF4-FFF2-40B4-BE49-F238E27FC236}">
              <a16:creationId xmlns:a16="http://schemas.microsoft.com/office/drawing/2014/main" id="{15D7C7F4-DCCC-41FC-AB3B-F9F593161E60}"/>
            </a:ext>
          </a:extLst>
        </xdr:cNvPr>
        <xdr:cNvCxnSpPr/>
      </xdr:nvCxnSpPr>
      <xdr:spPr>
        <a:xfrm>
          <a:off x="2565400" y="6329172"/>
          <a:ext cx="78994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169418</xdr:rowOff>
    </xdr:from>
    <xdr:to>
      <xdr:col>10</xdr:col>
      <xdr:colOff>165100</xdr:colOff>
      <xdr:row>37</xdr:row>
      <xdr:rowOff>99568</xdr:rowOff>
    </xdr:to>
    <xdr:sp macro="" textlink="">
      <xdr:nvSpPr>
        <xdr:cNvPr id="77" name="楕円 76">
          <a:extLst>
            <a:ext uri="{FF2B5EF4-FFF2-40B4-BE49-F238E27FC236}">
              <a16:creationId xmlns:a16="http://schemas.microsoft.com/office/drawing/2014/main" id="{D63D46A2-50BE-450C-AB5F-C2E8EB6E754F}"/>
            </a:ext>
          </a:extLst>
        </xdr:cNvPr>
        <xdr:cNvSpPr/>
      </xdr:nvSpPr>
      <xdr:spPr>
        <a:xfrm>
          <a:off x="1739900" y="62044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48768</xdr:rowOff>
    </xdr:from>
    <xdr:to>
      <xdr:col>15</xdr:col>
      <xdr:colOff>50800</xdr:colOff>
      <xdr:row>37</xdr:row>
      <xdr:rowOff>126492</xdr:rowOff>
    </xdr:to>
    <xdr:cxnSp macro="">
      <xdr:nvCxnSpPr>
        <xdr:cNvPr id="78" name="直線コネクタ 77">
          <a:extLst>
            <a:ext uri="{FF2B5EF4-FFF2-40B4-BE49-F238E27FC236}">
              <a16:creationId xmlns:a16="http://schemas.microsoft.com/office/drawing/2014/main" id="{DB466AE4-A271-4CFA-A5E4-86C53E88DC7F}"/>
            </a:ext>
          </a:extLst>
        </xdr:cNvPr>
        <xdr:cNvCxnSpPr/>
      </xdr:nvCxnSpPr>
      <xdr:spPr>
        <a:xfrm>
          <a:off x="1790700" y="6251448"/>
          <a:ext cx="7747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11684</xdr:rowOff>
    </xdr:from>
    <xdr:to>
      <xdr:col>6</xdr:col>
      <xdr:colOff>38100</xdr:colOff>
      <xdr:row>37</xdr:row>
      <xdr:rowOff>113284</xdr:rowOff>
    </xdr:to>
    <xdr:sp macro="" textlink="">
      <xdr:nvSpPr>
        <xdr:cNvPr id="79" name="楕円 78">
          <a:extLst>
            <a:ext uri="{FF2B5EF4-FFF2-40B4-BE49-F238E27FC236}">
              <a16:creationId xmlns:a16="http://schemas.microsoft.com/office/drawing/2014/main" id="{8760C71A-FEB7-4146-AC0F-976CF8C61608}"/>
            </a:ext>
          </a:extLst>
        </xdr:cNvPr>
        <xdr:cNvSpPr/>
      </xdr:nvSpPr>
      <xdr:spPr>
        <a:xfrm>
          <a:off x="965200" y="62143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48768</xdr:rowOff>
    </xdr:from>
    <xdr:to>
      <xdr:col>10</xdr:col>
      <xdr:colOff>114300</xdr:colOff>
      <xdr:row>37</xdr:row>
      <xdr:rowOff>62484</xdr:rowOff>
    </xdr:to>
    <xdr:cxnSp macro="">
      <xdr:nvCxnSpPr>
        <xdr:cNvPr id="80" name="直線コネクタ 79">
          <a:extLst>
            <a:ext uri="{FF2B5EF4-FFF2-40B4-BE49-F238E27FC236}">
              <a16:creationId xmlns:a16="http://schemas.microsoft.com/office/drawing/2014/main" id="{CAEF3A91-B079-42AE-91A7-5F6FC002845C}"/>
            </a:ext>
          </a:extLst>
        </xdr:cNvPr>
        <xdr:cNvCxnSpPr/>
      </xdr:nvCxnSpPr>
      <xdr:spPr>
        <a:xfrm flipV="1">
          <a:off x="1008380" y="6251448"/>
          <a:ext cx="7823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159529</xdr:rowOff>
    </xdr:from>
    <xdr:ext cx="405111" cy="259045"/>
    <xdr:sp macro="" textlink="">
      <xdr:nvSpPr>
        <xdr:cNvPr id="81" name="n_1aveValue【道路】&#10;有形固定資産減価償却率">
          <a:extLst>
            <a:ext uri="{FF2B5EF4-FFF2-40B4-BE49-F238E27FC236}">
              <a16:creationId xmlns:a16="http://schemas.microsoft.com/office/drawing/2014/main" id="{BADC1CA2-9B89-4790-BA3C-049014C7F754}"/>
            </a:ext>
          </a:extLst>
        </xdr:cNvPr>
        <xdr:cNvSpPr txBox="1"/>
      </xdr:nvSpPr>
      <xdr:spPr>
        <a:xfrm>
          <a:off x="3170564" y="6026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8BD1D7C5-7F8C-4E1C-A8E1-EE8416C5A433}"/>
            </a:ext>
          </a:extLst>
        </xdr:cNvPr>
        <xdr:cNvSpPr txBox="1"/>
      </xdr:nvSpPr>
      <xdr:spPr>
        <a:xfrm>
          <a:off x="2385704" y="597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102379</xdr:rowOff>
    </xdr:from>
    <xdr:ext cx="405111" cy="259045"/>
    <xdr:sp macro="" textlink="">
      <xdr:nvSpPr>
        <xdr:cNvPr id="83" name="n_3aveValue【道路】&#10;有形固定資産減価償却率">
          <a:extLst>
            <a:ext uri="{FF2B5EF4-FFF2-40B4-BE49-F238E27FC236}">
              <a16:creationId xmlns:a16="http://schemas.microsoft.com/office/drawing/2014/main" id="{B19CD17F-223C-4BC7-B5C9-1D17D6CDE03A}"/>
            </a:ext>
          </a:extLst>
        </xdr:cNvPr>
        <xdr:cNvSpPr txBox="1"/>
      </xdr:nvSpPr>
      <xdr:spPr>
        <a:xfrm>
          <a:off x="1611004" y="596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88663</xdr:rowOff>
    </xdr:from>
    <xdr:ext cx="405111" cy="259045"/>
    <xdr:sp macro="" textlink="">
      <xdr:nvSpPr>
        <xdr:cNvPr id="84" name="n_4aveValue【道路】&#10;有形固定資産減価償却率">
          <a:extLst>
            <a:ext uri="{FF2B5EF4-FFF2-40B4-BE49-F238E27FC236}">
              <a16:creationId xmlns:a16="http://schemas.microsoft.com/office/drawing/2014/main" id="{6FB386CA-6D3B-4259-8B6F-9220E3F792A3}"/>
            </a:ext>
          </a:extLst>
        </xdr:cNvPr>
        <xdr:cNvSpPr txBox="1"/>
      </xdr:nvSpPr>
      <xdr:spPr>
        <a:xfrm>
          <a:off x="836304" y="595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24401</xdr:rowOff>
    </xdr:from>
    <xdr:ext cx="405111" cy="259045"/>
    <xdr:sp macro="" textlink="">
      <xdr:nvSpPr>
        <xdr:cNvPr id="85" name="n_1mainValue【道路】&#10;有形固定資産減価償却率">
          <a:extLst>
            <a:ext uri="{FF2B5EF4-FFF2-40B4-BE49-F238E27FC236}">
              <a16:creationId xmlns:a16="http://schemas.microsoft.com/office/drawing/2014/main" id="{41840445-3CBE-4CB9-BDAB-D399030EE68A}"/>
            </a:ext>
          </a:extLst>
        </xdr:cNvPr>
        <xdr:cNvSpPr txBox="1"/>
      </xdr:nvSpPr>
      <xdr:spPr>
        <a:xfrm>
          <a:off x="3170564" y="6394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168419</xdr:rowOff>
    </xdr:from>
    <xdr:ext cx="405111" cy="259045"/>
    <xdr:sp macro="" textlink="">
      <xdr:nvSpPr>
        <xdr:cNvPr id="86" name="n_2mainValue【道路】&#10;有形固定資産減価償却率">
          <a:extLst>
            <a:ext uri="{FF2B5EF4-FFF2-40B4-BE49-F238E27FC236}">
              <a16:creationId xmlns:a16="http://schemas.microsoft.com/office/drawing/2014/main" id="{C82766B2-8BF6-4807-97FF-ED99B5531BA4}"/>
            </a:ext>
          </a:extLst>
        </xdr:cNvPr>
        <xdr:cNvSpPr txBox="1"/>
      </xdr:nvSpPr>
      <xdr:spPr>
        <a:xfrm>
          <a:off x="2385704" y="6371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90695</xdr:rowOff>
    </xdr:from>
    <xdr:ext cx="405111" cy="259045"/>
    <xdr:sp macro="" textlink="">
      <xdr:nvSpPr>
        <xdr:cNvPr id="87" name="n_3mainValue【道路】&#10;有形固定資産減価償却率">
          <a:extLst>
            <a:ext uri="{FF2B5EF4-FFF2-40B4-BE49-F238E27FC236}">
              <a16:creationId xmlns:a16="http://schemas.microsoft.com/office/drawing/2014/main" id="{7AE3DCCA-3325-4530-A72B-C535196405A1}"/>
            </a:ext>
          </a:extLst>
        </xdr:cNvPr>
        <xdr:cNvSpPr txBox="1"/>
      </xdr:nvSpPr>
      <xdr:spPr>
        <a:xfrm>
          <a:off x="1611004" y="629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104411</xdr:rowOff>
    </xdr:from>
    <xdr:ext cx="405111" cy="259045"/>
    <xdr:sp macro="" textlink="">
      <xdr:nvSpPr>
        <xdr:cNvPr id="88" name="n_4mainValue【道路】&#10;有形固定資産減価償却率">
          <a:extLst>
            <a:ext uri="{FF2B5EF4-FFF2-40B4-BE49-F238E27FC236}">
              <a16:creationId xmlns:a16="http://schemas.microsoft.com/office/drawing/2014/main" id="{6B51FF56-6C5E-4E79-B901-54F7DAAB722A}"/>
            </a:ext>
          </a:extLst>
        </xdr:cNvPr>
        <xdr:cNvSpPr txBox="1"/>
      </xdr:nvSpPr>
      <xdr:spPr>
        <a:xfrm>
          <a:off x="836304" y="630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A13D5E7-B7F7-429C-87C1-B8EAB94A022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62747C4-985C-46C7-BB9F-111A6798FF1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2F7443E-6EA7-4D22-86E0-127BBFBBCCE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7359AC4-A294-4C23-8923-3E5D90313D7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EEBD218-E303-4E06-B572-731CB20D1B9F}"/>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3B2BE73-7F42-4FCE-B710-35B2E02CA252}"/>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AD47085-5F06-4287-8C9E-16B7E149858E}"/>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71A56000-5B30-4ED8-9622-AA86AB14C332}"/>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18657E2-9896-4F20-9F53-8596B20AB827}"/>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550A311-01BE-4068-B96B-5A48134C47C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46754B35-9477-4443-BA24-F289889DDD3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2C396F02-13AD-4100-9C79-0B68389B20EE}"/>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3DC4DA7B-DF54-401A-8536-380EF748D616}"/>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59C071E-E0C0-46BE-B588-C04F1E53B308}"/>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334EBD8D-A3F5-438A-8D4A-A6AED4F692A3}"/>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EC2F913D-7EBC-457A-BF3A-E741CFABFDEF}"/>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4FC92F94-5A89-4656-BE99-42ABB3661A36}"/>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82AEFC05-765E-4359-A455-9D48D61854F4}"/>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140D8E42-6B5C-4FAA-BE14-19CF727DA90D}"/>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CFBEC1C7-7A20-4392-8E69-7029DD769BB8}"/>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0F1DD24-7305-4AFD-9E18-C770B7C70C7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C125B91E-7516-4680-BCE4-6D95400D9DBE}"/>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F29B4D73-2FE1-4FBA-8D0E-676F4922AA5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2D81D8BD-EDB4-4F4A-B969-809E1406BAC4}"/>
            </a:ext>
          </a:extLst>
        </xdr:cNvPr>
        <xdr:cNvCxnSpPr/>
      </xdr:nvCxnSpPr>
      <xdr:spPr>
        <a:xfrm flipV="1">
          <a:off x="9219565" y="5702046"/>
          <a:ext cx="0"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27F2A8F3-22FB-496C-9FDB-C7C562EFCACD}"/>
            </a:ext>
          </a:extLst>
        </xdr:cNvPr>
        <xdr:cNvSpPr txBox="1"/>
      </xdr:nvSpPr>
      <xdr:spPr>
        <a:xfrm>
          <a:off x="9258300" y="698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34594C68-1BC3-47CE-AD23-36C07B6D4762}"/>
            </a:ext>
          </a:extLst>
        </xdr:cNvPr>
        <xdr:cNvCxnSpPr/>
      </xdr:nvCxnSpPr>
      <xdr:spPr>
        <a:xfrm>
          <a:off x="9154160" y="69772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59DB58D7-5EE5-48F0-BE13-3EA2E1DC81C3}"/>
            </a:ext>
          </a:extLst>
        </xdr:cNvPr>
        <xdr:cNvSpPr txBox="1"/>
      </xdr:nvSpPr>
      <xdr:spPr>
        <a:xfrm>
          <a:off x="9258300" y="548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2A858D63-CF74-497D-9089-0DAD03443804}"/>
            </a:ext>
          </a:extLst>
        </xdr:cNvPr>
        <xdr:cNvCxnSpPr/>
      </xdr:nvCxnSpPr>
      <xdr:spPr>
        <a:xfrm>
          <a:off x="9154160" y="57020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63949</xdr:rowOff>
    </xdr:from>
    <xdr:ext cx="469744" cy="259045"/>
    <xdr:sp macro="" textlink="">
      <xdr:nvSpPr>
        <xdr:cNvPr id="117" name="【道路】&#10;一人当たり延長平均値テキスト">
          <a:extLst>
            <a:ext uri="{FF2B5EF4-FFF2-40B4-BE49-F238E27FC236}">
              <a16:creationId xmlns:a16="http://schemas.microsoft.com/office/drawing/2014/main" id="{BCB78923-6965-49D2-BFAB-F8B49460AA2D}"/>
            </a:ext>
          </a:extLst>
        </xdr:cNvPr>
        <xdr:cNvSpPr txBox="1"/>
      </xdr:nvSpPr>
      <xdr:spPr>
        <a:xfrm>
          <a:off x="9258300" y="6601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C5D24F9C-CF4D-427E-87C5-083C15950233}"/>
            </a:ext>
          </a:extLst>
        </xdr:cNvPr>
        <xdr:cNvSpPr/>
      </xdr:nvSpPr>
      <xdr:spPr>
        <a:xfrm>
          <a:off x="9192260" y="66234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B7145F25-879C-4123-A2DD-21FAAC4912DD}"/>
            </a:ext>
          </a:extLst>
        </xdr:cNvPr>
        <xdr:cNvSpPr/>
      </xdr:nvSpPr>
      <xdr:spPr>
        <a:xfrm>
          <a:off x="8445500" y="66291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517D15DF-B928-49B5-A316-7B5806F3BDF8}"/>
            </a:ext>
          </a:extLst>
        </xdr:cNvPr>
        <xdr:cNvSpPr/>
      </xdr:nvSpPr>
      <xdr:spPr>
        <a:xfrm>
          <a:off x="7670800" y="66241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a:extLst>
            <a:ext uri="{FF2B5EF4-FFF2-40B4-BE49-F238E27FC236}">
              <a16:creationId xmlns:a16="http://schemas.microsoft.com/office/drawing/2014/main" id="{F401F334-06A2-4990-B3B2-4854AAA46D90}"/>
            </a:ext>
          </a:extLst>
        </xdr:cNvPr>
        <xdr:cNvSpPr/>
      </xdr:nvSpPr>
      <xdr:spPr>
        <a:xfrm>
          <a:off x="6873240" y="660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a:extLst>
            <a:ext uri="{FF2B5EF4-FFF2-40B4-BE49-F238E27FC236}">
              <a16:creationId xmlns:a16="http://schemas.microsoft.com/office/drawing/2014/main" id="{E2DF6EC3-FF6D-4EE0-8F65-78725A3BB121}"/>
            </a:ext>
          </a:extLst>
        </xdr:cNvPr>
        <xdr:cNvSpPr/>
      </xdr:nvSpPr>
      <xdr:spPr>
        <a:xfrm>
          <a:off x="6098540" y="6627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F63D7F4-CF1D-4508-84B3-D499726B29F4}"/>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677B101-F172-4F8E-80D7-9E04EC28CAD6}"/>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FA6667C-2514-47BE-BAD9-0578A4225E65}"/>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D62715D-1B0D-48B3-9B99-B7405AD80D96}"/>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267F927-011A-4070-BAED-89A9C7FE0613}"/>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28677</xdr:rowOff>
    </xdr:from>
    <xdr:to>
      <xdr:col>55</xdr:col>
      <xdr:colOff>50800</xdr:colOff>
      <xdr:row>39</xdr:row>
      <xdr:rowOff>130277</xdr:rowOff>
    </xdr:to>
    <xdr:sp macro="" textlink="">
      <xdr:nvSpPr>
        <xdr:cNvPr id="128" name="楕円 127">
          <a:extLst>
            <a:ext uri="{FF2B5EF4-FFF2-40B4-BE49-F238E27FC236}">
              <a16:creationId xmlns:a16="http://schemas.microsoft.com/office/drawing/2014/main" id="{FEFF0975-8150-470F-8B39-3A031905D903}"/>
            </a:ext>
          </a:extLst>
        </xdr:cNvPr>
        <xdr:cNvSpPr/>
      </xdr:nvSpPr>
      <xdr:spPr>
        <a:xfrm>
          <a:off x="9192260" y="65666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51554</xdr:rowOff>
    </xdr:from>
    <xdr:ext cx="469744" cy="259045"/>
    <xdr:sp macro="" textlink="">
      <xdr:nvSpPr>
        <xdr:cNvPr id="129" name="【道路】&#10;一人当たり延長該当値テキスト">
          <a:extLst>
            <a:ext uri="{FF2B5EF4-FFF2-40B4-BE49-F238E27FC236}">
              <a16:creationId xmlns:a16="http://schemas.microsoft.com/office/drawing/2014/main" id="{5D98715C-3643-44AB-B6F8-5ECF45136985}"/>
            </a:ext>
          </a:extLst>
        </xdr:cNvPr>
        <xdr:cNvSpPr txBox="1"/>
      </xdr:nvSpPr>
      <xdr:spPr>
        <a:xfrm>
          <a:off x="9258300" y="642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33706</xdr:rowOff>
    </xdr:from>
    <xdr:to>
      <xdr:col>50</xdr:col>
      <xdr:colOff>165100</xdr:colOff>
      <xdr:row>39</xdr:row>
      <xdr:rowOff>135306</xdr:rowOff>
    </xdr:to>
    <xdr:sp macro="" textlink="">
      <xdr:nvSpPr>
        <xdr:cNvPr id="130" name="楕円 129">
          <a:extLst>
            <a:ext uri="{FF2B5EF4-FFF2-40B4-BE49-F238E27FC236}">
              <a16:creationId xmlns:a16="http://schemas.microsoft.com/office/drawing/2014/main" id="{99228EB8-1B7D-4E27-B8A8-F305C47A39EF}"/>
            </a:ext>
          </a:extLst>
        </xdr:cNvPr>
        <xdr:cNvSpPr/>
      </xdr:nvSpPr>
      <xdr:spPr>
        <a:xfrm>
          <a:off x="8445500" y="65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79477</xdr:rowOff>
    </xdr:from>
    <xdr:to>
      <xdr:col>55</xdr:col>
      <xdr:colOff>0</xdr:colOff>
      <xdr:row>39</xdr:row>
      <xdr:rowOff>84506</xdr:rowOff>
    </xdr:to>
    <xdr:cxnSp macro="">
      <xdr:nvCxnSpPr>
        <xdr:cNvPr id="131" name="直線コネクタ 130">
          <a:extLst>
            <a:ext uri="{FF2B5EF4-FFF2-40B4-BE49-F238E27FC236}">
              <a16:creationId xmlns:a16="http://schemas.microsoft.com/office/drawing/2014/main" id="{9D9F8DD4-DA1E-411B-BA52-E6C909AE0774}"/>
            </a:ext>
          </a:extLst>
        </xdr:cNvPr>
        <xdr:cNvCxnSpPr/>
      </xdr:nvCxnSpPr>
      <xdr:spPr>
        <a:xfrm flipV="1">
          <a:off x="8496300" y="6617437"/>
          <a:ext cx="7239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36906</xdr:rowOff>
    </xdr:from>
    <xdr:to>
      <xdr:col>46</xdr:col>
      <xdr:colOff>38100</xdr:colOff>
      <xdr:row>39</xdr:row>
      <xdr:rowOff>138506</xdr:rowOff>
    </xdr:to>
    <xdr:sp macro="" textlink="">
      <xdr:nvSpPr>
        <xdr:cNvPr id="132" name="楕円 131">
          <a:extLst>
            <a:ext uri="{FF2B5EF4-FFF2-40B4-BE49-F238E27FC236}">
              <a16:creationId xmlns:a16="http://schemas.microsoft.com/office/drawing/2014/main" id="{E4FF91A4-3D56-4633-BFC9-4A4D40806147}"/>
            </a:ext>
          </a:extLst>
        </xdr:cNvPr>
        <xdr:cNvSpPr/>
      </xdr:nvSpPr>
      <xdr:spPr>
        <a:xfrm>
          <a:off x="7670800" y="65748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84506</xdr:rowOff>
    </xdr:from>
    <xdr:to>
      <xdr:col>50</xdr:col>
      <xdr:colOff>114300</xdr:colOff>
      <xdr:row>39</xdr:row>
      <xdr:rowOff>87706</xdr:rowOff>
    </xdr:to>
    <xdr:cxnSp macro="">
      <xdr:nvCxnSpPr>
        <xdr:cNvPr id="133" name="直線コネクタ 132">
          <a:extLst>
            <a:ext uri="{FF2B5EF4-FFF2-40B4-BE49-F238E27FC236}">
              <a16:creationId xmlns:a16="http://schemas.microsoft.com/office/drawing/2014/main" id="{CFE6C010-1FE9-4E79-A564-4EE60DD992E3}"/>
            </a:ext>
          </a:extLst>
        </xdr:cNvPr>
        <xdr:cNvCxnSpPr/>
      </xdr:nvCxnSpPr>
      <xdr:spPr>
        <a:xfrm flipV="1">
          <a:off x="7713980" y="6622466"/>
          <a:ext cx="78232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43764</xdr:rowOff>
    </xdr:from>
    <xdr:to>
      <xdr:col>41</xdr:col>
      <xdr:colOff>101600</xdr:colOff>
      <xdr:row>39</xdr:row>
      <xdr:rowOff>145364</xdr:rowOff>
    </xdr:to>
    <xdr:sp macro="" textlink="">
      <xdr:nvSpPr>
        <xdr:cNvPr id="134" name="楕円 133">
          <a:extLst>
            <a:ext uri="{FF2B5EF4-FFF2-40B4-BE49-F238E27FC236}">
              <a16:creationId xmlns:a16="http://schemas.microsoft.com/office/drawing/2014/main" id="{E8FEA7E8-B6FC-4761-B53F-053CAEE827D0}"/>
            </a:ext>
          </a:extLst>
        </xdr:cNvPr>
        <xdr:cNvSpPr/>
      </xdr:nvSpPr>
      <xdr:spPr>
        <a:xfrm>
          <a:off x="6873240" y="658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87706</xdr:rowOff>
    </xdr:from>
    <xdr:to>
      <xdr:col>45</xdr:col>
      <xdr:colOff>177800</xdr:colOff>
      <xdr:row>39</xdr:row>
      <xdr:rowOff>94564</xdr:rowOff>
    </xdr:to>
    <xdr:cxnSp macro="">
      <xdr:nvCxnSpPr>
        <xdr:cNvPr id="135" name="直線コネクタ 134">
          <a:extLst>
            <a:ext uri="{FF2B5EF4-FFF2-40B4-BE49-F238E27FC236}">
              <a16:creationId xmlns:a16="http://schemas.microsoft.com/office/drawing/2014/main" id="{57BD7743-76B9-4EF1-8F55-749BCAA6E305}"/>
            </a:ext>
          </a:extLst>
        </xdr:cNvPr>
        <xdr:cNvCxnSpPr/>
      </xdr:nvCxnSpPr>
      <xdr:spPr>
        <a:xfrm flipV="1">
          <a:off x="6924040" y="6625666"/>
          <a:ext cx="78994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48031</xdr:rowOff>
    </xdr:from>
    <xdr:to>
      <xdr:col>36</xdr:col>
      <xdr:colOff>165100</xdr:colOff>
      <xdr:row>39</xdr:row>
      <xdr:rowOff>149631</xdr:rowOff>
    </xdr:to>
    <xdr:sp macro="" textlink="">
      <xdr:nvSpPr>
        <xdr:cNvPr id="136" name="楕円 135">
          <a:extLst>
            <a:ext uri="{FF2B5EF4-FFF2-40B4-BE49-F238E27FC236}">
              <a16:creationId xmlns:a16="http://schemas.microsoft.com/office/drawing/2014/main" id="{08115688-6242-433A-9539-D648211F9C53}"/>
            </a:ext>
          </a:extLst>
        </xdr:cNvPr>
        <xdr:cNvSpPr/>
      </xdr:nvSpPr>
      <xdr:spPr>
        <a:xfrm>
          <a:off x="6098540" y="658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94564</xdr:rowOff>
    </xdr:from>
    <xdr:to>
      <xdr:col>41</xdr:col>
      <xdr:colOff>50800</xdr:colOff>
      <xdr:row>39</xdr:row>
      <xdr:rowOff>98831</xdr:rowOff>
    </xdr:to>
    <xdr:cxnSp macro="">
      <xdr:nvCxnSpPr>
        <xdr:cNvPr id="137" name="直線コネクタ 136">
          <a:extLst>
            <a:ext uri="{FF2B5EF4-FFF2-40B4-BE49-F238E27FC236}">
              <a16:creationId xmlns:a16="http://schemas.microsoft.com/office/drawing/2014/main" id="{3D489EE7-FE39-49FA-BBEA-462C7EB2B96C}"/>
            </a:ext>
          </a:extLst>
        </xdr:cNvPr>
        <xdr:cNvCxnSpPr/>
      </xdr:nvCxnSpPr>
      <xdr:spPr>
        <a:xfrm flipV="1">
          <a:off x="6149340" y="6632524"/>
          <a:ext cx="7747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12514</xdr:rowOff>
    </xdr:from>
    <xdr:ext cx="469744" cy="259045"/>
    <xdr:sp macro="" textlink="">
      <xdr:nvSpPr>
        <xdr:cNvPr id="138" name="n_1aveValue【道路】&#10;一人当たり延長">
          <a:extLst>
            <a:ext uri="{FF2B5EF4-FFF2-40B4-BE49-F238E27FC236}">
              <a16:creationId xmlns:a16="http://schemas.microsoft.com/office/drawing/2014/main" id="{4886C67B-2439-4195-A6C8-A128B8ACCA17}"/>
            </a:ext>
          </a:extLst>
        </xdr:cNvPr>
        <xdr:cNvSpPr txBox="1"/>
      </xdr:nvSpPr>
      <xdr:spPr>
        <a:xfrm>
          <a:off x="8271587" y="671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7485</xdr:rowOff>
    </xdr:from>
    <xdr:ext cx="469744" cy="259045"/>
    <xdr:sp macro="" textlink="">
      <xdr:nvSpPr>
        <xdr:cNvPr id="139" name="n_2aveValue【道路】&#10;一人当たり延長">
          <a:extLst>
            <a:ext uri="{FF2B5EF4-FFF2-40B4-BE49-F238E27FC236}">
              <a16:creationId xmlns:a16="http://schemas.microsoft.com/office/drawing/2014/main" id="{2A41575B-E3B1-4D6F-8409-EFA3678C9F5A}"/>
            </a:ext>
          </a:extLst>
        </xdr:cNvPr>
        <xdr:cNvSpPr txBox="1"/>
      </xdr:nvSpPr>
      <xdr:spPr>
        <a:xfrm>
          <a:off x="7509587" y="671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160494</xdr:rowOff>
    </xdr:from>
    <xdr:ext cx="469744" cy="259045"/>
    <xdr:sp macro="" textlink="">
      <xdr:nvSpPr>
        <xdr:cNvPr id="140" name="n_3aveValue【道路】&#10;一人当たり延長">
          <a:extLst>
            <a:ext uri="{FF2B5EF4-FFF2-40B4-BE49-F238E27FC236}">
              <a16:creationId xmlns:a16="http://schemas.microsoft.com/office/drawing/2014/main" id="{96ECFDB1-5467-4642-8C13-9D4143683EAD}"/>
            </a:ext>
          </a:extLst>
        </xdr:cNvPr>
        <xdr:cNvSpPr txBox="1"/>
      </xdr:nvSpPr>
      <xdr:spPr>
        <a:xfrm>
          <a:off x="6712027" y="669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10837</xdr:rowOff>
    </xdr:from>
    <xdr:ext cx="469744" cy="259045"/>
    <xdr:sp macro="" textlink="">
      <xdr:nvSpPr>
        <xdr:cNvPr id="141" name="n_4aveValue【道路】&#10;一人当たり延長">
          <a:extLst>
            <a:ext uri="{FF2B5EF4-FFF2-40B4-BE49-F238E27FC236}">
              <a16:creationId xmlns:a16="http://schemas.microsoft.com/office/drawing/2014/main" id="{197499F0-F3A5-4F99-95BB-9234ACB733EC}"/>
            </a:ext>
          </a:extLst>
        </xdr:cNvPr>
        <xdr:cNvSpPr txBox="1"/>
      </xdr:nvSpPr>
      <xdr:spPr>
        <a:xfrm>
          <a:off x="5937327" y="671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151833</xdr:rowOff>
    </xdr:from>
    <xdr:ext cx="469744" cy="259045"/>
    <xdr:sp macro="" textlink="">
      <xdr:nvSpPr>
        <xdr:cNvPr id="142" name="n_1mainValue【道路】&#10;一人当たり延長">
          <a:extLst>
            <a:ext uri="{FF2B5EF4-FFF2-40B4-BE49-F238E27FC236}">
              <a16:creationId xmlns:a16="http://schemas.microsoft.com/office/drawing/2014/main" id="{A489D2D4-0C56-427A-9CEE-414633CF0E5E}"/>
            </a:ext>
          </a:extLst>
        </xdr:cNvPr>
        <xdr:cNvSpPr txBox="1"/>
      </xdr:nvSpPr>
      <xdr:spPr>
        <a:xfrm>
          <a:off x="8271587" y="635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155033</xdr:rowOff>
    </xdr:from>
    <xdr:ext cx="469744" cy="259045"/>
    <xdr:sp macro="" textlink="">
      <xdr:nvSpPr>
        <xdr:cNvPr id="143" name="n_2mainValue【道路】&#10;一人当たり延長">
          <a:extLst>
            <a:ext uri="{FF2B5EF4-FFF2-40B4-BE49-F238E27FC236}">
              <a16:creationId xmlns:a16="http://schemas.microsoft.com/office/drawing/2014/main" id="{B61E601F-D177-468E-B14A-FBC24BC0B37A}"/>
            </a:ext>
          </a:extLst>
        </xdr:cNvPr>
        <xdr:cNvSpPr txBox="1"/>
      </xdr:nvSpPr>
      <xdr:spPr>
        <a:xfrm>
          <a:off x="7509587" y="635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161891</xdr:rowOff>
    </xdr:from>
    <xdr:ext cx="469744" cy="259045"/>
    <xdr:sp macro="" textlink="">
      <xdr:nvSpPr>
        <xdr:cNvPr id="144" name="n_3mainValue【道路】&#10;一人当たり延長">
          <a:extLst>
            <a:ext uri="{FF2B5EF4-FFF2-40B4-BE49-F238E27FC236}">
              <a16:creationId xmlns:a16="http://schemas.microsoft.com/office/drawing/2014/main" id="{3256E12D-B09C-4F5E-A73B-B10C6CBD4B32}"/>
            </a:ext>
          </a:extLst>
        </xdr:cNvPr>
        <xdr:cNvSpPr txBox="1"/>
      </xdr:nvSpPr>
      <xdr:spPr>
        <a:xfrm>
          <a:off x="6712027" y="6364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166158</xdr:rowOff>
    </xdr:from>
    <xdr:ext cx="469744" cy="259045"/>
    <xdr:sp macro="" textlink="">
      <xdr:nvSpPr>
        <xdr:cNvPr id="145" name="n_4mainValue【道路】&#10;一人当たり延長">
          <a:extLst>
            <a:ext uri="{FF2B5EF4-FFF2-40B4-BE49-F238E27FC236}">
              <a16:creationId xmlns:a16="http://schemas.microsoft.com/office/drawing/2014/main" id="{FEEE0521-B19F-4378-BA5E-2BC45F563E7C}"/>
            </a:ext>
          </a:extLst>
        </xdr:cNvPr>
        <xdr:cNvSpPr txBox="1"/>
      </xdr:nvSpPr>
      <xdr:spPr>
        <a:xfrm>
          <a:off x="5937327" y="636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793AEC6-C102-4E31-B134-D02B807243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E0D3DB5-E953-45C5-8BB8-CF04791CC0C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AC20FF8-8FA2-4725-A8A5-218780D6CE9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412A0E4-EC4E-4052-B649-C434EC3CD71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1B5196D2-3EC3-4846-B340-F2B1B96F690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C032281-8148-42E6-9BA7-5BA62BC07EB1}"/>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0CCEC38-F544-48F2-9D03-9F5F8816050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416ADC6-B689-4FED-8CB4-71BBECCB374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74AF514-45E6-4D99-A6E1-6BAD16D49EC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7F2003B0-F9E9-49C6-AC74-73D22209D1B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8C667BCD-53B8-4D8C-BB65-BE79E9EE009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867F7B64-2D17-4E93-B151-34CE3643D0D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CE767312-5619-407F-A70A-7A1E271F49FD}"/>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6875C8B3-AE4D-421D-9CD7-E24D41A85C8D}"/>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EA0796E4-7D1F-4511-8F35-F9C47C56B5CA}"/>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DE1D8FB8-3566-45E6-83D4-C642A0241D9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B3A97EDD-8CD4-47DE-99E4-ED71F26BEC1B}"/>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6F190D80-5BAD-4BD3-87CA-0B8487EFA298}"/>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4545BD21-647E-4129-8AA0-FC0ECD092871}"/>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486554EE-53E5-403C-9F47-305E49BEACE3}"/>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DE7C67D8-A6A5-45C2-86AA-EC761643B302}"/>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9B8BC3EA-001A-4464-8B30-64B1AF1C714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2176D942-3633-4230-A036-1B70C5E41B1D}"/>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9B7597B6-0783-45A6-968F-A8C0309EF9B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1541EF1D-3AD0-46F1-B5D1-66894D691404}"/>
            </a:ext>
          </a:extLst>
        </xdr:cNvPr>
        <xdr:cNvCxnSpPr/>
      </xdr:nvCxnSpPr>
      <xdr:spPr>
        <a:xfrm flipV="1">
          <a:off x="4086225" y="9296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56445FFB-ECE8-4FAB-91EF-DAA9CC6E45F2}"/>
            </a:ext>
          </a:extLst>
        </xdr:cNvPr>
        <xdr:cNvSpPr txBox="1"/>
      </xdr:nvSpPr>
      <xdr:spPr>
        <a:xfrm>
          <a:off x="412496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9F332295-9AFC-4FBA-B891-F6A08FE211D8}"/>
            </a:ext>
          </a:extLst>
        </xdr:cNvPr>
        <xdr:cNvCxnSpPr/>
      </xdr:nvCxnSpPr>
      <xdr:spPr>
        <a:xfrm>
          <a:off x="402082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2E8D1A8F-FC37-4686-8A06-540F021333D2}"/>
            </a:ext>
          </a:extLst>
        </xdr:cNvPr>
        <xdr:cNvSpPr txBox="1"/>
      </xdr:nvSpPr>
      <xdr:spPr>
        <a:xfrm>
          <a:off x="4124960" y="907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BD18356C-9E9A-4E6C-AE7A-0F580211E7DE}"/>
            </a:ext>
          </a:extLst>
        </xdr:cNvPr>
        <xdr:cNvCxnSpPr/>
      </xdr:nvCxnSpPr>
      <xdr:spPr>
        <a:xfrm>
          <a:off x="4020820" y="929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3BA29C05-301B-4F79-BA4F-20C2BA0FE361}"/>
            </a:ext>
          </a:extLst>
        </xdr:cNvPr>
        <xdr:cNvSpPr txBox="1"/>
      </xdr:nvSpPr>
      <xdr:spPr>
        <a:xfrm>
          <a:off x="4124960" y="999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96768BEF-51DD-4709-A92A-1C3CDDBF1F23}"/>
            </a:ext>
          </a:extLst>
        </xdr:cNvPr>
        <xdr:cNvSpPr/>
      </xdr:nvSpPr>
      <xdr:spPr>
        <a:xfrm>
          <a:off x="4036060" y="1014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B601F293-0BEC-4F0E-8A7C-4E76E0AE6D4F}"/>
            </a:ext>
          </a:extLst>
        </xdr:cNvPr>
        <xdr:cNvSpPr/>
      </xdr:nvSpPr>
      <xdr:spPr>
        <a:xfrm>
          <a:off x="3312160" y="10129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F7B82FD0-8DCF-4C4B-A3A1-E0899A140015}"/>
            </a:ext>
          </a:extLst>
        </xdr:cNvPr>
        <xdr:cNvSpPr/>
      </xdr:nvSpPr>
      <xdr:spPr>
        <a:xfrm>
          <a:off x="25146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a:extLst>
            <a:ext uri="{FF2B5EF4-FFF2-40B4-BE49-F238E27FC236}">
              <a16:creationId xmlns:a16="http://schemas.microsoft.com/office/drawing/2014/main" id="{E287E274-2079-4093-961E-F4BFF320DB28}"/>
            </a:ext>
          </a:extLst>
        </xdr:cNvPr>
        <xdr:cNvSpPr/>
      </xdr:nvSpPr>
      <xdr:spPr>
        <a:xfrm>
          <a:off x="17399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a:extLst>
            <a:ext uri="{FF2B5EF4-FFF2-40B4-BE49-F238E27FC236}">
              <a16:creationId xmlns:a16="http://schemas.microsoft.com/office/drawing/2014/main" id="{3B637F45-4FEF-43B4-B1CF-866EA1EEC1ED}"/>
            </a:ext>
          </a:extLst>
        </xdr:cNvPr>
        <xdr:cNvSpPr/>
      </xdr:nvSpPr>
      <xdr:spPr>
        <a:xfrm>
          <a:off x="965200" y="100838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AC8FA4D-3EA5-449E-B718-38335D80297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E34C577-2E46-4D18-A302-A4AFF9454028}"/>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AD21EBC-4AAF-4C85-9523-2345BB049C76}"/>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469915C-A261-472B-8025-4BE754B2245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02EECEF-253B-46DD-B77E-7772B3C232F6}"/>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10160</xdr:rowOff>
    </xdr:from>
    <xdr:to>
      <xdr:col>24</xdr:col>
      <xdr:colOff>114300</xdr:colOff>
      <xdr:row>61</xdr:row>
      <xdr:rowOff>111760</xdr:rowOff>
    </xdr:to>
    <xdr:sp macro="" textlink="">
      <xdr:nvSpPr>
        <xdr:cNvPr id="186" name="楕円 185">
          <a:extLst>
            <a:ext uri="{FF2B5EF4-FFF2-40B4-BE49-F238E27FC236}">
              <a16:creationId xmlns:a16="http://schemas.microsoft.com/office/drawing/2014/main" id="{9A035048-54D8-49BA-982B-B870BDFDEF18}"/>
            </a:ext>
          </a:extLst>
        </xdr:cNvPr>
        <xdr:cNvSpPr/>
      </xdr:nvSpPr>
      <xdr:spPr>
        <a:xfrm>
          <a:off x="403606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160037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E4B2CE54-DA65-49FE-80D7-24B9A381FC53}"/>
            </a:ext>
          </a:extLst>
        </xdr:cNvPr>
        <xdr:cNvSpPr txBox="1"/>
      </xdr:nvSpPr>
      <xdr:spPr>
        <a:xfrm>
          <a:off x="4124960"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162560</xdr:rowOff>
    </xdr:from>
    <xdr:to>
      <xdr:col>20</xdr:col>
      <xdr:colOff>38100</xdr:colOff>
      <xdr:row>61</xdr:row>
      <xdr:rowOff>92710</xdr:rowOff>
    </xdr:to>
    <xdr:sp macro="" textlink="">
      <xdr:nvSpPr>
        <xdr:cNvPr id="188" name="楕円 187">
          <a:extLst>
            <a:ext uri="{FF2B5EF4-FFF2-40B4-BE49-F238E27FC236}">
              <a16:creationId xmlns:a16="http://schemas.microsoft.com/office/drawing/2014/main" id="{8D847148-132F-4EE0-BADC-72271CF8B97C}"/>
            </a:ext>
          </a:extLst>
        </xdr:cNvPr>
        <xdr:cNvSpPr/>
      </xdr:nvSpPr>
      <xdr:spPr>
        <a:xfrm>
          <a:off x="3312160" y="10220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41910</xdr:rowOff>
    </xdr:from>
    <xdr:to>
      <xdr:col>24</xdr:col>
      <xdr:colOff>63500</xdr:colOff>
      <xdr:row>61</xdr:row>
      <xdr:rowOff>60960</xdr:rowOff>
    </xdr:to>
    <xdr:cxnSp macro="">
      <xdr:nvCxnSpPr>
        <xdr:cNvPr id="189" name="直線コネクタ 188">
          <a:extLst>
            <a:ext uri="{FF2B5EF4-FFF2-40B4-BE49-F238E27FC236}">
              <a16:creationId xmlns:a16="http://schemas.microsoft.com/office/drawing/2014/main" id="{686C93D7-5182-469F-979D-4F283680D66D}"/>
            </a:ext>
          </a:extLst>
        </xdr:cNvPr>
        <xdr:cNvCxnSpPr/>
      </xdr:nvCxnSpPr>
      <xdr:spPr>
        <a:xfrm>
          <a:off x="3355340" y="1026795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149225</xdr:rowOff>
    </xdr:from>
    <xdr:to>
      <xdr:col>15</xdr:col>
      <xdr:colOff>101600</xdr:colOff>
      <xdr:row>61</xdr:row>
      <xdr:rowOff>79375</xdr:rowOff>
    </xdr:to>
    <xdr:sp macro="" textlink="">
      <xdr:nvSpPr>
        <xdr:cNvPr id="190" name="楕円 189">
          <a:extLst>
            <a:ext uri="{FF2B5EF4-FFF2-40B4-BE49-F238E27FC236}">
              <a16:creationId xmlns:a16="http://schemas.microsoft.com/office/drawing/2014/main" id="{C39C198A-2FAF-49CE-9007-5854439A96CD}"/>
            </a:ext>
          </a:extLst>
        </xdr:cNvPr>
        <xdr:cNvSpPr/>
      </xdr:nvSpPr>
      <xdr:spPr>
        <a:xfrm>
          <a:off x="2514600" y="10207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28575</xdr:rowOff>
    </xdr:from>
    <xdr:to>
      <xdr:col>19</xdr:col>
      <xdr:colOff>177800</xdr:colOff>
      <xdr:row>61</xdr:row>
      <xdr:rowOff>41910</xdr:rowOff>
    </xdr:to>
    <xdr:cxnSp macro="">
      <xdr:nvCxnSpPr>
        <xdr:cNvPr id="191" name="直線コネクタ 190">
          <a:extLst>
            <a:ext uri="{FF2B5EF4-FFF2-40B4-BE49-F238E27FC236}">
              <a16:creationId xmlns:a16="http://schemas.microsoft.com/office/drawing/2014/main" id="{867F2878-4328-4CCC-8DD0-096B3922FE4D}"/>
            </a:ext>
          </a:extLst>
        </xdr:cNvPr>
        <xdr:cNvCxnSpPr/>
      </xdr:nvCxnSpPr>
      <xdr:spPr>
        <a:xfrm>
          <a:off x="2565400" y="10254615"/>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92" name="楕円 191">
          <a:extLst>
            <a:ext uri="{FF2B5EF4-FFF2-40B4-BE49-F238E27FC236}">
              <a16:creationId xmlns:a16="http://schemas.microsoft.com/office/drawing/2014/main" id="{36550F0A-5C9A-45CC-9C24-16554B334E7E}"/>
            </a:ext>
          </a:extLst>
        </xdr:cNvPr>
        <xdr:cNvSpPr/>
      </xdr:nvSpPr>
      <xdr:spPr>
        <a:xfrm>
          <a:off x="1739900" y="10192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13335</xdr:rowOff>
    </xdr:from>
    <xdr:to>
      <xdr:col>15</xdr:col>
      <xdr:colOff>50800</xdr:colOff>
      <xdr:row>61</xdr:row>
      <xdr:rowOff>28575</xdr:rowOff>
    </xdr:to>
    <xdr:cxnSp macro="">
      <xdr:nvCxnSpPr>
        <xdr:cNvPr id="193" name="直線コネクタ 192">
          <a:extLst>
            <a:ext uri="{FF2B5EF4-FFF2-40B4-BE49-F238E27FC236}">
              <a16:creationId xmlns:a16="http://schemas.microsoft.com/office/drawing/2014/main" id="{23302C03-AD0C-47EE-ADD8-689C3E42B571}"/>
            </a:ext>
          </a:extLst>
        </xdr:cNvPr>
        <xdr:cNvCxnSpPr/>
      </xdr:nvCxnSpPr>
      <xdr:spPr>
        <a:xfrm>
          <a:off x="1790700" y="10239375"/>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114935</xdr:rowOff>
    </xdr:from>
    <xdr:to>
      <xdr:col>6</xdr:col>
      <xdr:colOff>38100</xdr:colOff>
      <xdr:row>61</xdr:row>
      <xdr:rowOff>45085</xdr:rowOff>
    </xdr:to>
    <xdr:sp macro="" textlink="">
      <xdr:nvSpPr>
        <xdr:cNvPr id="194" name="楕円 193">
          <a:extLst>
            <a:ext uri="{FF2B5EF4-FFF2-40B4-BE49-F238E27FC236}">
              <a16:creationId xmlns:a16="http://schemas.microsoft.com/office/drawing/2014/main" id="{312563F4-97C2-4BA0-B22C-F91037CA5639}"/>
            </a:ext>
          </a:extLst>
        </xdr:cNvPr>
        <xdr:cNvSpPr/>
      </xdr:nvSpPr>
      <xdr:spPr>
        <a:xfrm>
          <a:off x="965200" y="101733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165735</xdr:rowOff>
    </xdr:from>
    <xdr:to>
      <xdr:col>10</xdr:col>
      <xdr:colOff>114300</xdr:colOff>
      <xdr:row>61</xdr:row>
      <xdr:rowOff>13335</xdr:rowOff>
    </xdr:to>
    <xdr:cxnSp macro="">
      <xdr:nvCxnSpPr>
        <xdr:cNvPr id="195" name="直線コネクタ 194">
          <a:extLst>
            <a:ext uri="{FF2B5EF4-FFF2-40B4-BE49-F238E27FC236}">
              <a16:creationId xmlns:a16="http://schemas.microsoft.com/office/drawing/2014/main" id="{8FECABC0-7ADB-4EF7-A275-C198226605DF}"/>
            </a:ext>
          </a:extLst>
        </xdr:cNvPr>
        <xdr:cNvCxnSpPr/>
      </xdr:nvCxnSpPr>
      <xdr:spPr>
        <a:xfrm>
          <a:off x="1008380" y="10224135"/>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F9798063-DB65-4D8E-9C6F-B769C9641652}"/>
            </a:ext>
          </a:extLst>
        </xdr:cNvPr>
        <xdr:cNvSpPr txBox="1"/>
      </xdr:nvSpPr>
      <xdr:spPr>
        <a:xfrm>
          <a:off x="317056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6367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D9D9C3DE-7640-4A15-B4DF-81BA2B475F97}"/>
            </a:ext>
          </a:extLst>
        </xdr:cNvPr>
        <xdr:cNvSpPr txBox="1"/>
      </xdr:nvSpPr>
      <xdr:spPr>
        <a:xfrm>
          <a:off x="238570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80D215D-4464-4FDE-BAFE-F1E1BB8AB446}"/>
            </a:ext>
          </a:extLst>
        </xdr:cNvPr>
        <xdr:cNvSpPr txBox="1"/>
      </xdr:nvSpPr>
      <xdr:spPr>
        <a:xfrm>
          <a:off x="161100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143527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F72E18F2-6A96-49DA-AEB8-09336D4E17D1}"/>
            </a:ext>
          </a:extLst>
        </xdr:cNvPr>
        <xdr:cNvSpPr txBox="1"/>
      </xdr:nvSpPr>
      <xdr:spPr>
        <a:xfrm>
          <a:off x="83630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83837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FA264465-D73E-471D-A15E-CD70263CF0E0}"/>
            </a:ext>
          </a:extLst>
        </xdr:cNvPr>
        <xdr:cNvSpPr txBox="1"/>
      </xdr:nvSpPr>
      <xdr:spPr>
        <a:xfrm>
          <a:off x="317056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70502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65CFFC66-7B80-46BB-B1CD-BE7CF93FF425}"/>
            </a:ext>
          </a:extLst>
        </xdr:cNvPr>
        <xdr:cNvSpPr txBox="1"/>
      </xdr:nvSpPr>
      <xdr:spPr>
        <a:xfrm>
          <a:off x="238570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BA130E58-E93B-4F55-A9D3-8DAA4DA7FC2C}"/>
            </a:ext>
          </a:extLst>
        </xdr:cNvPr>
        <xdr:cNvSpPr txBox="1"/>
      </xdr:nvSpPr>
      <xdr:spPr>
        <a:xfrm>
          <a:off x="1611004"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36212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F61C1FE6-7AD7-434D-8F15-143DD06FF89E}"/>
            </a:ext>
          </a:extLst>
        </xdr:cNvPr>
        <xdr:cNvSpPr txBox="1"/>
      </xdr:nvSpPr>
      <xdr:spPr>
        <a:xfrm>
          <a:off x="836304" y="1026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2E744246-B65E-4785-AEB5-755A08E7C23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E34D3C0F-0A0E-4B50-BC4C-151D3627AE87}"/>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413B2DE3-8F05-4EAB-BC03-C5120BB18F9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209E33CE-0E83-43A6-9824-08E055584B3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AF7CBD1C-857D-4BB4-989B-574BB307051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EFB28D5C-F557-44D8-AB9F-4DDEF2FC617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55133D2A-A8CD-4C74-AB25-7D98420644D4}"/>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EDCAD152-5286-4FF5-8930-07998369E8C1}"/>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FE433BD7-B170-4257-99CD-2B793368C56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F02B31E9-2336-4ABE-8686-55E1F863C6B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48FC5B9A-73AA-4842-A2A8-50FDF1FF7837}"/>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9A00F769-B891-41AA-944D-4071B493D7CE}"/>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19CD19BD-B00F-4B5C-94C1-0A50B48BFCBF}"/>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8E435BB6-8A9C-4B71-8D14-8FD0F2135265}"/>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A9CFF71F-A0CC-4095-824B-58CD6B50EF34}"/>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5F8BB66B-C58A-45C4-89F2-836FE69395DF}"/>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C7B1F68D-E7E6-499F-B379-BEB31D62C107}"/>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EC249E69-C885-4737-996A-3D6BEB7EFD8C}"/>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EB35B807-3DB0-4D77-9D3A-3F77F394129C}"/>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D52A0E5B-DBCD-42F0-82A4-46209C95550F}"/>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95BA9C17-116D-43ED-8C95-72D42D4C7751}"/>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DB5FA59A-DE09-491B-AEEF-6660FF00E7F3}"/>
            </a:ext>
          </a:extLst>
        </xdr:cNvPr>
        <xdr:cNvSpPr txBox="1"/>
      </xdr:nvSpPr>
      <xdr:spPr>
        <a:xfrm>
          <a:off x="5299921" y="91226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A9D190FF-16D6-43F0-B4CE-C95C664E7C6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0DD368E6-D062-41D0-8149-1AA614B575D5}"/>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F8EE36DB-BC42-4800-87B5-98F700D54EF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278B6F23-B014-48A6-9E90-2B1D903804E4}"/>
            </a:ext>
          </a:extLst>
        </xdr:cNvPr>
        <xdr:cNvCxnSpPr/>
      </xdr:nvCxnSpPr>
      <xdr:spPr>
        <a:xfrm flipV="1">
          <a:off x="9219565" y="9412963"/>
          <a:ext cx="0" cy="1435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3A3AB283-79D9-4051-BC19-B29B8B36521F}"/>
            </a:ext>
          </a:extLst>
        </xdr:cNvPr>
        <xdr:cNvSpPr txBox="1"/>
      </xdr:nvSpPr>
      <xdr:spPr>
        <a:xfrm>
          <a:off x="9258300" y="1085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85D4B76A-2C90-4951-ACA1-02878D8263CD}"/>
            </a:ext>
          </a:extLst>
        </xdr:cNvPr>
        <xdr:cNvCxnSpPr/>
      </xdr:nvCxnSpPr>
      <xdr:spPr>
        <a:xfrm>
          <a:off x="9154160" y="10848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319C3D8B-4A6D-4BC1-BD39-1DB0F2AFAD3C}"/>
            </a:ext>
          </a:extLst>
        </xdr:cNvPr>
        <xdr:cNvSpPr txBox="1"/>
      </xdr:nvSpPr>
      <xdr:spPr>
        <a:xfrm>
          <a:off x="9258300" y="919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BBBFD55A-3774-4FFF-897C-5C3E8C28F307}"/>
            </a:ext>
          </a:extLst>
        </xdr:cNvPr>
        <xdr:cNvCxnSpPr/>
      </xdr:nvCxnSpPr>
      <xdr:spPr>
        <a:xfrm>
          <a:off x="9154160" y="94129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75547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77CBB1E5-A2B9-44CC-8B38-B7105E556482}"/>
            </a:ext>
          </a:extLst>
        </xdr:cNvPr>
        <xdr:cNvSpPr txBox="1"/>
      </xdr:nvSpPr>
      <xdr:spPr>
        <a:xfrm>
          <a:off x="9258300" y="10469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id="{A31C18D8-493E-42C2-9C5B-25EDFB233370}"/>
            </a:ext>
          </a:extLst>
        </xdr:cNvPr>
        <xdr:cNvSpPr/>
      </xdr:nvSpPr>
      <xdr:spPr>
        <a:xfrm>
          <a:off x="9192260" y="10490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id="{D8757A7E-D8C5-4D10-9EF6-DDBE7B47E0AC}"/>
            </a:ext>
          </a:extLst>
        </xdr:cNvPr>
        <xdr:cNvSpPr/>
      </xdr:nvSpPr>
      <xdr:spPr>
        <a:xfrm>
          <a:off x="8445500" y="105004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id="{24ACEEFF-769C-481F-ACA9-9F34152B0C87}"/>
            </a:ext>
          </a:extLst>
        </xdr:cNvPr>
        <xdr:cNvSpPr/>
      </xdr:nvSpPr>
      <xdr:spPr>
        <a:xfrm>
          <a:off x="7670800" y="10504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a:extLst>
            <a:ext uri="{FF2B5EF4-FFF2-40B4-BE49-F238E27FC236}">
              <a16:creationId xmlns:a16="http://schemas.microsoft.com/office/drawing/2014/main" id="{B7990F59-42ED-47E4-A4EE-DFD58FD86B6B}"/>
            </a:ext>
          </a:extLst>
        </xdr:cNvPr>
        <xdr:cNvSpPr/>
      </xdr:nvSpPr>
      <xdr:spPr>
        <a:xfrm>
          <a:off x="6873240" y="10504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a:extLst>
            <a:ext uri="{FF2B5EF4-FFF2-40B4-BE49-F238E27FC236}">
              <a16:creationId xmlns:a16="http://schemas.microsoft.com/office/drawing/2014/main" id="{665B2C97-71C7-4CB2-B550-6F456FF908DD}"/>
            </a:ext>
          </a:extLst>
        </xdr:cNvPr>
        <xdr:cNvSpPr/>
      </xdr:nvSpPr>
      <xdr:spPr>
        <a:xfrm>
          <a:off x="6098540" y="105217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1C653B8-A8E5-4053-BF06-4186F4FA1FB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1F09D38-44D7-4BAB-A938-63D6F34925E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1746721-C222-4D69-82E5-E1F4C4B5CFD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F2FB803-48B3-4BC4-A513-A3C6B11BD2DF}"/>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CB56BDA-C706-45D1-8D3B-BA75EFD9A753}"/>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138265</xdr:rowOff>
    </xdr:from>
    <xdr:to>
      <xdr:col>55</xdr:col>
      <xdr:colOff>50800</xdr:colOff>
      <xdr:row>62</xdr:row>
      <xdr:rowOff>68415</xdr:rowOff>
    </xdr:to>
    <xdr:sp macro="" textlink="">
      <xdr:nvSpPr>
        <xdr:cNvPr id="245" name="楕円 244">
          <a:extLst>
            <a:ext uri="{FF2B5EF4-FFF2-40B4-BE49-F238E27FC236}">
              <a16:creationId xmlns:a16="http://schemas.microsoft.com/office/drawing/2014/main" id="{6901E82B-A7F0-4A09-9111-5D1E654B836C}"/>
            </a:ext>
          </a:extLst>
        </xdr:cNvPr>
        <xdr:cNvSpPr/>
      </xdr:nvSpPr>
      <xdr:spPr>
        <a:xfrm>
          <a:off x="9192260" y="103643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161142</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6628D66A-FB26-424E-AFA7-041D8498A7E0}"/>
            </a:ext>
          </a:extLst>
        </xdr:cNvPr>
        <xdr:cNvSpPr txBox="1"/>
      </xdr:nvSpPr>
      <xdr:spPr>
        <a:xfrm>
          <a:off x="9258300" y="1021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144039</xdr:rowOff>
    </xdr:from>
    <xdr:to>
      <xdr:col>50</xdr:col>
      <xdr:colOff>165100</xdr:colOff>
      <xdr:row>62</xdr:row>
      <xdr:rowOff>74189</xdr:rowOff>
    </xdr:to>
    <xdr:sp macro="" textlink="">
      <xdr:nvSpPr>
        <xdr:cNvPr id="247" name="楕円 246">
          <a:extLst>
            <a:ext uri="{FF2B5EF4-FFF2-40B4-BE49-F238E27FC236}">
              <a16:creationId xmlns:a16="http://schemas.microsoft.com/office/drawing/2014/main" id="{07B9EA1C-C831-467F-879A-5FB2172C5AAD}"/>
            </a:ext>
          </a:extLst>
        </xdr:cNvPr>
        <xdr:cNvSpPr/>
      </xdr:nvSpPr>
      <xdr:spPr>
        <a:xfrm>
          <a:off x="8445500" y="103700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17615</xdr:rowOff>
    </xdr:from>
    <xdr:to>
      <xdr:col>55</xdr:col>
      <xdr:colOff>0</xdr:colOff>
      <xdr:row>62</xdr:row>
      <xdr:rowOff>23389</xdr:rowOff>
    </xdr:to>
    <xdr:cxnSp macro="">
      <xdr:nvCxnSpPr>
        <xdr:cNvPr id="248" name="直線コネクタ 247">
          <a:extLst>
            <a:ext uri="{FF2B5EF4-FFF2-40B4-BE49-F238E27FC236}">
              <a16:creationId xmlns:a16="http://schemas.microsoft.com/office/drawing/2014/main" id="{6144FF4A-BB4D-4289-A89F-670BBE9152FB}"/>
            </a:ext>
          </a:extLst>
        </xdr:cNvPr>
        <xdr:cNvCxnSpPr/>
      </xdr:nvCxnSpPr>
      <xdr:spPr>
        <a:xfrm flipV="1">
          <a:off x="8496300" y="10411295"/>
          <a:ext cx="723900" cy="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150639</xdr:rowOff>
    </xdr:from>
    <xdr:to>
      <xdr:col>46</xdr:col>
      <xdr:colOff>38100</xdr:colOff>
      <xdr:row>62</xdr:row>
      <xdr:rowOff>80789</xdr:rowOff>
    </xdr:to>
    <xdr:sp macro="" textlink="">
      <xdr:nvSpPr>
        <xdr:cNvPr id="249" name="楕円 248">
          <a:extLst>
            <a:ext uri="{FF2B5EF4-FFF2-40B4-BE49-F238E27FC236}">
              <a16:creationId xmlns:a16="http://schemas.microsoft.com/office/drawing/2014/main" id="{96D65D44-6071-47DE-8B28-C0BB92CEA8A4}"/>
            </a:ext>
          </a:extLst>
        </xdr:cNvPr>
        <xdr:cNvSpPr/>
      </xdr:nvSpPr>
      <xdr:spPr>
        <a:xfrm>
          <a:off x="7670800" y="103766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23389</xdr:rowOff>
    </xdr:from>
    <xdr:to>
      <xdr:col>50</xdr:col>
      <xdr:colOff>114300</xdr:colOff>
      <xdr:row>62</xdr:row>
      <xdr:rowOff>29989</xdr:rowOff>
    </xdr:to>
    <xdr:cxnSp macro="">
      <xdr:nvCxnSpPr>
        <xdr:cNvPr id="250" name="直線コネクタ 249">
          <a:extLst>
            <a:ext uri="{FF2B5EF4-FFF2-40B4-BE49-F238E27FC236}">
              <a16:creationId xmlns:a16="http://schemas.microsoft.com/office/drawing/2014/main" id="{CBCD1AA6-F015-4E1F-B615-5C9BF11A1CAE}"/>
            </a:ext>
          </a:extLst>
        </xdr:cNvPr>
        <xdr:cNvCxnSpPr/>
      </xdr:nvCxnSpPr>
      <xdr:spPr>
        <a:xfrm flipV="1">
          <a:off x="7713980" y="10417069"/>
          <a:ext cx="782320" cy="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158908</xdr:rowOff>
    </xdr:from>
    <xdr:to>
      <xdr:col>41</xdr:col>
      <xdr:colOff>101600</xdr:colOff>
      <xdr:row>62</xdr:row>
      <xdr:rowOff>89058</xdr:rowOff>
    </xdr:to>
    <xdr:sp macro="" textlink="">
      <xdr:nvSpPr>
        <xdr:cNvPr id="251" name="楕円 250">
          <a:extLst>
            <a:ext uri="{FF2B5EF4-FFF2-40B4-BE49-F238E27FC236}">
              <a16:creationId xmlns:a16="http://schemas.microsoft.com/office/drawing/2014/main" id="{208FF34B-E1C6-4605-B8F7-01D2B45A7390}"/>
            </a:ext>
          </a:extLst>
        </xdr:cNvPr>
        <xdr:cNvSpPr/>
      </xdr:nvSpPr>
      <xdr:spPr>
        <a:xfrm>
          <a:off x="6873240" y="103849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29989</xdr:rowOff>
    </xdr:from>
    <xdr:to>
      <xdr:col>45</xdr:col>
      <xdr:colOff>177800</xdr:colOff>
      <xdr:row>62</xdr:row>
      <xdr:rowOff>38258</xdr:rowOff>
    </xdr:to>
    <xdr:cxnSp macro="">
      <xdr:nvCxnSpPr>
        <xdr:cNvPr id="252" name="直線コネクタ 251">
          <a:extLst>
            <a:ext uri="{FF2B5EF4-FFF2-40B4-BE49-F238E27FC236}">
              <a16:creationId xmlns:a16="http://schemas.microsoft.com/office/drawing/2014/main" id="{541A36C8-4488-4087-8589-F0097A0573D1}"/>
            </a:ext>
          </a:extLst>
        </xdr:cNvPr>
        <xdr:cNvCxnSpPr/>
      </xdr:nvCxnSpPr>
      <xdr:spPr>
        <a:xfrm flipV="1">
          <a:off x="6924040" y="10423669"/>
          <a:ext cx="789940" cy="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163895</xdr:rowOff>
    </xdr:from>
    <xdr:to>
      <xdr:col>36</xdr:col>
      <xdr:colOff>165100</xdr:colOff>
      <xdr:row>62</xdr:row>
      <xdr:rowOff>94045</xdr:rowOff>
    </xdr:to>
    <xdr:sp macro="" textlink="">
      <xdr:nvSpPr>
        <xdr:cNvPr id="253" name="楕円 252">
          <a:extLst>
            <a:ext uri="{FF2B5EF4-FFF2-40B4-BE49-F238E27FC236}">
              <a16:creationId xmlns:a16="http://schemas.microsoft.com/office/drawing/2014/main" id="{4805C5D7-472C-4EDA-927A-4C7B3AB6A7EF}"/>
            </a:ext>
          </a:extLst>
        </xdr:cNvPr>
        <xdr:cNvSpPr/>
      </xdr:nvSpPr>
      <xdr:spPr>
        <a:xfrm>
          <a:off x="6098540" y="10389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38258</xdr:rowOff>
    </xdr:from>
    <xdr:to>
      <xdr:col>41</xdr:col>
      <xdr:colOff>50800</xdr:colOff>
      <xdr:row>62</xdr:row>
      <xdr:rowOff>43245</xdr:rowOff>
    </xdr:to>
    <xdr:cxnSp macro="">
      <xdr:nvCxnSpPr>
        <xdr:cNvPr id="254" name="直線コネクタ 253">
          <a:extLst>
            <a:ext uri="{FF2B5EF4-FFF2-40B4-BE49-F238E27FC236}">
              <a16:creationId xmlns:a16="http://schemas.microsoft.com/office/drawing/2014/main" id="{7406B296-B856-48E9-9023-AB78E78075EA}"/>
            </a:ext>
          </a:extLst>
        </xdr:cNvPr>
        <xdr:cNvCxnSpPr/>
      </xdr:nvCxnSpPr>
      <xdr:spPr>
        <a:xfrm flipV="1">
          <a:off x="6149340" y="10431938"/>
          <a:ext cx="774700" cy="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28048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E65F7E72-0CB9-4F0F-82EE-4420879FB051}"/>
            </a:ext>
          </a:extLst>
        </xdr:cNvPr>
        <xdr:cNvSpPr txBox="1"/>
      </xdr:nvSpPr>
      <xdr:spPr>
        <a:xfrm>
          <a:off x="8239271" y="1058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32107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6FB1C86C-2687-4B35-9939-0C636A8C7DCC}"/>
            </a:ext>
          </a:extLst>
        </xdr:cNvPr>
        <xdr:cNvSpPr txBox="1"/>
      </xdr:nvSpPr>
      <xdr:spPr>
        <a:xfrm>
          <a:off x="7477271" y="1059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31937</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3B754C1A-607D-4ED1-AFE5-A94EAF2C7A26}"/>
            </a:ext>
          </a:extLst>
        </xdr:cNvPr>
        <xdr:cNvSpPr txBox="1"/>
      </xdr:nvSpPr>
      <xdr:spPr>
        <a:xfrm>
          <a:off x="6702571" y="1059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49341</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00CEAAF1-221F-486E-A041-DC47E166FA3D}"/>
            </a:ext>
          </a:extLst>
        </xdr:cNvPr>
        <xdr:cNvSpPr txBox="1"/>
      </xdr:nvSpPr>
      <xdr:spPr>
        <a:xfrm>
          <a:off x="5905011" y="1061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90716</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9369E7EB-AB26-4A2E-B0C1-596D90C9BAEA}"/>
            </a:ext>
          </a:extLst>
        </xdr:cNvPr>
        <xdr:cNvSpPr txBox="1"/>
      </xdr:nvSpPr>
      <xdr:spPr>
        <a:xfrm>
          <a:off x="8214575" y="1014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97316</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FE89DA28-064F-4967-8885-D2F974DFD44E}"/>
            </a:ext>
          </a:extLst>
        </xdr:cNvPr>
        <xdr:cNvSpPr txBox="1"/>
      </xdr:nvSpPr>
      <xdr:spPr>
        <a:xfrm>
          <a:off x="7444955" y="101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105585</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6166A005-E5F2-4AD1-96E1-4B902705622F}"/>
            </a:ext>
          </a:extLst>
        </xdr:cNvPr>
        <xdr:cNvSpPr txBox="1"/>
      </xdr:nvSpPr>
      <xdr:spPr>
        <a:xfrm>
          <a:off x="6670255" y="1016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110572</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5BD4F7F2-37C4-4E5D-B0BF-A82E27E29F58}"/>
            </a:ext>
          </a:extLst>
        </xdr:cNvPr>
        <xdr:cNvSpPr txBox="1"/>
      </xdr:nvSpPr>
      <xdr:spPr>
        <a:xfrm>
          <a:off x="5872695" y="10168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4A06538C-0551-4074-992C-46DEE19FBCE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166CF3A-A166-4F98-95E7-FE224D2235E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5A6B3F46-C078-4746-BD58-08DF0F81B0A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5C880FE2-1904-4C8C-8702-359BA44A305C}"/>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3387B278-DB18-4D04-BA88-F3A65EEE2F6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DE0E54E9-69E4-4257-992F-2B2D3F461C4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22D7DF01-D791-4635-A727-EEC6BF73998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9EAD7FE2-D573-4783-95FE-D9F060A419ED}"/>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5DC5EFD4-79FA-4446-8317-56C4E9773C5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892D4B22-1C6B-45CA-96A8-9628646AE8C7}"/>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D1D3E2F4-3E53-4272-A34B-8F6937F16957}"/>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1D78D74C-EF8E-49CB-B978-8B34318F2D8A}"/>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2FCB1366-03A8-4C84-AC4B-B14F516FC87B}"/>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A3800FF5-9B34-4C5A-98E4-9E4B5D7C71F8}"/>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A1E27439-EB1D-42F2-A9B5-38E1A82602D4}"/>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841193BE-2A4C-415D-8080-96170973F5F4}"/>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9CEC68C5-0BB9-4F66-A44F-3392C6EEA61C}"/>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7F430467-C028-4164-A5C1-E064AD3BB00A}"/>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AE70674C-B10F-4D63-8753-D166CB340727}"/>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2795AA45-99AC-4654-8A20-40A522566196}"/>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4DD4357-C2EB-4650-8092-79B23A638DF1}"/>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B373B3AE-3572-4982-93B7-5206792770F6}"/>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36C71BF-3EDA-4230-91AF-058F3EE3E5DD}"/>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F2465CBA-8950-42D3-AF1F-BD4009D2A071}"/>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id="{B5DBA981-E9C3-415D-9B3E-43987A3BD2B4}"/>
            </a:ext>
          </a:extLst>
        </xdr:cNvPr>
        <xdr:cNvCxnSpPr/>
      </xdr:nvCxnSpPr>
      <xdr:spPr>
        <a:xfrm flipV="1">
          <a:off x="4086225" y="13053060"/>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4B714626-4C60-4D14-ADF8-EFB42BA6FBB6}"/>
            </a:ext>
          </a:extLst>
        </xdr:cNvPr>
        <xdr:cNvSpPr txBox="1"/>
      </xdr:nvSpPr>
      <xdr:spPr>
        <a:xfrm>
          <a:off x="4124960" y="1444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id="{2EAB79BA-9564-43EB-A6DB-D081EC01659B}"/>
            </a:ext>
          </a:extLst>
        </xdr:cNvPr>
        <xdr:cNvCxnSpPr/>
      </xdr:nvCxnSpPr>
      <xdr:spPr>
        <a:xfrm>
          <a:off x="4020820" y="14445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6417921D-6487-4FBC-B78B-5206CA4BA145}"/>
            </a:ext>
          </a:extLst>
        </xdr:cNvPr>
        <xdr:cNvSpPr txBox="1"/>
      </xdr:nvSpPr>
      <xdr:spPr>
        <a:xfrm>
          <a:off x="4124960" y="1283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id="{E34A404F-6088-4E0D-9B4A-7ABE5BF8F6F3}"/>
            </a:ext>
          </a:extLst>
        </xdr:cNvPr>
        <xdr:cNvCxnSpPr/>
      </xdr:nvCxnSpPr>
      <xdr:spPr>
        <a:xfrm>
          <a:off x="4020820" y="13053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1EB234D2-9546-4263-8607-6ADD34D5063D}"/>
            </a:ext>
          </a:extLst>
        </xdr:cNvPr>
        <xdr:cNvSpPr txBox="1"/>
      </xdr:nvSpPr>
      <xdr:spPr>
        <a:xfrm>
          <a:off x="4124960" y="13674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a:extLst>
            <a:ext uri="{FF2B5EF4-FFF2-40B4-BE49-F238E27FC236}">
              <a16:creationId xmlns:a16="http://schemas.microsoft.com/office/drawing/2014/main" id="{F6752857-03B1-4C38-8B56-E36870D78478}"/>
            </a:ext>
          </a:extLst>
        </xdr:cNvPr>
        <xdr:cNvSpPr/>
      </xdr:nvSpPr>
      <xdr:spPr>
        <a:xfrm>
          <a:off x="403606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a:extLst>
            <a:ext uri="{FF2B5EF4-FFF2-40B4-BE49-F238E27FC236}">
              <a16:creationId xmlns:a16="http://schemas.microsoft.com/office/drawing/2014/main" id="{892D8F6B-5DDD-47CF-850C-97DD7DC0DA68}"/>
            </a:ext>
          </a:extLst>
        </xdr:cNvPr>
        <xdr:cNvSpPr/>
      </xdr:nvSpPr>
      <xdr:spPr>
        <a:xfrm>
          <a:off x="3312160" y="138061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a:extLst>
            <a:ext uri="{FF2B5EF4-FFF2-40B4-BE49-F238E27FC236}">
              <a16:creationId xmlns:a16="http://schemas.microsoft.com/office/drawing/2014/main" id="{8C83724D-F1AB-4868-B2EC-DA84D4A7E167}"/>
            </a:ext>
          </a:extLst>
        </xdr:cNvPr>
        <xdr:cNvSpPr/>
      </xdr:nvSpPr>
      <xdr:spPr>
        <a:xfrm>
          <a:off x="2514600" y="1380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a:extLst>
            <a:ext uri="{FF2B5EF4-FFF2-40B4-BE49-F238E27FC236}">
              <a16:creationId xmlns:a16="http://schemas.microsoft.com/office/drawing/2014/main" id="{AB8A9456-7C3B-4F10-80FD-E3E838DC4ABF}"/>
            </a:ext>
          </a:extLst>
        </xdr:cNvPr>
        <xdr:cNvSpPr/>
      </xdr:nvSpPr>
      <xdr:spPr>
        <a:xfrm>
          <a:off x="1739900" y="1386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a:extLst>
            <a:ext uri="{FF2B5EF4-FFF2-40B4-BE49-F238E27FC236}">
              <a16:creationId xmlns:a16="http://schemas.microsoft.com/office/drawing/2014/main" id="{36A81489-45AF-4931-BED8-160CF3899A91}"/>
            </a:ext>
          </a:extLst>
        </xdr:cNvPr>
        <xdr:cNvSpPr/>
      </xdr:nvSpPr>
      <xdr:spPr>
        <a:xfrm>
          <a:off x="965200" y="13865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5FA43CB-598A-4873-B434-0682613DD09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627E65B-8FCD-410F-A713-2A4D1261F6D5}"/>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11F759D-1E6C-4712-BC56-4C32B8F17478}"/>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1EC969E-3F71-4DB5-B30A-7A643C4EA73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9F7792B-CB9E-48AB-8A44-85B5A4CAA2E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57786</xdr:rowOff>
    </xdr:from>
    <xdr:to>
      <xdr:col>24</xdr:col>
      <xdr:colOff>114300</xdr:colOff>
      <xdr:row>85</xdr:row>
      <xdr:rowOff>159386</xdr:rowOff>
    </xdr:to>
    <xdr:sp macro="" textlink="">
      <xdr:nvSpPr>
        <xdr:cNvPr id="303" name="楕円 302">
          <a:extLst>
            <a:ext uri="{FF2B5EF4-FFF2-40B4-BE49-F238E27FC236}">
              <a16:creationId xmlns:a16="http://schemas.microsoft.com/office/drawing/2014/main" id="{62FAD116-1E9D-43DA-8BD8-2191343705F1}"/>
            </a:ext>
          </a:extLst>
        </xdr:cNvPr>
        <xdr:cNvSpPr/>
      </xdr:nvSpPr>
      <xdr:spPr>
        <a:xfrm>
          <a:off x="403606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144163</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915BB2B7-C51E-4B62-B5F4-F4AE3809414A}"/>
            </a:ext>
          </a:extLst>
        </xdr:cNvPr>
        <xdr:cNvSpPr txBox="1"/>
      </xdr:nvSpPr>
      <xdr:spPr>
        <a:xfrm>
          <a:off x="4124960" y="14225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42545</xdr:rowOff>
    </xdr:from>
    <xdr:to>
      <xdr:col>20</xdr:col>
      <xdr:colOff>38100</xdr:colOff>
      <xdr:row>85</xdr:row>
      <xdr:rowOff>144145</xdr:rowOff>
    </xdr:to>
    <xdr:sp macro="" textlink="">
      <xdr:nvSpPr>
        <xdr:cNvPr id="305" name="楕円 304">
          <a:extLst>
            <a:ext uri="{FF2B5EF4-FFF2-40B4-BE49-F238E27FC236}">
              <a16:creationId xmlns:a16="http://schemas.microsoft.com/office/drawing/2014/main" id="{36AD313D-9BD5-4298-BC3F-857400D49C77}"/>
            </a:ext>
          </a:extLst>
        </xdr:cNvPr>
        <xdr:cNvSpPr/>
      </xdr:nvSpPr>
      <xdr:spPr>
        <a:xfrm>
          <a:off x="3312160" y="142919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93345</xdr:rowOff>
    </xdr:from>
    <xdr:to>
      <xdr:col>24</xdr:col>
      <xdr:colOff>63500</xdr:colOff>
      <xdr:row>85</xdr:row>
      <xdr:rowOff>108586</xdr:rowOff>
    </xdr:to>
    <xdr:cxnSp macro="">
      <xdr:nvCxnSpPr>
        <xdr:cNvPr id="306" name="直線コネクタ 305">
          <a:extLst>
            <a:ext uri="{FF2B5EF4-FFF2-40B4-BE49-F238E27FC236}">
              <a16:creationId xmlns:a16="http://schemas.microsoft.com/office/drawing/2014/main" id="{C872E337-48C8-4DB8-9907-F382484CAF1F}"/>
            </a:ext>
          </a:extLst>
        </xdr:cNvPr>
        <xdr:cNvCxnSpPr/>
      </xdr:nvCxnSpPr>
      <xdr:spPr>
        <a:xfrm>
          <a:off x="3355340" y="14342745"/>
          <a:ext cx="73152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21589</xdr:rowOff>
    </xdr:from>
    <xdr:to>
      <xdr:col>15</xdr:col>
      <xdr:colOff>101600</xdr:colOff>
      <xdr:row>85</xdr:row>
      <xdr:rowOff>123189</xdr:rowOff>
    </xdr:to>
    <xdr:sp macro="" textlink="">
      <xdr:nvSpPr>
        <xdr:cNvPr id="307" name="楕円 306">
          <a:extLst>
            <a:ext uri="{FF2B5EF4-FFF2-40B4-BE49-F238E27FC236}">
              <a16:creationId xmlns:a16="http://schemas.microsoft.com/office/drawing/2014/main" id="{BBBAF739-F80C-4B74-8BED-3DE6D9E01330}"/>
            </a:ext>
          </a:extLst>
        </xdr:cNvPr>
        <xdr:cNvSpPr/>
      </xdr:nvSpPr>
      <xdr:spPr>
        <a:xfrm>
          <a:off x="25146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72389</xdr:rowOff>
    </xdr:from>
    <xdr:to>
      <xdr:col>19</xdr:col>
      <xdr:colOff>177800</xdr:colOff>
      <xdr:row>85</xdr:row>
      <xdr:rowOff>93345</xdr:rowOff>
    </xdr:to>
    <xdr:cxnSp macro="">
      <xdr:nvCxnSpPr>
        <xdr:cNvPr id="308" name="直線コネクタ 307">
          <a:extLst>
            <a:ext uri="{FF2B5EF4-FFF2-40B4-BE49-F238E27FC236}">
              <a16:creationId xmlns:a16="http://schemas.microsoft.com/office/drawing/2014/main" id="{F75E776D-7714-45F7-9166-4506D2B4AF75}"/>
            </a:ext>
          </a:extLst>
        </xdr:cNvPr>
        <xdr:cNvCxnSpPr/>
      </xdr:nvCxnSpPr>
      <xdr:spPr>
        <a:xfrm>
          <a:off x="2565400" y="14321789"/>
          <a:ext cx="78994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170180</xdr:rowOff>
    </xdr:from>
    <xdr:to>
      <xdr:col>10</xdr:col>
      <xdr:colOff>165100</xdr:colOff>
      <xdr:row>85</xdr:row>
      <xdr:rowOff>100330</xdr:rowOff>
    </xdr:to>
    <xdr:sp macro="" textlink="">
      <xdr:nvSpPr>
        <xdr:cNvPr id="309" name="楕円 308">
          <a:extLst>
            <a:ext uri="{FF2B5EF4-FFF2-40B4-BE49-F238E27FC236}">
              <a16:creationId xmlns:a16="http://schemas.microsoft.com/office/drawing/2014/main" id="{9EAEB5B8-C68B-4915-9097-A9E627ABFCB6}"/>
            </a:ext>
          </a:extLst>
        </xdr:cNvPr>
        <xdr:cNvSpPr/>
      </xdr:nvSpPr>
      <xdr:spPr>
        <a:xfrm>
          <a:off x="1739900" y="14251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49530</xdr:rowOff>
    </xdr:from>
    <xdr:to>
      <xdr:col>15</xdr:col>
      <xdr:colOff>50800</xdr:colOff>
      <xdr:row>85</xdr:row>
      <xdr:rowOff>72389</xdr:rowOff>
    </xdr:to>
    <xdr:cxnSp macro="">
      <xdr:nvCxnSpPr>
        <xdr:cNvPr id="310" name="直線コネクタ 309">
          <a:extLst>
            <a:ext uri="{FF2B5EF4-FFF2-40B4-BE49-F238E27FC236}">
              <a16:creationId xmlns:a16="http://schemas.microsoft.com/office/drawing/2014/main" id="{A170D6E8-E351-4272-9DA0-AF3A455E8B66}"/>
            </a:ext>
          </a:extLst>
        </xdr:cNvPr>
        <xdr:cNvCxnSpPr/>
      </xdr:nvCxnSpPr>
      <xdr:spPr>
        <a:xfrm>
          <a:off x="1790700" y="14298930"/>
          <a:ext cx="7747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149225</xdr:rowOff>
    </xdr:from>
    <xdr:to>
      <xdr:col>6</xdr:col>
      <xdr:colOff>38100</xdr:colOff>
      <xdr:row>85</xdr:row>
      <xdr:rowOff>79375</xdr:rowOff>
    </xdr:to>
    <xdr:sp macro="" textlink="">
      <xdr:nvSpPr>
        <xdr:cNvPr id="311" name="楕円 310">
          <a:extLst>
            <a:ext uri="{FF2B5EF4-FFF2-40B4-BE49-F238E27FC236}">
              <a16:creationId xmlns:a16="http://schemas.microsoft.com/office/drawing/2014/main" id="{136B394D-2D97-4ABA-90F0-71CB9B270F41}"/>
            </a:ext>
          </a:extLst>
        </xdr:cNvPr>
        <xdr:cNvSpPr/>
      </xdr:nvSpPr>
      <xdr:spPr>
        <a:xfrm>
          <a:off x="965200" y="142309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28575</xdr:rowOff>
    </xdr:from>
    <xdr:to>
      <xdr:col>10</xdr:col>
      <xdr:colOff>114300</xdr:colOff>
      <xdr:row>85</xdr:row>
      <xdr:rowOff>49530</xdr:rowOff>
    </xdr:to>
    <xdr:cxnSp macro="">
      <xdr:nvCxnSpPr>
        <xdr:cNvPr id="312" name="直線コネクタ 311">
          <a:extLst>
            <a:ext uri="{FF2B5EF4-FFF2-40B4-BE49-F238E27FC236}">
              <a16:creationId xmlns:a16="http://schemas.microsoft.com/office/drawing/2014/main" id="{246D2C37-BD52-4C58-9DB7-53B1F264A066}"/>
            </a:ext>
          </a:extLst>
        </xdr:cNvPr>
        <xdr:cNvCxnSpPr/>
      </xdr:nvCxnSpPr>
      <xdr:spPr>
        <a:xfrm>
          <a:off x="1008380" y="14277975"/>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313" name="n_1aveValue【公営住宅】&#10;有形固定資産減価償却率">
          <a:extLst>
            <a:ext uri="{FF2B5EF4-FFF2-40B4-BE49-F238E27FC236}">
              <a16:creationId xmlns:a16="http://schemas.microsoft.com/office/drawing/2014/main" id="{EBEEA39E-76C9-44F8-B4E2-F904CCDE0EF5}"/>
            </a:ext>
          </a:extLst>
        </xdr:cNvPr>
        <xdr:cNvSpPr txBox="1"/>
      </xdr:nvSpPr>
      <xdr:spPr>
        <a:xfrm>
          <a:off x="3170564" y="13585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4" name="n_2aveValue【公営住宅】&#10;有形固定資産減価償却率">
          <a:extLst>
            <a:ext uri="{FF2B5EF4-FFF2-40B4-BE49-F238E27FC236}">
              <a16:creationId xmlns:a16="http://schemas.microsoft.com/office/drawing/2014/main" id="{D009D7D5-13C4-43CB-AADD-50D1AC6D874E}"/>
            </a:ext>
          </a:extLst>
        </xdr:cNvPr>
        <xdr:cNvSpPr txBox="1"/>
      </xdr:nvSpPr>
      <xdr:spPr>
        <a:xfrm>
          <a:off x="2385704" y="1358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69232</xdr:rowOff>
    </xdr:from>
    <xdr:ext cx="405111" cy="259045"/>
    <xdr:sp macro="" textlink="">
      <xdr:nvSpPr>
        <xdr:cNvPr id="315" name="n_3aveValue【公営住宅】&#10;有形固定資産減価償却率">
          <a:extLst>
            <a:ext uri="{FF2B5EF4-FFF2-40B4-BE49-F238E27FC236}">
              <a16:creationId xmlns:a16="http://schemas.microsoft.com/office/drawing/2014/main" id="{309F308B-91E5-44E1-BA26-0BE0710B525C}"/>
            </a:ext>
          </a:extLst>
        </xdr:cNvPr>
        <xdr:cNvSpPr txBox="1"/>
      </xdr:nvSpPr>
      <xdr:spPr>
        <a:xfrm>
          <a:off x="161100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65422</xdr:rowOff>
    </xdr:from>
    <xdr:ext cx="405111" cy="259045"/>
    <xdr:sp macro="" textlink="">
      <xdr:nvSpPr>
        <xdr:cNvPr id="316" name="n_4aveValue【公営住宅】&#10;有形固定資産減価償却率">
          <a:extLst>
            <a:ext uri="{FF2B5EF4-FFF2-40B4-BE49-F238E27FC236}">
              <a16:creationId xmlns:a16="http://schemas.microsoft.com/office/drawing/2014/main" id="{E27827A3-CB02-4CFB-9759-42F2DE9F998C}"/>
            </a:ext>
          </a:extLst>
        </xdr:cNvPr>
        <xdr:cNvSpPr txBox="1"/>
      </xdr:nvSpPr>
      <xdr:spPr>
        <a:xfrm>
          <a:off x="836304" y="1364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135272</xdr:rowOff>
    </xdr:from>
    <xdr:ext cx="405111" cy="259045"/>
    <xdr:sp macro="" textlink="">
      <xdr:nvSpPr>
        <xdr:cNvPr id="317" name="n_1mainValue【公営住宅】&#10;有形固定資産減価償却率">
          <a:extLst>
            <a:ext uri="{FF2B5EF4-FFF2-40B4-BE49-F238E27FC236}">
              <a16:creationId xmlns:a16="http://schemas.microsoft.com/office/drawing/2014/main" id="{D080F3B7-BD40-4CF0-9916-45D7507A2475}"/>
            </a:ext>
          </a:extLst>
        </xdr:cNvPr>
        <xdr:cNvSpPr txBox="1"/>
      </xdr:nvSpPr>
      <xdr:spPr>
        <a:xfrm>
          <a:off x="317056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114316</xdr:rowOff>
    </xdr:from>
    <xdr:ext cx="405111" cy="259045"/>
    <xdr:sp macro="" textlink="">
      <xdr:nvSpPr>
        <xdr:cNvPr id="318" name="n_2mainValue【公営住宅】&#10;有形固定資産減価償却率">
          <a:extLst>
            <a:ext uri="{FF2B5EF4-FFF2-40B4-BE49-F238E27FC236}">
              <a16:creationId xmlns:a16="http://schemas.microsoft.com/office/drawing/2014/main" id="{6A483852-0ADC-4A17-A5AC-D820588207FB}"/>
            </a:ext>
          </a:extLst>
        </xdr:cNvPr>
        <xdr:cNvSpPr txBox="1"/>
      </xdr:nvSpPr>
      <xdr:spPr>
        <a:xfrm>
          <a:off x="238570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91457</xdr:rowOff>
    </xdr:from>
    <xdr:ext cx="405111" cy="259045"/>
    <xdr:sp macro="" textlink="">
      <xdr:nvSpPr>
        <xdr:cNvPr id="319" name="n_3mainValue【公営住宅】&#10;有形固定資産減価償却率">
          <a:extLst>
            <a:ext uri="{FF2B5EF4-FFF2-40B4-BE49-F238E27FC236}">
              <a16:creationId xmlns:a16="http://schemas.microsoft.com/office/drawing/2014/main" id="{6EF1AC80-FC43-4409-AF9E-03145940D78D}"/>
            </a:ext>
          </a:extLst>
        </xdr:cNvPr>
        <xdr:cNvSpPr txBox="1"/>
      </xdr:nvSpPr>
      <xdr:spPr>
        <a:xfrm>
          <a:off x="161100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70502</xdr:rowOff>
    </xdr:from>
    <xdr:ext cx="405111" cy="259045"/>
    <xdr:sp macro="" textlink="">
      <xdr:nvSpPr>
        <xdr:cNvPr id="320" name="n_4mainValue【公営住宅】&#10;有形固定資産減価償却率">
          <a:extLst>
            <a:ext uri="{FF2B5EF4-FFF2-40B4-BE49-F238E27FC236}">
              <a16:creationId xmlns:a16="http://schemas.microsoft.com/office/drawing/2014/main" id="{C272D5BF-575D-4485-8D97-1FB0D674FEEE}"/>
            </a:ext>
          </a:extLst>
        </xdr:cNvPr>
        <xdr:cNvSpPr txBox="1"/>
      </xdr:nvSpPr>
      <xdr:spPr>
        <a:xfrm>
          <a:off x="83630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12C38B7F-12C6-4FCE-862F-537D5795901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F85F4F2A-7FEA-4D5C-AFD3-B8388FB6FF7B}"/>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A2B53255-20B0-4C9B-92FB-2EE438D8FE1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20812448-24DE-4D21-AB8E-ACE1086D93D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87798C7E-9301-4EA8-AB89-0B6A1DD398EA}"/>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8BDB6406-EF15-40E6-A481-EE77C9546C0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E9D90883-E0B9-417C-9B6F-87549297068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38AFFFC2-763B-4BC1-9C02-A3605FE209E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B7FC4B57-F0E0-43F2-9C92-8046CAF99D2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2674C0F4-DB07-4C99-9522-2115C9D2424D}"/>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1FA9767E-B44C-4AE2-A22E-2C825B751EA2}"/>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1634614-A375-49DA-A1AE-D88E1EA887F8}"/>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B226B8A2-A253-4C9E-826B-096BD307B616}"/>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A577F9B2-15D7-4F9D-BB67-8FF9663D0AB6}"/>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44777297-C9A4-4C07-AFCC-D012A566107D}"/>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6986B6F1-9917-45B5-A365-45E6C2E2BC38}"/>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89E9F5C6-F0AF-454D-B51D-827646770C0F}"/>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200BE047-397B-477B-9CC0-AA10D43DDF26}"/>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CA5578A6-A23B-4FE9-AC15-583E8B0AB2E4}"/>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A162FA14-A916-4829-87CE-CC8D73A92B33}"/>
            </a:ext>
          </a:extLst>
        </xdr:cNvPr>
        <xdr:cNvCxnSpPr/>
      </xdr:nvCxnSpPr>
      <xdr:spPr>
        <a:xfrm flipV="1">
          <a:off x="9219565" y="13093446"/>
          <a:ext cx="0" cy="1245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F074808D-0EA6-4703-B70C-B72F07F8B3A0}"/>
            </a:ext>
          </a:extLst>
        </xdr:cNvPr>
        <xdr:cNvSpPr txBox="1"/>
      </xdr:nvSpPr>
      <xdr:spPr>
        <a:xfrm>
          <a:off x="9258300" y="143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35B49B52-C343-4DED-93C3-D0536DF5B68A}"/>
            </a:ext>
          </a:extLst>
        </xdr:cNvPr>
        <xdr:cNvCxnSpPr/>
      </xdr:nvCxnSpPr>
      <xdr:spPr>
        <a:xfrm>
          <a:off x="9154160" y="14338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a:extLst>
            <a:ext uri="{FF2B5EF4-FFF2-40B4-BE49-F238E27FC236}">
              <a16:creationId xmlns:a16="http://schemas.microsoft.com/office/drawing/2014/main" id="{1990FD18-59D5-47AF-BE23-1648D706D552}"/>
            </a:ext>
          </a:extLst>
        </xdr:cNvPr>
        <xdr:cNvSpPr txBox="1"/>
      </xdr:nvSpPr>
      <xdr:spPr>
        <a:xfrm>
          <a:off x="9258300" y="1287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a16="http://schemas.microsoft.com/office/drawing/2014/main" id="{D8375092-4F4A-4F87-B786-AF328A9A9383}"/>
            </a:ext>
          </a:extLst>
        </xdr:cNvPr>
        <xdr:cNvCxnSpPr/>
      </xdr:nvCxnSpPr>
      <xdr:spPr>
        <a:xfrm>
          <a:off x="9154160" y="13093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345" name="【公営住宅】&#10;一人当たり面積平均値テキスト">
          <a:extLst>
            <a:ext uri="{FF2B5EF4-FFF2-40B4-BE49-F238E27FC236}">
              <a16:creationId xmlns:a16="http://schemas.microsoft.com/office/drawing/2014/main" id="{C22A0FDE-5734-49B2-9C78-843B6C736295}"/>
            </a:ext>
          </a:extLst>
        </xdr:cNvPr>
        <xdr:cNvSpPr txBox="1"/>
      </xdr:nvSpPr>
      <xdr:spPr>
        <a:xfrm>
          <a:off x="9258300" y="13866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a:extLst>
            <a:ext uri="{FF2B5EF4-FFF2-40B4-BE49-F238E27FC236}">
              <a16:creationId xmlns:a16="http://schemas.microsoft.com/office/drawing/2014/main" id="{A8E7078B-623E-4B4E-AC8E-499AD3676319}"/>
            </a:ext>
          </a:extLst>
        </xdr:cNvPr>
        <xdr:cNvSpPr/>
      </xdr:nvSpPr>
      <xdr:spPr>
        <a:xfrm>
          <a:off x="9192260" y="14011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a:extLst>
            <a:ext uri="{FF2B5EF4-FFF2-40B4-BE49-F238E27FC236}">
              <a16:creationId xmlns:a16="http://schemas.microsoft.com/office/drawing/2014/main" id="{28B9AB93-9FDF-4972-BE3D-639BAFA8D6D0}"/>
            </a:ext>
          </a:extLst>
        </xdr:cNvPr>
        <xdr:cNvSpPr/>
      </xdr:nvSpPr>
      <xdr:spPr>
        <a:xfrm>
          <a:off x="8445500" y="14013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a:extLst>
            <a:ext uri="{FF2B5EF4-FFF2-40B4-BE49-F238E27FC236}">
              <a16:creationId xmlns:a16="http://schemas.microsoft.com/office/drawing/2014/main" id="{58CB46AD-65D3-44F2-A9FC-C6D02BDF3A06}"/>
            </a:ext>
          </a:extLst>
        </xdr:cNvPr>
        <xdr:cNvSpPr/>
      </xdr:nvSpPr>
      <xdr:spPr>
        <a:xfrm>
          <a:off x="7670800" y="140220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a:extLst>
            <a:ext uri="{FF2B5EF4-FFF2-40B4-BE49-F238E27FC236}">
              <a16:creationId xmlns:a16="http://schemas.microsoft.com/office/drawing/2014/main" id="{7456555F-CAFE-4A26-B55C-D8C59CFCACA9}"/>
            </a:ext>
          </a:extLst>
        </xdr:cNvPr>
        <xdr:cNvSpPr/>
      </xdr:nvSpPr>
      <xdr:spPr>
        <a:xfrm>
          <a:off x="6873240" y="140448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a:extLst>
            <a:ext uri="{FF2B5EF4-FFF2-40B4-BE49-F238E27FC236}">
              <a16:creationId xmlns:a16="http://schemas.microsoft.com/office/drawing/2014/main" id="{C015E63D-B679-4DB8-9A5B-9D3A764A072A}"/>
            </a:ext>
          </a:extLst>
        </xdr:cNvPr>
        <xdr:cNvSpPr/>
      </xdr:nvSpPr>
      <xdr:spPr>
        <a:xfrm>
          <a:off x="6098540" y="14066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398A36A4-5AF1-4E89-9B14-25731ABA8CE7}"/>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430D141-6CA1-4742-89D1-7E009883C029}"/>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3FF4F35-E15D-4C11-8458-5C1E0D569DCB}"/>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59359D5-0FE0-4E91-A9A9-6DA10C66433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11E7D46-BBD8-41A4-9067-0A25657DCCC2}"/>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114745</xdr:rowOff>
    </xdr:from>
    <xdr:to>
      <xdr:col>55</xdr:col>
      <xdr:colOff>50800</xdr:colOff>
      <xdr:row>84</xdr:row>
      <xdr:rowOff>44895</xdr:rowOff>
    </xdr:to>
    <xdr:sp macro="" textlink="">
      <xdr:nvSpPr>
        <xdr:cNvPr id="356" name="楕円 355">
          <a:extLst>
            <a:ext uri="{FF2B5EF4-FFF2-40B4-BE49-F238E27FC236}">
              <a16:creationId xmlns:a16="http://schemas.microsoft.com/office/drawing/2014/main" id="{B72AC6EC-4A61-45A5-BEDC-444AB13C9B87}"/>
            </a:ext>
          </a:extLst>
        </xdr:cNvPr>
        <xdr:cNvSpPr/>
      </xdr:nvSpPr>
      <xdr:spPr>
        <a:xfrm>
          <a:off x="9192260" y="140288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93172</xdr:rowOff>
    </xdr:from>
    <xdr:ext cx="469744" cy="259045"/>
    <xdr:sp macro="" textlink="">
      <xdr:nvSpPr>
        <xdr:cNvPr id="357" name="【公営住宅】&#10;一人当たり面積該当値テキスト">
          <a:extLst>
            <a:ext uri="{FF2B5EF4-FFF2-40B4-BE49-F238E27FC236}">
              <a16:creationId xmlns:a16="http://schemas.microsoft.com/office/drawing/2014/main" id="{D8136AA4-C399-4F11-865F-70C227E85E46}"/>
            </a:ext>
          </a:extLst>
        </xdr:cNvPr>
        <xdr:cNvSpPr txBox="1"/>
      </xdr:nvSpPr>
      <xdr:spPr>
        <a:xfrm>
          <a:off x="9258300" y="1400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85026</xdr:rowOff>
    </xdr:from>
    <xdr:to>
      <xdr:col>50</xdr:col>
      <xdr:colOff>165100</xdr:colOff>
      <xdr:row>84</xdr:row>
      <xdr:rowOff>15176</xdr:rowOff>
    </xdr:to>
    <xdr:sp macro="" textlink="">
      <xdr:nvSpPr>
        <xdr:cNvPr id="358" name="楕円 357">
          <a:extLst>
            <a:ext uri="{FF2B5EF4-FFF2-40B4-BE49-F238E27FC236}">
              <a16:creationId xmlns:a16="http://schemas.microsoft.com/office/drawing/2014/main" id="{9805D523-5842-4ACE-BCDF-C0B865A04E1D}"/>
            </a:ext>
          </a:extLst>
        </xdr:cNvPr>
        <xdr:cNvSpPr/>
      </xdr:nvSpPr>
      <xdr:spPr>
        <a:xfrm>
          <a:off x="8445500" y="13999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135826</xdr:rowOff>
    </xdr:from>
    <xdr:to>
      <xdr:col>55</xdr:col>
      <xdr:colOff>0</xdr:colOff>
      <xdr:row>83</xdr:row>
      <xdr:rowOff>165545</xdr:rowOff>
    </xdr:to>
    <xdr:cxnSp macro="">
      <xdr:nvCxnSpPr>
        <xdr:cNvPr id="359" name="直線コネクタ 358">
          <a:extLst>
            <a:ext uri="{FF2B5EF4-FFF2-40B4-BE49-F238E27FC236}">
              <a16:creationId xmlns:a16="http://schemas.microsoft.com/office/drawing/2014/main" id="{63A0269A-18DE-408A-8CC1-C074E7CDADA8}"/>
            </a:ext>
          </a:extLst>
        </xdr:cNvPr>
        <xdr:cNvCxnSpPr/>
      </xdr:nvCxnSpPr>
      <xdr:spPr>
        <a:xfrm>
          <a:off x="8496300" y="14049946"/>
          <a:ext cx="7239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85598</xdr:rowOff>
    </xdr:from>
    <xdr:to>
      <xdr:col>46</xdr:col>
      <xdr:colOff>38100</xdr:colOff>
      <xdr:row>84</xdr:row>
      <xdr:rowOff>15748</xdr:rowOff>
    </xdr:to>
    <xdr:sp macro="" textlink="">
      <xdr:nvSpPr>
        <xdr:cNvPr id="360" name="楕円 359">
          <a:extLst>
            <a:ext uri="{FF2B5EF4-FFF2-40B4-BE49-F238E27FC236}">
              <a16:creationId xmlns:a16="http://schemas.microsoft.com/office/drawing/2014/main" id="{8AE8DEB7-3E8D-4FC5-8338-E02FC8EA9F2E}"/>
            </a:ext>
          </a:extLst>
        </xdr:cNvPr>
        <xdr:cNvSpPr/>
      </xdr:nvSpPr>
      <xdr:spPr>
        <a:xfrm>
          <a:off x="7670800" y="139997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135826</xdr:rowOff>
    </xdr:from>
    <xdr:to>
      <xdr:col>50</xdr:col>
      <xdr:colOff>114300</xdr:colOff>
      <xdr:row>83</xdr:row>
      <xdr:rowOff>136398</xdr:rowOff>
    </xdr:to>
    <xdr:cxnSp macro="">
      <xdr:nvCxnSpPr>
        <xdr:cNvPr id="361" name="直線コネクタ 360">
          <a:extLst>
            <a:ext uri="{FF2B5EF4-FFF2-40B4-BE49-F238E27FC236}">
              <a16:creationId xmlns:a16="http://schemas.microsoft.com/office/drawing/2014/main" id="{7013A845-F08C-4B16-A0FA-090D3343F043}"/>
            </a:ext>
          </a:extLst>
        </xdr:cNvPr>
        <xdr:cNvCxnSpPr/>
      </xdr:nvCxnSpPr>
      <xdr:spPr>
        <a:xfrm flipV="1">
          <a:off x="7713980" y="14049946"/>
          <a:ext cx="78232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89027</xdr:rowOff>
    </xdr:from>
    <xdr:to>
      <xdr:col>41</xdr:col>
      <xdr:colOff>101600</xdr:colOff>
      <xdr:row>84</xdr:row>
      <xdr:rowOff>19177</xdr:rowOff>
    </xdr:to>
    <xdr:sp macro="" textlink="">
      <xdr:nvSpPr>
        <xdr:cNvPr id="362" name="楕円 361">
          <a:extLst>
            <a:ext uri="{FF2B5EF4-FFF2-40B4-BE49-F238E27FC236}">
              <a16:creationId xmlns:a16="http://schemas.microsoft.com/office/drawing/2014/main" id="{44C8C9C8-8EB4-4296-A510-65BFE7ABBA49}"/>
            </a:ext>
          </a:extLst>
        </xdr:cNvPr>
        <xdr:cNvSpPr/>
      </xdr:nvSpPr>
      <xdr:spPr>
        <a:xfrm>
          <a:off x="6873240" y="140031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136398</xdr:rowOff>
    </xdr:from>
    <xdr:to>
      <xdr:col>45</xdr:col>
      <xdr:colOff>177800</xdr:colOff>
      <xdr:row>83</xdr:row>
      <xdr:rowOff>139827</xdr:rowOff>
    </xdr:to>
    <xdr:cxnSp macro="">
      <xdr:nvCxnSpPr>
        <xdr:cNvPr id="363" name="直線コネクタ 362">
          <a:extLst>
            <a:ext uri="{FF2B5EF4-FFF2-40B4-BE49-F238E27FC236}">
              <a16:creationId xmlns:a16="http://schemas.microsoft.com/office/drawing/2014/main" id="{72303BC2-E328-46D7-8486-1AE3F32F1FA3}"/>
            </a:ext>
          </a:extLst>
        </xdr:cNvPr>
        <xdr:cNvCxnSpPr/>
      </xdr:nvCxnSpPr>
      <xdr:spPr>
        <a:xfrm flipV="1">
          <a:off x="6924040" y="14050518"/>
          <a:ext cx="78994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90170</xdr:rowOff>
    </xdr:from>
    <xdr:to>
      <xdr:col>36</xdr:col>
      <xdr:colOff>165100</xdr:colOff>
      <xdr:row>84</xdr:row>
      <xdr:rowOff>20320</xdr:rowOff>
    </xdr:to>
    <xdr:sp macro="" textlink="">
      <xdr:nvSpPr>
        <xdr:cNvPr id="364" name="楕円 363">
          <a:extLst>
            <a:ext uri="{FF2B5EF4-FFF2-40B4-BE49-F238E27FC236}">
              <a16:creationId xmlns:a16="http://schemas.microsoft.com/office/drawing/2014/main" id="{6617977D-DACE-49C5-9233-05CD14B4B31F}"/>
            </a:ext>
          </a:extLst>
        </xdr:cNvPr>
        <xdr:cNvSpPr/>
      </xdr:nvSpPr>
      <xdr:spPr>
        <a:xfrm>
          <a:off x="6098540" y="14004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139827</xdr:rowOff>
    </xdr:from>
    <xdr:to>
      <xdr:col>41</xdr:col>
      <xdr:colOff>50800</xdr:colOff>
      <xdr:row>83</xdr:row>
      <xdr:rowOff>140970</xdr:rowOff>
    </xdr:to>
    <xdr:cxnSp macro="">
      <xdr:nvCxnSpPr>
        <xdr:cNvPr id="365" name="直線コネクタ 364">
          <a:extLst>
            <a:ext uri="{FF2B5EF4-FFF2-40B4-BE49-F238E27FC236}">
              <a16:creationId xmlns:a16="http://schemas.microsoft.com/office/drawing/2014/main" id="{79A816E6-8D54-4408-BC2C-6CCABA602865}"/>
            </a:ext>
          </a:extLst>
        </xdr:cNvPr>
        <xdr:cNvCxnSpPr/>
      </xdr:nvCxnSpPr>
      <xdr:spPr>
        <a:xfrm flipV="1">
          <a:off x="6149340" y="14053947"/>
          <a:ext cx="7747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20590</xdr:rowOff>
    </xdr:from>
    <xdr:ext cx="469744" cy="259045"/>
    <xdr:sp macro="" textlink="">
      <xdr:nvSpPr>
        <xdr:cNvPr id="366" name="n_1aveValue【公営住宅】&#10;一人当たり面積">
          <a:extLst>
            <a:ext uri="{FF2B5EF4-FFF2-40B4-BE49-F238E27FC236}">
              <a16:creationId xmlns:a16="http://schemas.microsoft.com/office/drawing/2014/main" id="{AADA437D-4B08-48C9-B5BB-670535579058}"/>
            </a:ext>
          </a:extLst>
        </xdr:cNvPr>
        <xdr:cNvSpPr txBox="1"/>
      </xdr:nvSpPr>
      <xdr:spPr>
        <a:xfrm>
          <a:off x="8271587" y="1410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29163</xdr:rowOff>
    </xdr:from>
    <xdr:ext cx="469744" cy="259045"/>
    <xdr:sp macro="" textlink="">
      <xdr:nvSpPr>
        <xdr:cNvPr id="367" name="n_2aveValue【公営住宅】&#10;一人当たり面積">
          <a:extLst>
            <a:ext uri="{FF2B5EF4-FFF2-40B4-BE49-F238E27FC236}">
              <a16:creationId xmlns:a16="http://schemas.microsoft.com/office/drawing/2014/main" id="{0EDD3DD0-3537-4A5A-921E-74835439EA75}"/>
            </a:ext>
          </a:extLst>
        </xdr:cNvPr>
        <xdr:cNvSpPr txBox="1"/>
      </xdr:nvSpPr>
      <xdr:spPr>
        <a:xfrm>
          <a:off x="7509587" y="1411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52024</xdr:rowOff>
    </xdr:from>
    <xdr:ext cx="469744" cy="259045"/>
    <xdr:sp macro="" textlink="">
      <xdr:nvSpPr>
        <xdr:cNvPr id="368" name="n_3aveValue【公営住宅】&#10;一人当たり面積">
          <a:extLst>
            <a:ext uri="{FF2B5EF4-FFF2-40B4-BE49-F238E27FC236}">
              <a16:creationId xmlns:a16="http://schemas.microsoft.com/office/drawing/2014/main" id="{2E604691-84FF-4F77-9734-00FD2E28DAD5}"/>
            </a:ext>
          </a:extLst>
        </xdr:cNvPr>
        <xdr:cNvSpPr txBox="1"/>
      </xdr:nvSpPr>
      <xdr:spPr>
        <a:xfrm>
          <a:off x="6712027" y="1413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73741</xdr:rowOff>
    </xdr:from>
    <xdr:ext cx="469744" cy="259045"/>
    <xdr:sp macro="" textlink="">
      <xdr:nvSpPr>
        <xdr:cNvPr id="369" name="n_4aveValue【公営住宅】&#10;一人当たり面積">
          <a:extLst>
            <a:ext uri="{FF2B5EF4-FFF2-40B4-BE49-F238E27FC236}">
              <a16:creationId xmlns:a16="http://schemas.microsoft.com/office/drawing/2014/main" id="{5CE609BB-E88D-4FB2-9F0E-36E7AFDA3A96}"/>
            </a:ext>
          </a:extLst>
        </xdr:cNvPr>
        <xdr:cNvSpPr txBox="1"/>
      </xdr:nvSpPr>
      <xdr:spPr>
        <a:xfrm>
          <a:off x="5937327" y="1415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31703</xdr:rowOff>
    </xdr:from>
    <xdr:ext cx="469744" cy="259045"/>
    <xdr:sp macro="" textlink="">
      <xdr:nvSpPr>
        <xdr:cNvPr id="370" name="n_1mainValue【公営住宅】&#10;一人当たり面積">
          <a:extLst>
            <a:ext uri="{FF2B5EF4-FFF2-40B4-BE49-F238E27FC236}">
              <a16:creationId xmlns:a16="http://schemas.microsoft.com/office/drawing/2014/main" id="{F33AA27D-0F91-418E-91A6-B9EE5F5369A5}"/>
            </a:ext>
          </a:extLst>
        </xdr:cNvPr>
        <xdr:cNvSpPr txBox="1"/>
      </xdr:nvSpPr>
      <xdr:spPr>
        <a:xfrm>
          <a:off x="8271587" y="1377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32275</xdr:rowOff>
    </xdr:from>
    <xdr:ext cx="469744" cy="259045"/>
    <xdr:sp macro="" textlink="">
      <xdr:nvSpPr>
        <xdr:cNvPr id="371" name="n_2mainValue【公営住宅】&#10;一人当たり面積">
          <a:extLst>
            <a:ext uri="{FF2B5EF4-FFF2-40B4-BE49-F238E27FC236}">
              <a16:creationId xmlns:a16="http://schemas.microsoft.com/office/drawing/2014/main" id="{260F65AF-8EF9-4E29-B025-D0906CC05AA8}"/>
            </a:ext>
          </a:extLst>
        </xdr:cNvPr>
        <xdr:cNvSpPr txBox="1"/>
      </xdr:nvSpPr>
      <xdr:spPr>
        <a:xfrm>
          <a:off x="7509587" y="1377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35704</xdr:rowOff>
    </xdr:from>
    <xdr:ext cx="469744" cy="259045"/>
    <xdr:sp macro="" textlink="">
      <xdr:nvSpPr>
        <xdr:cNvPr id="372" name="n_3mainValue【公営住宅】&#10;一人当たり面積">
          <a:extLst>
            <a:ext uri="{FF2B5EF4-FFF2-40B4-BE49-F238E27FC236}">
              <a16:creationId xmlns:a16="http://schemas.microsoft.com/office/drawing/2014/main" id="{582AC78D-87E8-4DE7-9810-F692DAABDDEE}"/>
            </a:ext>
          </a:extLst>
        </xdr:cNvPr>
        <xdr:cNvSpPr txBox="1"/>
      </xdr:nvSpPr>
      <xdr:spPr>
        <a:xfrm>
          <a:off x="6712027" y="1378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36847</xdr:rowOff>
    </xdr:from>
    <xdr:ext cx="469744" cy="259045"/>
    <xdr:sp macro="" textlink="">
      <xdr:nvSpPr>
        <xdr:cNvPr id="373" name="n_4mainValue【公営住宅】&#10;一人当たり面積">
          <a:extLst>
            <a:ext uri="{FF2B5EF4-FFF2-40B4-BE49-F238E27FC236}">
              <a16:creationId xmlns:a16="http://schemas.microsoft.com/office/drawing/2014/main" id="{50E6720C-3F1E-4F67-B8E2-86058E4B0603}"/>
            </a:ext>
          </a:extLst>
        </xdr:cNvPr>
        <xdr:cNvSpPr txBox="1"/>
      </xdr:nvSpPr>
      <xdr:spPr>
        <a:xfrm>
          <a:off x="59373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6ED1AF93-9AAD-4C7E-9217-1B4CA3A862E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FBDF81E7-F4A2-46E2-917D-05A01F32C00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D6DB7CAA-20CF-495B-9342-4EAAF4FCC1E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42BED960-AE76-411E-A92F-FE4F485101C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A1095450-0341-4786-B1ED-83BDBDB6C71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CF6EA6A3-ECA6-4473-BB7C-72F78E45EF2F}"/>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D6CF35AE-AAEA-4421-A622-EFB4A472221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FA98BD41-D002-4844-901A-0C03F7CEE8F4}"/>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4F1976C3-1853-46EE-831B-036D42C28396}"/>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D752E524-2FFE-4D0E-ADB8-CC875C2E107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5DB9A369-A244-4662-AA68-68D7D24AB30F}"/>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660EB090-96B7-4899-B12F-765781FFDC3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9FD651AB-E184-49FF-A947-925E6E1FF1E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CDFB643C-AAC0-4FD1-86FD-912D46626D5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C9081CCD-272B-4153-8FB2-1662E8A949DE}"/>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7EA7BFF9-7F3C-4C61-A31B-561138E5C855}"/>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08C97814-E3E3-4842-985F-86ACAC3EF0E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2F9C849C-E46A-40FB-BA61-68B291B1512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2D4546A9-180E-46FD-88C7-F5ECB88321B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3C126CFA-9BC0-4747-83FC-498DF62537D5}"/>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7463A772-AF0B-45C0-A685-EA7B7EBEFAA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522CE37B-A1AB-43D1-8F2B-73EB9503BB5B}"/>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BBE68B65-62DC-4234-8B72-6E66BF2099E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520A9F84-68E1-4B89-953F-6E289DE514A5}"/>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BC927D08-B075-49D7-A297-220719C7BFA5}"/>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AEAEE978-AC89-40D5-B46A-0E9C6548E93E}"/>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93A2D946-8AD5-4C5C-9561-1B08368AE708}"/>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44B6A0C1-D182-4750-A7ED-44FDB6D9C6F7}"/>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15F0C383-A4AB-420F-B8F4-27DF15F9811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64C21979-A310-41B4-B568-88DC8DFDFD46}"/>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85F4C2BF-DDB4-4551-B064-00C8088A30F6}"/>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93434514-65BA-43F5-829D-F324D9F26992}"/>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BED1F74B-152C-48D4-968D-2C95D413C1E4}"/>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EF026665-7216-4815-AF66-23BC2145D12D}"/>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405CB1A9-BF4B-4F68-9858-8C5E5AFAEC0E}"/>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81B47326-958E-46AD-8E78-13A81E217037}"/>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C8AA0C0C-F58A-4E6E-8F29-29272B7F3026}"/>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E284DC85-4B29-4BBA-BA72-4DFBBFEDEDF4}"/>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0CE85E27-953B-4DF8-B847-06766635CA53}"/>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1668900D-AB73-4841-B61D-94997E7F1C78}"/>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a:extLst>
            <a:ext uri="{FF2B5EF4-FFF2-40B4-BE49-F238E27FC236}">
              <a16:creationId xmlns:a16="http://schemas.microsoft.com/office/drawing/2014/main" id="{AF2BDCBF-21D2-47A0-A483-1A3564A3108B}"/>
            </a:ext>
          </a:extLst>
        </xdr:cNvPr>
        <xdr:cNvCxnSpPr/>
      </xdr:nvCxnSpPr>
      <xdr:spPr>
        <a:xfrm flipV="1">
          <a:off x="14375764" y="5640705"/>
          <a:ext cx="0" cy="123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DF6F647C-340E-414C-945F-13E7DD089E9A}"/>
            </a:ext>
          </a:extLst>
        </xdr:cNvPr>
        <xdr:cNvSpPr txBox="1"/>
      </xdr:nvSpPr>
      <xdr:spPr>
        <a:xfrm>
          <a:off x="14414500"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a:extLst>
            <a:ext uri="{FF2B5EF4-FFF2-40B4-BE49-F238E27FC236}">
              <a16:creationId xmlns:a16="http://schemas.microsoft.com/office/drawing/2014/main" id="{CC4F590B-1A6A-45CB-88A0-E12BCF2E16D3}"/>
            </a:ext>
          </a:extLst>
        </xdr:cNvPr>
        <xdr:cNvCxnSpPr/>
      </xdr:nvCxnSpPr>
      <xdr:spPr>
        <a:xfrm>
          <a:off x="14287500" y="687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EB67DEA4-84E2-4168-8924-E2E448B727FA}"/>
            </a:ext>
          </a:extLst>
        </xdr:cNvPr>
        <xdr:cNvSpPr txBox="1"/>
      </xdr:nvSpPr>
      <xdr:spPr>
        <a:xfrm>
          <a:off x="14414500" y="541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a:extLst>
            <a:ext uri="{FF2B5EF4-FFF2-40B4-BE49-F238E27FC236}">
              <a16:creationId xmlns:a16="http://schemas.microsoft.com/office/drawing/2014/main" id="{7B7E201F-5A8D-4B04-954B-278ADCE77874}"/>
            </a:ext>
          </a:extLst>
        </xdr:cNvPr>
        <xdr:cNvCxnSpPr/>
      </xdr:nvCxnSpPr>
      <xdr:spPr>
        <a:xfrm>
          <a:off x="14287500" y="5640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42E8D965-04D0-43FF-86E9-EDF645EDFE4C}"/>
            </a:ext>
          </a:extLst>
        </xdr:cNvPr>
        <xdr:cNvSpPr txBox="1"/>
      </xdr:nvSpPr>
      <xdr:spPr>
        <a:xfrm>
          <a:off x="14414500" y="6016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0" name="フローチャート: 判断 419">
          <a:extLst>
            <a:ext uri="{FF2B5EF4-FFF2-40B4-BE49-F238E27FC236}">
              <a16:creationId xmlns:a16="http://schemas.microsoft.com/office/drawing/2014/main" id="{EDA0C874-375E-400A-9D49-DCB25F61F028}"/>
            </a:ext>
          </a:extLst>
        </xdr:cNvPr>
        <xdr:cNvSpPr/>
      </xdr:nvSpPr>
      <xdr:spPr>
        <a:xfrm>
          <a:off x="14325600" y="61614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1" name="フローチャート: 判断 420">
          <a:extLst>
            <a:ext uri="{FF2B5EF4-FFF2-40B4-BE49-F238E27FC236}">
              <a16:creationId xmlns:a16="http://schemas.microsoft.com/office/drawing/2014/main" id="{66BC5013-0A16-418B-9C7D-084F81181A00}"/>
            </a:ext>
          </a:extLst>
        </xdr:cNvPr>
        <xdr:cNvSpPr/>
      </xdr:nvSpPr>
      <xdr:spPr>
        <a:xfrm>
          <a:off x="13578840" y="6140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2" name="フローチャート: 判断 421">
          <a:extLst>
            <a:ext uri="{FF2B5EF4-FFF2-40B4-BE49-F238E27FC236}">
              <a16:creationId xmlns:a16="http://schemas.microsoft.com/office/drawing/2014/main" id="{3FC1FDBE-D46B-4DF8-97DA-C674C0052BA8}"/>
            </a:ext>
          </a:extLst>
        </xdr:cNvPr>
        <xdr:cNvSpPr/>
      </xdr:nvSpPr>
      <xdr:spPr>
        <a:xfrm>
          <a:off x="12804140" y="612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423" name="フローチャート: 判断 422">
          <a:extLst>
            <a:ext uri="{FF2B5EF4-FFF2-40B4-BE49-F238E27FC236}">
              <a16:creationId xmlns:a16="http://schemas.microsoft.com/office/drawing/2014/main" id="{3F787287-14D5-42AD-B379-929879B9D256}"/>
            </a:ext>
          </a:extLst>
        </xdr:cNvPr>
        <xdr:cNvSpPr/>
      </xdr:nvSpPr>
      <xdr:spPr>
        <a:xfrm>
          <a:off x="12029440" y="6189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4" name="フローチャート: 判断 423">
          <a:extLst>
            <a:ext uri="{FF2B5EF4-FFF2-40B4-BE49-F238E27FC236}">
              <a16:creationId xmlns:a16="http://schemas.microsoft.com/office/drawing/2014/main" id="{DF223D41-08A9-42A2-95A7-844193B9D041}"/>
            </a:ext>
          </a:extLst>
        </xdr:cNvPr>
        <xdr:cNvSpPr/>
      </xdr:nvSpPr>
      <xdr:spPr>
        <a:xfrm>
          <a:off x="11231880" y="620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3B14DAD2-D5DE-4405-A3D0-AABCA610C57F}"/>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C42A3696-8F6C-42EE-AA64-5872EA03895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26BBF97A-C1CF-4448-AAB4-BD173A276CC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DC99D7AD-3A6E-4124-8290-B358C9B23F04}"/>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22DBE05-8AF4-4299-B06A-EB0E349CF5B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15875</xdr:rowOff>
    </xdr:from>
    <xdr:to>
      <xdr:col>85</xdr:col>
      <xdr:colOff>177800</xdr:colOff>
      <xdr:row>37</xdr:row>
      <xdr:rowOff>117475</xdr:rowOff>
    </xdr:to>
    <xdr:sp macro="" textlink="">
      <xdr:nvSpPr>
        <xdr:cNvPr id="430" name="楕円 429">
          <a:extLst>
            <a:ext uri="{FF2B5EF4-FFF2-40B4-BE49-F238E27FC236}">
              <a16:creationId xmlns:a16="http://schemas.microsoft.com/office/drawing/2014/main" id="{0EAC9B07-9699-49F7-93F7-0903BDAE1522}"/>
            </a:ext>
          </a:extLst>
        </xdr:cNvPr>
        <xdr:cNvSpPr/>
      </xdr:nvSpPr>
      <xdr:spPr>
        <a:xfrm>
          <a:off x="14325600" y="621855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165752</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142B9818-55BA-4127-97E8-D119FEEAA261}"/>
            </a:ext>
          </a:extLst>
        </xdr:cNvPr>
        <xdr:cNvSpPr txBox="1"/>
      </xdr:nvSpPr>
      <xdr:spPr>
        <a:xfrm>
          <a:off x="14414500" y="6200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130175</xdr:rowOff>
    </xdr:from>
    <xdr:to>
      <xdr:col>81</xdr:col>
      <xdr:colOff>101600</xdr:colOff>
      <xdr:row>37</xdr:row>
      <xdr:rowOff>60325</xdr:rowOff>
    </xdr:to>
    <xdr:sp macro="" textlink="">
      <xdr:nvSpPr>
        <xdr:cNvPr id="432" name="楕円 431">
          <a:extLst>
            <a:ext uri="{FF2B5EF4-FFF2-40B4-BE49-F238E27FC236}">
              <a16:creationId xmlns:a16="http://schemas.microsoft.com/office/drawing/2014/main" id="{50B672C4-3B78-4DD8-890D-20E41C597CBB}"/>
            </a:ext>
          </a:extLst>
        </xdr:cNvPr>
        <xdr:cNvSpPr/>
      </xdr:nvSpPr>
      <xdr:spPr>
        <a:xfrm>
          <a:off x="13578840" y="6165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9525</xdr:rowOff>
    </xdr:from>
    <xdr:to>
      <xdr:col>85</xdr:col>
      <xdr:colOff>127000</xdr:colOff>
      <xdr:row>37</xdr:row>
      <xdr:rowOff>66675</xdr:rowOff>
    </xdr:to>
    <xdr:cxnSp macro="">
      <xdr:nvCxnSpPr>
        <xdr:cNvPr id="433" name="直線コネクタ 432">
          <a:extLst>
            <a:ext uri="{FF2B5EF4-FFF2-40B4-BE49-F238E27FC236}">
              <a16:creationId xmlns:a16="http://schemas.microsoft.com/office/drawing/2014/main" id="{B5C4CEFA-E436-4AC9-B5A8-61706242AE72}"/>
            </a:ext>
          </a:extLst>
        </xdr:cNvPr>
        <xdr:cNvCxnSpPr/>
      </xdr:nvCxnSpPr>
      <xdr:spPr>
        <a:xfrm>
          <a:off x="13629640" y="6212205"/>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73025</xdr:rowOff>
    </xdr:from>
    <xdr:to>
      <xdr:col>76</xdr:col>
      <xdr:colOff>165100</xdr:colOff>
      <xdr:row>37</xdr:row>
      <xdr:rowOff>3175</xdr:rowOff>
    </xdr:to>
    <xdr:sp macro="" textlink="">
      <xdr:nvSpPr>
        <xdr:cNvPr id="434" name="楕円 433">
          <a:extLst>
            <a:ext uri="{FF2B5EF4-FFF2-40B4-BE49-F238E27FC236}">
              <a16:creationId xmlns:a16="http://schemas.microsoft.com/office/drawing/2014/main" id="{87C94C02-1C09-47F7-A070-3EEC96A60016}"/>
            </a:ext>
          </a:extLst>
        </xdr:cNvPr>
        <xdr:cNvSpPr/>
      </xdr:nvSpPr>
      <xdr:spPr>
        <a:xfrm>
          <a:off x="12804140" y="6108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123825</xdr:rowOff>
    </xdr:from>
    <xdr:to>
      <xdr:col>81</xdr:col>
      <xdr:colOff>50800</xdr:colOff>
      <xdr:row>37</xdr:row>
      <xdr:rowOff>9525</xdr:rowOff>
    </xdr:to>
    <xdr:cxnSp macro="">
      <xdr:nvCxnSpPr>
        <xdr:cNvPr id="435" name="直線コネクタ 434">
          <a:extLst>
            <a:ext uri="{FF2B5EF4-FFF2-40B4-BE49-F238E27FC236}">
              <a16:creationId xmlns:a16="http://schemas.microsoft.com/office/drawing/2014/main" id="{F312EE27-2EA9-4892-AB15-A0FC576EB2E7}"/>
            </a:ext>
          </a:extLst>
        </xdr:cNvPr>
        <xdr:cNvCxnSpPr/>
      </xdr:nvCxnSpPr>
      <xdr:spPr>
        <a:xfrm>
          <a:off x="12854940" y="6158865"/>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101600</xdr:rowOff>
    </xdr:from>
    <xdr:to>
      <xdr:col>72</xdr:col>
      <xdr:colOff>38100</xdr:colOff>
      <xdr:row>36</xdr:row>
      <xdr:rowOff>31750</xdr:rowOff>
    </xdr:to>
    <xdr:sp macro="" textlink="">
      <xdr:nvSpPr>
        <xdr:cNvPr id="436" name="楕円 435">
          <a:extLst>
            <a:ext uri="{FF2B5EF4-FFF2-40B4-BE49-F238E27FC236}">
              <a16:creationId xmlns:a16="http://schemas.microsoft.com/office/drawing/2014/main" id="{9050426A-CD6B-4D0B-9292-7DAE1FCBF594}"/>
            </a:ext>
          </a:extLst>
        </xdr:cNvPr>
        <xdr:cNvSpPr/>
      </xdr:nvSpPr>
      <xdr:spPr>
        <a:xfrm>
          <a:off x="12029440" y="5969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152400</xdr:rowOff>
    </xdr:from>
    <xdr:to>
      <xdr:col>76</xdr:col>
      <xdr:colOff>114300</xdr:colOff>
      <xdr:row>36</xdr:row>
      <xdr:rowOff>123825</xdr:rowOff>
    </xdr:to>
    <xdr:cxnSp macro="">
      <xdr:nvCxnSpPr>
        <xdr:cNvPr id="437" name="直線コネクタ 436">
          <a:extLst>
            <a:ext uri="{FF2B5EF4-FFF2-40B4-BE49-F238E27FC236}">
              <a16:creationId xmlns:a16="http://schemas.microsoft.com/office/drawing/2014/main" id="{5F746168-F1ED-46F6-87F9-9C82B8FDDECF}"/>
            </a:ext>
          </a:extLst>
        </xdr:cNvPr>
        <xdr:cNvCxnSpPr/>
      </xdr:nvCxnSpPr>
      <xdr:spPr>
        <a:xfrm>
          <a:off x="12072620" y="6019800"/>
          <a:ext cx="78232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132080</xdr:rowOff>
    </xdr:from>
    <xdr:to>
      <xdr:col>67</xdr:col>
      <xdr:colOff>101600</xdr:colOff>
      <xdr:row>36</xdr:row>
      <xdr:rowOff>62230</xdr:rowOff>
    </xdr:to>
    <xdr:sp macro="" textlink="">
      <xdr:nvSpPr>
        <xdr:cNvPr id="438" name="楕円 437">
          <a:extLst>
            <a:ext uri="{FF2B5EF4-FFF2-40B4-BE49-F238E27FC236}">
              <a16:creationId xmlns:a16="http://schemas.microsoft.com/office/drawing/2014/main" id="{694DB774-6EEF-438E-9BCE-C4C74DE72948}"/>
            </a:ext>
          </a:extLst>
        </xdr:cNvPr>
        <xdr:cNvSpPr/>
      </xdr:nvSpPr>
      <xdr:spPr>
        <a:xfrm>
          <a:off x="11231880" y="5999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152400</xdr:rowOff>
    </xdr:from>
    <xdr:to>
      <xdr:col>71</xdr:col>
      <xdr:colOff>177800</xdr:colOff>
      <xdr:row>36</xdr:row>
      <xdr:rowOff>11430</xdr:rowOff>
    </xdr:to>
    <xdr:cxnSp macro="">
      <xdr:nvCxnSpPr>
        <xdr:cNvPr id="439" name="直線コネクタ 438">
          <a:extLst>
            <a:ext uri="{FF2B5EF4-FFF2-40B4-BE49-F238E27FC236}">
              <a16:creationId xmlns:a16="http://schemas.microsoft.com/office/drawing/2014/main" id="{B793D825-CC56-4051-BAA5-9F5ADB301FE4}"/>
            </a:ext>
          </a:extLst>
        </xdr:cNvPr>
        <xdr:cNvCxnSpPr/>
      </xdr:nvCxnSpPr>
      <xdr:spPr>
        <a:xfrm flipV="1">
          <a:off x="11282680" y="601980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D3E96F8B-F356-4C21-BFF2-0139D3043FDC}"/>
            </a:ext>
          </a:extLst>
        </xdr:cNvPr>
        <xdr:cNvSpPr txBox="1"/>
      </xdr:nvSpPr>
      <xdr:spPr>
        <a:xfrm>
          <a:off x="1343724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D71CCCD2-AAF0-4698-A8F6-FAF2BE31E839}"/>
            </a:ext>
          </a:extLst>
        </xdr:cNvPr>
        <xdr:cNvSpPr txBox="1"/>
      </xdr:nvSpPr>
      <xdr:spPr>
        <a:xfrm>
          <a:off x="12675244" y="621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76217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92BB171F-9261-40A3-A4A0-7FEB74E211A2}"/>
            </a:ext>
          </a:extLst>
        </xdr:cNvPr>
        <xdr:cNvSpPr txBox="1"/>
      </xdr:nvSpPr>
      <xdr:spPr>
        <a:xfrm>
          <a:off x="11900544"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89552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9E7946CE-5569-4416-AB53-0B144A6001A2}"/>
            </a:ext>
          </a:extLst>
        </xdr:cNvPr>
        <xdr:cNvSpPr txBox="1"/>
      </xdr:nvSpPr>
      <xdr:spPr>
        <a:xfrm>
          <a:off x="11102984" y="629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51452</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57BB1E5D-7641-4F08-8316-D0D4318CA0E8}"/>
            </a:ext>
          </a:extLst>
        </xdr:cNvPr>
        <xdr:cNvSpPr txBox="1"/>
      </xdr:nvSpPr>
      <xdr:spPr>
        <a:xfrm>
          <a:off x="13437244" y="625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19702</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EE2AA908-43EE-4D79-BEBB-E983CF381615}"/>
            </a:ext>
          </a:extLst>
        </xdr:cNvPr>
        <xdr:cNvSpPr txBox="1"/>
      </xdr:nvSpPr>
      <xdr:spPr>
        <a:xfrm>
          <a:off x="126752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48277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998F9B7E-CA32-4FC2-B106-AFAD3D268B54}"/>
            </a:ext>
          </a:extLst>
        </xdr:cNvPr>
        <xdr:cNvSpPr txBox="1"/>
      </xdr:nvSpPr>
      <xdr:spPr>
        <a:xfrm>
          <a:off x="11900544"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78757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48A304BF-B469-4B56-AC84-54F6F2E3646E}"/>
            </a:ext>
          </a:extLst>
        </xdr:cNvPr>
        <xdr:cNvSpPr txBox="1"/>
      </xdr:nvSpPr>
      <xdr:spPr>
        <a:xfrm>
          <a:off x="1110298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7904392D-219D-4449-98C0-B79654E8380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B4C458A0-5807-4E23-B598-16EE59CC54C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90C141A7-61D9-4B20-9215-1DA017AB836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57F346C8-956E-4B54-AD0C-0DBC5EE23AC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3162FFCA-2478-4446-BAFA-7AE6881E6735}"/>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D950E442-68E0-429A-A2F0-1820C827128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E30A8447-D879-4A22-B64A-E1630264A8C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CAF48CBB-B891-46D1-8C66-7E140289B835}"/>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4CC49A7D-E8C1-4202-A0CC-19832ED4BAD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726A2881-EF07-4BE7-A322-10DFE1B3F46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D569E5FA-5ED1-4379-AF67-39E26B96D7A1}"/>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F90E4B67-9818-4731-9C26-9A4E8EC6FCD2}"/>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7CCAD3B7-439E-4E48-BAAE-B514976F893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9215AC1A-6AB4-47C8-B04C-92F3BF8C0CE9}"/>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FF1864AD-3040-4AEA-9EA1-C450261EBADF}"/>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36F8098A-62A1-4EA3-8135-2B7186C11FFB}"/>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1E9EB48C-5CB5-41CA-8752-F5BC3696CD3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D07993B8-247F-4FF8-BC47-7537812F5ACF}"/>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D340C428-3509-4064-BE90-AE2278FA2461}"/>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86924836-F239-4D3C-8F4D-8F7B7B7AD806}"/>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7D68C02F-7AE3-4D29-AEB0-345B4A0C9E0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07C4F562-469D-488F-BB3B-6C965A1720BB}"/>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91086F8C-A19B-4487-8C34-D57130B56C83}"/>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6D5F85D7-2C63-42D7-B90A-D3CB9D6909C3}"/>
            </a:ext>
          </a:extLst>
        </xdr:cNvPr>
        <xdr:cNvCxnSpPr/>
      </xdr:nvCxnSpPr>
      <xdr:spPr>
        <a:xfrm flipV="1">
          <a:off x="19509104" y="57988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D9EEA4DD-DDCF-4CAF-9131-D1749F2101E4}"/>
            </a:ext>
          </a:extLst>
        </xdr:cNvPr>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CA284588-464E-4252-85AC-C39AC3EFAD42}"/>
            </a:ext>
          </a:extLst>
        </xdr:cNvPr>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5E02B0B4-033E-4985-B350-E443E051FF2A}"/>
            </a:ext>
          </a:extLst>
        </xdr:cNvPr>
        <xdr:cNvSpPr txBox="1"/>
      </xdr:nvSpPr>
      <xdr:spPr>
        <a:xfrm>
          <a:off x="19547840" y="557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a:extLst>
            <a:ext uri="{FF2B5EF4-FFF2-40B4-BE49-F238E27FC236}">
              <a16:creationId xmlns:a16="http://schemas.microsoft.com/office/drawing/2014/main" id="{A13D25EE-EEB0-482D-8B35-D5C411BC07FD}"/>
            </a:ext>
          </a:extLst>
        </xdr:cNvPr>
        <xdr:cNvCxnSpPr/>
      </xdr:nvCxnSpPr>
      <xdr:spPr>
        <a:xfrm>
          <a:off x="19443700" y="5798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7637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41A31C5E-7C24-4711-BD50-95A13EADEB0E}"/>
            </a:ext>
          </a:extLst>
        </xdr:cNvPr>
        <xdr:cNvSpPr txBox="1"/>
      </xdr:nvSpPr>
      <xdr:spPr>
        <a:xfrm>
          <a:off x="19547840" y="6545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a16="http://schemas.microsoft.com/office/drawing/2014/main" id="{D54416BB-BA54-491D-852D-8E1A20618E34}"/>
            </a:ext>
          </a:extLst>
        </xdr:cNvPr>
        <xdr:cNvSpPr/>
      </xdr:nvSpPr>
      <xdr:spPr>
        <a:xfrm>
          <a:off x="1945894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a16="http://schemas.microsoft.com/office/drawing/2014/main" id="{39AE4B0A-742D-4618-B66D-3E592E0F27C5}"/>
            </a:ext>
          </a:extLst>
        </xdr:cNvPr>
        <xdr:cNvSpPr/>
      </xdr:nvSpPr>
      <xdr:spPr>
        <a:xfrm>
          <a:off x="18735040" y="6567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9" name="フローチャート: 判断 478">
          <a:extLst>
            <a:ext uri="{FF2B5EF4-FFF2-40B4-BE49-F238E27FC236}">
              <a16:creationId xmlns:a16="http://schemas.microsoft.com/office/drawing/2014/main" id="{43567728-1944-484E-8711-C0F6D3D5A870}"/>
            </a:ext>
          </a:extLst>
        </xdr:cNvPr>
        <xdr:cNvSpPr/>
      </xdr:nvSpPr>
      <xdr:spPr>
        <a:xfrm>
          <a:off x="1793748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80" name="フローチャート: 判断 479">
          <a:extLst>
            <a:ext uri="{FF2B5EF4-FFF2-40B4-BE49-F238E27FC236}">
              <a16:creationId xmlns:a16="http://schemas.microsoft.com/office/drawing/2014/main" id="{082355A0-60D8-4B08-AC28-5F51193F7874}"/>
            </a:ext>
          </a:extLst>
        </xdr:cNvPr>
        <xdr:cNvSpPr/>
      </xdr:nvSpPr>
      <xdr:spPr>
        <a:xfrm>
          <a:off x="1716278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81" name="フローチャート: 判断 480">
          <a:extLst>
            <a:ext uri="{FF2B5EF4-FFF2-40B4-BE49-F238E27FC236}">
              <a16:creationId xmlns:a16="http://schemas.microsoft.com/office/drawing/2014/main" id="{152AE4AB-E910-41DE-A041-876A141D272C}"/>
            </a:ext>
          </a:extLst>
        </xdr:cNvPr>
        <xdr:cNvSpPr/>
      </xdr:nvSpPr>
      <xdr:spPr>
        <a:xfrm>
          <a:off x="16388080" y="65824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F3E81B86-D45F-4122-98E7-7FF7226F415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2C04C9-2DB2-4851-89AC-366285239429}"/>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3D404E1A-7CA6-469E-A543-D231F55CAFAD}"/>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1D2CDFC-76E0-4CC2-A4F4-0DBC5BB66696}"/>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C26EB38-2994-4506-865C-ED0A7987045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59690</xdr:rowOff>
    </xdr:from>
    <xdr:to>
      <xdr:col>116</xdr:col>
      <xdr:colOff>114300</xdr:colOff>
      <xdr:row>35</xdr:row>
      <xdr:rowOff>161290</xdr:rowOff>
    </xdr:to>
    <xdr:sp macro="" textlink="">
      <xdr:nvSpPr>
        <xdr:cNvPr id="487" name="楕円 486">
          <a:extLst>
            <a:ext uri="{FF2B5EF4-FFF2-40B4-BE49-F238E27FC236}">
              <a16:creationId xmlns:a16="http://schemas.microsoft.com/office/drawing/2014/main" id="{34A7B764-EC8A-41C8-93CD-24AA0D47C208}"/>
            </a:ext>
          </a:extLst>
        </xdr:cNvPr>
        <xdr:cNvSpPr/>
      </xdr:nvSpPr>
      <xdr:spPr>
        <a:xfrm>
          <a:off x="1945894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82567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FC2B9FE2-1A95-4B89-9701-1A4A5D82C236}"/>
            </a:ext>
          </a:extLst>
        </xdr:cNvPr>
        <xdr:cNvSpPr txBox="1"/>
      </xdr:nvSpPr>
      <xdr:spPr>
        <a:xfrm>
          <a:off x="19547840" y="57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93980</xdr:rowOff>
    </xdr:from>
    <xdr:to>
      <xdr:col>112</xdr:col>
      <xdr:colOff>38100</xdr:colOff>
      <xdr:row>35</xdr:row>
      <xdr:rowOff>24130</xdr:rowOff>
    </xdr:to>
    <xdr:sp macro="" textlink="">
      <xdr:nvSpPr>
        <xdr:cNvPr id="489" name="楕円 488">
          <a:extLst>
            <a:ext uri="{FF2B5EF4-FFF2-40B4-BE49-F238E27FC236}">
              <a16:creationId xmlns:a16="http://schemas.microsoft.com/office/drawing/2014/main" id="{B7D6F9F6-10C9-4AB0-807B-755D1B96649C}"/>
            </a:ext>
          </a:extLst>
        </xdr:cNvPr>
        <xdr:cNvSpPr/>
      </xdr:nvSpPr>
      <xdr:spPr>
        <a:xfrm>
          <a:off x="18735040" y="5793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144780</xdr:rowOff>
    </xdr:from>
    <xdr:to>
      <xdr:col>116</xdr:col>
      <xdr:colOff>63500</xdr:colOff>
      <xdr:row>35</xdr:row>
      <xdr:rowOff>110490</xdr:rowOff>
    </xdr:to>
    <xdr:cxnSp macro="">
      <xdr:nvCxnSpPr>
        <xdr:cNvPr id="490" name="直線コネクタ 489">
          <a:extLst>
            <a:ext uri="{FF2B5EF4-FFF2-40B4-BE49-F238E27FC236}">
              <a16:creationId xmlns:a16="http://schemas.microsoft.com/office/drawing/2014/main" id="{D35A5ED2-5B56-4916-AF3E-CAEA32297143}"/>
            </a:ext>
          </a:extLst>
        </xdr:cNvPr>
        <xdr:cNvCxnSpPr/>
      </xdr:nvCxnSpPr>
      <xdr:spPr>
        <a:xfrm>
          <a:off x="18778220" y="5844540"/>
          <a:ext cx="73152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109220</xdr:rowOff>
    </xdr:from>
    <xdr:to>
      <xdr:col>107</xdr:col>
      <xdr:colOff>101600</xdr:colOff>
      <xdr:row>35</xdr:row>
      <xdr:rowOff>39370</xdr:rowOff>
    </xdr:to>
    <xdr:sp macro="" textlink="">
      <xdr:nvSpPr>
        <xdr:cNvPr id="491" name="楕円 490">
          <a:extLst>
            <a:ext uri="{FF2B5EF4-FFF2-40B4-BE49-F238E27FC236}">
              <a16:creationId xmlns:a16="http://schemas.microsoft.com/office/drawing/2014/main" id="{0BDE555B-45AA-4F4B-B264-384A7B4B17AB}"/>
            </a:ext>
          </a:extLst>
        </xdr:cNvPr>
        <xdr:cNvSpPr/>
      </xdr:nvSpPr>
      <xdr:spPr>
        <a:xfrm>
          <a:off x="17937480" y="5808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144780</xdr:rowOff>
    </xdr:from>
    <xdr:to>
      <xdr:col>111</xdr:col>
      <xdr:colOff>177800</xdr:colOff>
      <xdr:row>34</xdr:row>
      <xdr:rowOff>160020</xdr:rowOff>
    </xdr:to>
    <xdr:cxnSp macro="">
      <xdr:nvCxnSpPr>
        <xdr:cNvPr id="492" name="直線コネクタ 491">
          <a:extLst>
            <a:ext uri="{FF2B5EF4-FFF2-40B4-BE49-F238E27FC236}">
              <a16:creationId xmlns:a16="http://schemas.microsoft.com/office/drawing/2014/main" id="{0501BC90-028E-4A84-B70B-5B669E8C6AA0}"/>
            </a:ext>
          </a:extLst>
        </xdr:cNvPr>
        <xdr:cNvCxnSpPr/>
      </xdr:nvCxnSpPr>
      <xdr:spPr>
        <a:xfrm flipV="1">
          <a:off x="17988280" y="584454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124460</xdr:rowOff>
    </xdr:from>
    <xdr:to>
      <xdr:col>102</xdr:col>
      <xdr:colOff>165100</xdr:colOff>
      <xdr:row>35</xdr:row>
      <xdr:rowOff>54610</xdr:rowOff>
    </xdr:to>
    <xdr:sp macro="" textlink="">
      <xdr:nvSpPr>
        <xdr:cNvPr id="493" name="楕円 492">
          <a:extLst>
            <a:ext uri="{FF2B5EF4-FFF2-40B4-BE49-F238E27FC236}">
              <a16:creationId xmlns:a16="http://schemas.microsoft.com/office/drawing/2014/main" id="{8F7B561D-115F-465D-86C7-04A45D87E4C7}"/>
            </a:ext>
          </a:extLst>
        </xdr:cNvPr>
        <xdr:cNvSpPr/>
      </xdr:nvSpPr>
      <xdr:spPr>
        <a:xfrm>
          <a:off x="17162780" y="5824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160020</xdr:rowOff>
    </xdr:from>
    <xdr:to>
      <xdr:col>107</xdr:col>
      <xdr:colOff>50800</xdr:colOff>
      <xdr:row>35</xdr:row>
      <xdr:rowOff>3810</xdr:rowOff>
    </xdr:to>
    <xdr:cxnSp macro="">
      <xdr:nvCxnSpPr>
        <xdr:cNvPr id="494" name="直線コネクタ 493">
          <a:extLst>
            <a:ext uri="{FF2B5EF4-FFF2-40B4-BE49-F238E27FC236}">
              <a16:creationId xmlns:a16="http://schemas.microsoft.com/office/drawing/2014/main" id="{DDC1D390-DE3E-42B7-B4B8-497704BB1078}"/>
            </a:ext>
          </a:extLst>
        </xdr:cNvPr>
        <xdr:cNvCxnSpPr/>
      </xdr:nvCxnSpPr>
      <xdr:spPr>
        <a:xfrm flipV="1">
          <a:off x="17213580" y="585978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132080</xdr:rowOff>
    </xdr:from>
    <xdr:to>
      <xdr:col>98</xdr:col>
      <xdr:colOff>38100</xdr:colOff>
      <xdr:row>35</xdr:row>
      <xdr:rowOff>62230</xdr:rowOff>
    </xdr:to>
    <xdr:sp macro="" textlink="">
      <xdr:nvSpPr>
        <xdr:cNvPr id="495" name="楕円 494">
          <a:extLst>
            <a:ext uri="{FF2B5EF4-FFF2-40B4-BE49-F238E27FC236}">
              <a16:creationId xmlns:a16="http://schemas.microsoft.com/office/drawing/2014/main" id="{5B707109-96F1-4694-A6C4-7BC25904145E}"/>
            </a:ext>
          </a:extLst>
        </xdr:cNvPr>
        <xdr:cNvSpPr/>
      </xdr:nvSpPr>
      <xdr:spPr>
        <a:xfrm>
          <a:off x="16388080" y="58318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3810</xdr:rowOff>
    </xdr:from>
    <xdr:to>
      <xdr:col>102</xdr:col>
      <xdr:colOff>114300</xdr:colOff>
      <xdr:row>35</xdr:row>
      <xdr:rowOff>11430</xdr:rowOff>
    </xdr:to>
    <xdr:cxnSp macro="">
      <xdr:nvCxnSpPr>
        <xdr:cNvPr id="496" name="直線コネクタ 495">
          <a:extLst>
            <a:ext uri="{FF2B5EF4-FFF2-40B4-BE49-F238E27FC236}">
              <a16:creationId xmlns:a16="http://schemas.microsoft.com/office/drawing/2014/main" id="{9E49531A-5BDD-4C2E-B015-5C43D75C3E72}"/>
            </a:ext>
          </a:extLst>
        </xdr:cNvPr>
        <xdr:cNvCxnSpPr/>
      </xdr:nvCxnSpPr>
      <xdr:spPr>
        <a:xfrm flipV="1">
          <a:off x="16431260" y="587121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121937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BDACBCCA-AFA7-4D84-9F8D-491288B43757}"/>
            </a:ext>
          </a:extLst>
        </xdr:cNvPr>
        <xdr:cNvSpPr txBox="1"/>
      </xdr:nvSpPr>
      <xdr:spPr>
        <a:xfrm>
          <a:off x="1856112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121937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4612BA27-0FD1-4C11-8A03-5E92E977B576}"/>
            </a:ext>
          </a:extLst>
        </xdr:cNvPr>
        <xdr:cNvSpPr txBox="1"/>
      </xdr:nvSpPr>
      <xdr:spPr>
        <a:xfrm>
          <a:off x="1777626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144797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DAFFED88-FF20-4835-9F82-24115321E0AB}"/>
            </a:ext>
          </a:extLst>
        </xdr:cNvPr>
        <xdr:cNvSpPr txBox="1"/>
      </xdr:nvSpPr>
      <xdr:spPr>
        <a:xfrm>
          <a:off x="17001567"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137177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7ACC3E03-C26A-46BF-8A03-02C042C6D02A}"/>
            </a:ext>
          </a:extLst>
        </xdr:cNvPr>
        <xdr:cNvSpPr txBox="1"/>
      </xdr:nvSpPr>
      <xdr:spPr>
        <a:xfrm>
          <a:off x="16226867" y="66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40657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EAC86ECE-B4DA-4138-A639-4253B7CAB445}"/>
            </a:ext>
          </a:extLst>
        </xdr:cNvPr>
        <xdr:cNvSpPr txBox="1"/>
      </xdr:nvSpPr>
      <xdr:spPr>
        <a:xfrm>
          <a:off x="18561127" y="55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55897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AC8C058E-2177-44D2-B9FC-4C0F41660EC4}"/>
            </a:ext>
          </a:extLst>
        </xdr:cNvPr>
        <xdr:cNvSpPr txBox="1"/>
      </xdr:nvSpPr>
      <xdr:spPr>
        <a:xfrm>
          <a:off x="17776267" y="558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71137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73740E0D-56D7-4325-8EC5-41A2295EF140}"/>
            </a:ext>
          </a:extLst>
        </xdr:cNvPr>
        <xdr:cNvSpPr txBox="1"/>
      </xdr:nvSpPr>
      <xdr:spPr>
        <a:xfrm>
          <a:off x="17001567" y="56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78757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110F7F86-5100-457B-B3FE-1607A0254657}"/>
            </a:ext>
          </a:extLst>
        </xdr:cNvPr>
        <xdr:cNvSpPr txBox="1"/>
      </xdr:nvSpPr>
      <xdr:spPr>
        <a:xfrm>
          <a:off x="16226867" y="56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60C1076C-5E27-40C8-8955-6C825ED4197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5A9167EE-290B-4341-AB5A-A8AFD04CA01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5C539E91-6178-4216-9AD3-93100EB7612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96048849-456F-465F-A03D-6EAE03BA6C7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D079C153-4CAB-455F-AB7C-07F3AA2ADBE6}"/>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79D2D68C-6D7C-45D1-825E-F59C5AA9D39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A8BC39E0-89AB-4EDB-B7AD-CB3DC31D94A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A69BC1B9-DBC3-4DBD-91D7-0AFC3FE7970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74A1BA32-A719-4B88-AF87-A5EA83FFC4B7}"/>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0665F399-4B44-4270-A974-E144995340AC}"/>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D6C153B0-0731-4954-9E13-7E21F6880162}"/>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EAA15776-0B41-48AC-B7CF-AAD087ACEA59}"/>
            </a:ext>
          </a:extLst>
        </xdr:cNvPr>
        <xdr:cNvCxnSpPr/>
      </xdr:nvCxnSpPr>
      <xdr:spPr>
        <a:xfrm>
          <a:off x="10960100" y="10896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a16="http://schemas.microsoft.com/office/drawing/2014/main" id="{5BF9690C-533D-4750-A269-139B62DE7D6E}"/>
            </a:ext>
          </a:extLst>
        </xdr:cNvPr>
        <xdr:cNvSpPr txBox="1"/>
      </xdr:nvSpPr>
      <xdr:spPr>
        <a:xfrm>
          <a:off x="10602761" y="10758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ACC1B2F2-4319-4DC3-8803-AF171DE0A8ED}"/>
            </a:ext>
          </a:extLst>
        </xdr:cNvPr>
        <xdr:cNvCxnSpPr/>
      </xdr:nvCxnSpPr>
      <xdr:spPr>
        <a:xfrm>
          <a:off x="10960100" y="10618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a16="http://schemas.microsoft.com/office/drawing/2014/main" id="{7F227181-AC45-4F7D-AFB2-3012BC9976C6}"/>
            </a:ext>
          </a:extLst>
        </xdr:cNvPr>
        <xdr:cNvSpPr txBox="1"/>
      </xdr:nvSpPr>
      <xdr:spPr>
        <a:xfrm>
          <a:off x="1060276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96BB129A-829F-4AC7-ACC8-3FF9D3AB2C10}"/>
            </a:ext>
          </a:extLst>
        </xdr:cNvPr>
        <xdr:cNvCxnSpPr/>
      </xdr:nvCxnSpPr>
      <xdr:spPr>
        <a:xfrm>
          <a:off x="10960100" y="10340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a16="http://schemas.microsoft.com/office/drawing/2014/main" id="{2D794CFC-D25D-4BD0-857A-6F69DD5101FC}"/>
            </a:ext>
          </a:extLst>
        </xdr:cNvPr>
        <xdr:cNvSpPr txBox="1"/>
      </xdr:nvSpPr>
      <xdr:spPr>
        <a:xfrm>
          <a:off x="10602761" y="1020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612FFD44-222A-4FE3-A2D6-A3928CAE1864}"/>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D6BF5AC9-1647-4548-998E-84AF10258691}"/>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B1AFA8E5-3980-4477-9803-1A960765654B}"/>
            </a:ext>
          </a:extLst>
        </xdr:cNvPr>
        <xdr:cNvCxnSpPr/>
      </xdr:nvCxnSpPr>
      <xdr:spPr>
        <a:xfrm>
          <a:off x="10960100" y="9780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a16="http://schemas.microsoft.com/office/drawing/2014/main" id="{6A62C7BB-D55C-4AB8-8244-FCE575B36F0E}"/>
            </a:ext>
          </a:extLst>
        </xdr:cNvPr>
        <xdr:cNvSpPr txBox="1"/>
      </xdr:nvSpPr>
      <xdr:spPr>
        <a:xfrm>
          <a:off x="10602761" y="9641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6D43B3C2-7056-4086-AE1E-19BD9EE25F82}"/>
            </a:ext>
          </a:extLst>
        </xdr:cNvPr>
        <xdr:cNvCxnSpPr/>
      </xdr:nvCxnSpPr>
      <xdr:spPr>
        <a:xfrm>
          <a:off x="10960100" y="9502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a16="http://schemas.microsoft.com/office/drawing/2014/main" id="{184B5758-EAFD-4319-8C60-402CD2BAC4C2}"/>
            </a:ext>
          </a:extLst>
        </xdr:cNvPr>
        <xdr:cNvSpPr txBox="1"/>
      </xdr:nvSpPr>
      <xdr:spPr>
        <a:xfrm>
          <a:off x="1060276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E729173A-181C-4C55-AA5E-9C3E30724093}"/>
            </a:ext>
          </a:extLst>
        </xdr:cNvPr>
        <xdr:cNvCxnSpPr/>
      </xdr:nvCxnSpPr>
      <xdr:spPr>
        <a:xfrm>
          <a:off x="10960100" y="922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a16="http://schemas.microsoft.com/office/drawing/2014/main" id="{CB17F4D5-C096-412F-B312-65262EC51E88}"/>
            </a:ext>
          </a:extLst>
        </xdr:cNvPr>
        <xdr:cNvSpPr txBox="1"/>
      </xdr:nvSpPr>
      <xdr:spPr>
        <a:xfrm>
          <a:off x="10602761" y="908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46B7CF76-5DE8-4AF4-B4A5-F3FD5E0216F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034A6B79-1ED0-44CE-B3B6-D165C008DF51}"/>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A5FE88CE-09C1-4892-AF40-F876D8E69E45}"/>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a:extLst>
            <a:ext uri="{FF2B5EF4-FFF2-40B4-BE49-F238E27FC236}">
              <a16:creationId xmlns:a16="http://schemas.microsoft.com/office/drawing/2014/main" id="{D44999BF-E3D8-434C-A359-AF940A421E3C}"/>
            </a:ext>
          </a:extLst>
        </xdr:cNvPr>
        <xdr:cNvCxnSpPr/>
      </xdr:nvCxnSpPr>
      <xdr:spPr>
        <a:xfrm flipV="1">
          <a:off x="14375764" y="9402128"/>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449834D5-3083-455D-B026-6EE7BEE19F69}"/>
            </a:ext>
          </a:extLst>
        </xdr:cNvPr>
        <xdr:cNvSpPr txBox="1"/>
      </xdr:nvSpPr>
      <xdr:spPr>
        <a:xfrm>
          <a:off x="14414500" y="10729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a:extLst>
            <a:ext uri="{FF2B5EF4-FFF2-40B4-BE49-F238E27FC236}">
              <a16:creationId xmlns:a16="http://schemas.microsoft.com/office/drawing/2014/main" id="{AC459AFD-604D-4B52-8CF4-49A04C8FB939}"/>
            </a:ext>
          </a:extLst>
        </xdr:cNvPr>
        <xdr:cNvCxnSpPr/>
      </xdr:nvCxnSpPr>
      <xdr:spPr>
        <a:xfrm>
          <a:off x="14287500" y="107299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0CEE340C-C0B1-49E5-8703-E4162AFD8583}"/>
            </a:ext>
          </a:extLst>
        </xdr:cNvPr>
        <xdr:cNvSpPr txBox="1"/>
      </xdr:nvSpPr>
      <xdr:spPr>
        <a:xfrm>
          <a:off x="14414500" y="9184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a:extLst>
            <a:ext uri="{FF2B5EF4-FFF2-40B4-BE49-F238E27FC236}">
              <a16:creationId xmlns:a16="http://schemas.microsoft.com/office/drawing/2014/main" id="{3C97FC11-F7D5-4C33-9B38-2A6F4777AE42}"/>
            </a:ext>
          </a:extLst>
        </xdr:cNvPr>
        <xdr:cNvCxnSpPr/>
      </xdr:nvCxnSpPr>
      <xdr:spPr>
        <a:xfrm>
          <a:off x="14287500" y="94021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90505</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37E2E58C-8C45-41F1-9487-6FB98FB55F42}"/>
            </a:ext>
          </a:extLst>
        </xdr:cNvPr>
        <xdr:cNvSpPr txBox="1"/>
      </xdr:nvSpPr>
      <xdr:spPr>
        <a:xfrm>
          <a:off x="14414500" y="10148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539" name="フローチャート: 判断 538">
          <a:extLst>
            <a:ext uri="{FF2B5EF4-FFF2-40B4-BE49-F238E27FC236}">
              <a16:creationId xmlns:a16="http://schemas.microsoft.com/office/drawing/2014/main" id="{AA5A0FE9-4DE3-434A-AA5B-8549723B041D}"/>
            </a:ext>
          </a:extLst>
        </xdr:cNvPr>
        <xdr:cNvSpPr/>
      </xdr:nvSpPr>
      <xdr:spPr>
        <a:xfrm>
          <a:off x="14325600" y="101704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540" name="フローチャート: 判断 539">
          <a:extLst>
            <a:ext uri="{FF2B5EF4-FFF2-40B4-BE49-F238E27FC236}">
              <a16:creationId xmlns:a16="http://schemas.microsoft.com/office/drawing/2014/main" id="{FB3A1047-035B-459B-9BD4-889AEC5A5B13}"/>
            </a:ext>
          </a:extLst>
        </xdr:cNvPr>
        <xdr:cNvSpPr/>
      </xdr:nvSpPr>
      <xdr:spPr>
        <a:xfrm>
          <a:off x="13578840" y="101533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41" name="フローチャート: 判断 540">
          <a:extLst>
            <a:ext uri="{FF2B5EF4-FFF2-40B4-BE49-F238E27FC236}">
              <a16:creationId xmlns:a16="http://schemas.microsoft.com/office/drawing/2014/main" id="{E4A7E362-0171-4F6B-A214-3564E219E8E7}"/>
            </a:ext>
          </a:extLst>
        </xdr:cNvPr>
        <xdr:cNvSpPr/>
      </xdr:nvSpPr>
      <xdr:spPr>
        <a:xfrm>
          <a:off x="1280414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542" name="フローチャート: 判断 541">
          <a:extLst>
            <a:ext uri="{FF2B5EF4-FFF2-40B4-BE49-F238E27FC236}">
              <a16:creationId xmlns:a16="http://schemas.microsoft.com/office/drawing/2014/main" id="{74E2910D-B36A-4978-9E46-5F464AA8BFF7}"/>
            </a:ext>
          </a:extLst>
        </xdr:cNvPr>
        <xdr:cNvSpPr/>
      </xdr:nvSpPr>
      <xdr:spPr>
        <a:xfrm>
          <a:off x="12029440" y="10193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543" name="フローチャート: 判断 542">
          <a:extLst>
            <a:ext uri="{FF2B5EF4-FFF2-40B4-BE49-F238E27FC236}">
              <a16:creationId xmlns:a16="http://schemas.microsoft.com/office/drawing/2014/main" id="{939FA824-DDF4-4405-BCCB-F932CED9881E}"/>
            </a:ext>
          </a:extLst>
        </xdr:cNvPr>
        <xdr:cNvSpPr/>
      </xdr:nvSpPr>
      <xdr:spPr>
        <a:xfrm>
          <a:off x="11231880" y="10229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3AF1DDC5-369D-4A8B-A96F-2317930E4EF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A9B07694-7EDC-4F88-ADA3-5630A874BFD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DC08C13-1E17-4A1C-9394-D69C2FB6A47C}"/>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BD239CB-E688-49A4-84C1-87BF4493082D}"/>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6ADFFFCB-A24E-44EB-B87F-149F2E174656}"/>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72072</xdr:rowOff>
    </xdr:from>
    <xdr:to>
      <xdr:col>85</xdr:col>
      <xdr:colOff>177800</xdr:colOff>
      <xdr:row>60</xdr:row>
      <xdr:rowOff>2222</xdr:rowOff>
    </xdr:to>
    <xdr:sp macro="" textlink="">
      <xdr:nvSpPr>
        <xdr:cNvPr id="549" name="楕円 548">
          <a:extLst>
            <a:ext uri="{FF2B5EF4-FFF2-40B4-BE49-F238E27FC236}">
              <a16:creationId xmlns:a16="http://schemas.microsoft.com/office/drawing/2014/main" id="{DD75961B-28D2-476D-9B50-0F5CF171FC44}"/>
            </a:ext>
          </a:extLst>
        </xdr:cNvPr>
        <xdr:cNvSpPr/>
      </xdr:nvSpPr>
      <xdr:spPr>
        <a:xfrm>
          <a:off x="14325600" y="996283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94949</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54EA3940-CBBD-4392-86ED-040DDBD3AA86}"/>
            </a:ext>
          </a:extLst>
        </xdr:cNvPr>
        <xdr:cNvSpPr txBox="1"/>
      </xdr:nvSpPr>
      <xdr:spPr>
        <a:xfrm>
          <a:off x="14414500" y="9818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9207</xdr:rowOff>
    </xdr:from>
    <xdr:to>
      <xdr:col>81</xdr:col>
      <xdr:colOff>101600</xdr:colOff>
      <xdr:row>59</xdr:row>
      <xdr:rowOff>110807</xdr:rowOff>
    </xdr:to>
    <xdr:sp macro="" textlink="">
      <xdr:nvSpPr>
        <xdr:cNvPr id="551" name="楕円 550">
          <a:extLst>
            <a:ext uri="{FF2B5EF4-FFF2-40B4-BE49-F238E27FC236}">
              <a16:creationId xmlns:a16="http://schemas.microsoft.com/office/drawing/2014/main" id="{16E08AB7-C428-416F-BACF-3BEF8942E147}"/>
            </a:ext>
          </a:extLst>
        </xdr:cNvPr>
        <xdr:cNvSpPr/>
      </xdr:nvSpPr>
      <xdr:spPr>
        <a:xfrm>
          <a:off x="13578840" y="989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60007</xdr:rowOff>
    </xdr:from>
    <xdr:to>
      <xdr:col>85</xdr:col>
      <xdr:colOff>127000</xdr:colOff>
      <xdr:row>59</xdr:row>
      <xdr:rowOff>122872</xdr:rowOff>
    </xdr:to>
    <xdr:cxnSp macro="">
      <xdr:nvCxnSpPr>
        <xdr:cNvPr id="552" name="直線コネクタ 551">
          <a:extLst>
            <a:ext uri="{FF2B5EF4-FFF2-40B4-BE49-F238E27FC236}">
              <a16:creationId xmlns:a16="http://schemas.microsoft.com/office/drawing/2014/main" id="{CE65AFD0-01F1-48FE-ADAE-629D0E1BE586}"/>
            </a:ext>
          </a:extLst>
        </xdr:cNvPr>
        <xdr:cNvCxnSpPr/>
      </xdr:nvCxnSpPr>
      <xdr:spPr>
        <a:xfrm>
          <a:off x="13629640" y="9950767"/>
          <a:ext cx="74676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166370</xdr:rowOff>
    </xdr:from>
    <xdr:to>
      <xdr:col>76</xdr:col>
      <xdr:colOff>165100</xdr:colOff>
      <xdr:row>59</xdr:row>
      <xdr:rowOff>96520</xdr:rowOff>
    </xdr:to>
    <xdr:sp macro="" textlink="">
      <xdr:nvSpPr>
        <xdr:cNvPr id="553" name="楕円 552">
          <a:extLst>
            <a:ext uri="{FF2B5EF4-FFF2-40B4-BE49-F238E27FC236}">
              <a16:creationId xmlns:a16="http://schemas.microsoft.com/office/drawing/2014/main" id="{B7D4DF5D-D86D-40F6-A8A1-ED9E455F6076}"/>
            </a:ext>
          </a:extLst>
        </xdr:cNvPr>
        <xdr:cNvSpPr/>
      </xdr:nvSpPr>
      <xdr:spPr>
        <a:xfrm>
          <a:off x="12804140" y="9889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45720</xdr:rowOff>
    </xdr:from>
    <xdr:to>
      <xdr:col>81</xdr:col>
      <xdr:colOff>50800</xdr:colOff>
      <xdr:row>59</xdr:row>
      <xdr:rowOff>60007</xdr:rowOff>
    </xdr:to>
    <xdr:cxnSp macro="">
      <xdr:nvCxnSpPr>
        <xdr:cNvPr id="554" name="直線コネクタ 553">
          <a:extLst>
            <a:ext uri="{FF2B5EF4-FFF2-40B4-BE49-F238E27FC236}">
              <a16:creationId xmlns:a16="http://schemas.microsoft.com/office/drawing/2014/main" id="{D69DBC23-FB0B-4178-8A9B-1DA39137E29B}"/>
            </a:ext>
          </a:extLst>
        </xdr:cNvPr>
        <xdr:cNvCxnSpPr/>
      </xdr:nvCxnSpPr>
      <xdr:spPr>
        <a:xfrm>
          <a:off x="12854940" y="9936480"/>
          <a:ext cx="7747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149225</xdr:rowOff>
    </xdr:from>
    <xdr:to>
      <xdr:col>72</xdr:col>
      <xdr:colOff>38100</xdr:colOff>
      <xdr:row>59</xdr:row>
      <xdr:rowOff>79375</xdr:rowOff>
    </xdr:to>
    <xdr:sp macro="" textlink="">
      <xdr:nvSpPr>
        <xdr:cNvPr id="555" name="楕円 554">
          <a:extLst>
            <a:ext uri="{FF2B5EF4-FFF2-40B4-BE49-F238E27FC236}">
              <a16:creationId xmlns:a16="http://schemas.microsoft.com/office/drawing/2014/main" id="{05477FC2-41DB-47DB-A9BE-2DD32E9609C0}"/>
            </a:ext>
          </a:extLst>
        </xdr:cNvPr>
        <xdr:cNvSpPr/>
      </xdr:nvSpPr>
      <xdr:spPr>
        <a:xfrm>
          <a:off x="12029440" y="98723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28575</xdr:rowOff>
    </xdr:from>
    <xdr:to>
      <xdr:col>76</xdr:col>
      <xdr:colOff>114300</xdr:colOff>
      <xdr:row>59</xdr:row>
      <xdr:rowOff>45720</xdr:rowOff>
    </xdr:to>
    <xdr:cxnSp macro="">
      <xdr:nvCxnSpPr>
        <xdr:cNvPr id="556" name="直線コネクタ 555">
          <a:extLst>
            <a:ext uri="{FF2B5EF4-FFF2-40B4-BE49-F238E27FC236}">
              <a16:creationId xmlns:a16="http://schemas.microsoft.com/office/drawing/2014/main" id="{26E1B97D-6D29-4BC2-A02B-85BF4718442E}"/>
            </a:ext>
          </a:extLst>
        </xdr:cNvPr>
        <xdr:cNvCxnSpPr/>
      </xdr:nvCxnSpPr>
      <xdr:spPr>
        <a:xfrm>
          <a:off x="12072620" y="9919335"/>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163513</xdr:rowOff>
    </xdr:from>
    <xdr:to>
      <xdr:col>67</xdr:col>
      <xdr:colOff>101600</xdr:colOff>
      <xdr:row>60</xdr:row>
      <xdr:rowOff>93663</xdr:rowOff>
    </xdr:to>
    <xdr:sp macro="" textlink="">
      <xdr:nvSpPr>
        <xdr:cNvPr id="557" name="楕円 556">
          <a:extLst>
            <a:ext uri="{FF2B5EF4-FFF2-40B4-BE49-F238E27FC236}">
              <a16:creationId xmlns:a16="http://schemas.microsoft.com/office/drawing/2014/main" id="{E7E72917-BD00-4CB3-8A05-DD64BAC00FB0}"/>
            </a:ext>
          </a:extLst>
        </xdr:cNvPr>
        <xdr:cNvSpPr/>
      </xdr:nvSpPr>
      <xdr:spPr>
        <a:xfrm>
          <a:off x="11231880" y="100542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28575</xdr:rowOff>
    </xdr:from>
    <xdr:to>
      <xdr:col>71</xdr:col>
      <xdr:colOff>177800</xdr:colOff>
      <xdr:row>60</xdr:row>
      <xdr:rowOff>42863</xdr:rowOff>
    </xdr:to>
    <xdr:cxnSp macro="">
      <xdr:nvCxnSpPr>
        <xdr:cNvPr id="558" name="直線コネクタ 557">
          <a:extLst>
            <a:ext uri="{FF2B5EF4-FFF2-40B4-BE49-F238E27FC236}">
              <a16:creationId xmlns:a16="http://schemas.microsoft.com/office/drawing/2014/main" id="{4ACCD180-8B29-4C78-A39D-1D8E5E2549A0}"/>
            </a:ext>
          </a:extLst>
        </xdr:cNvPr>
        <xdr:cNvCxnSpPr/>
      </xdr:nvCxnSpPr>
      <xdr:spPr>
        <a:xfrm flipV="1">
          <a:off x="11282680" y="9919335"/>
          <a:ext cx="789940" cy="18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16209</xdr:rowOff>
    </xdr:from>
    <xdr:ext cx="405111" cy="259045"/>
    <xdr:sp macro="" textlink="">
      <xdr:nvSpPr>
        <xdr:cNvPr id="559" name="n_1aveValue【学校施設】&#10;有形固定資産減価償却率">
          <a:extLst>
            <a:ext uri="{FF2B5EF4-FFF2-40B4-BE49-F238E27FC236}">
              <a16:creationId xmlns:a16="http://schemas.microsoft.com/office/drawing/2014/main" id="{21CC5CA0-15C9-4559-B0E3-D2CC21D517A6}"/>
            </a:ext>
          </a:extLst>
        </xdr:cNvPr>
        <xdr:cNvSpPr txBox="1"/>
      </xdr:nvSpPr>
      <xdr:spPr>
        <a:xfrm>
          <a:off x="13437244" y="10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560" name="n_2aveValue【学校施設】&#10;有形固定資産減価償却率">
          <a:extLst>
            <a:ext uri="{FF2B5EF4-FFF2-40B4-BE49-F238E27FC236}">
              <a16:creationId xmlns:a16="http://schemas.microsoft.com/office/drawing/2014/main" id="{90E635BF-CC08-4325-92C2-9C7D9CFAC8C1}"/>
            </a:ext>
          </a:extLst>
        </xdr:cNvPr>
        <xdr:cNvSpPr txBox="1"/>
      </xdr:nvSpPr>
      <xdr:spPr>
        <a:xfrm>
          <a:off x="126752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56215</xdr:rowOff>
    </xdr:from>
    <xdr:ext cx="405111" cy="259045"/>
    <xdr:sp macro="" textlink="">
      <xdr:nvSpPr>
        <xdr:cNvPr id="561" name="n_3aveValue【学校施設】&#10;有形固定資産減価償却率">
          <a:extLst>
            <a:ext uri="{FF2B5EF4-FFF2-40B4-BE49-F238E27FC236}">
              <a16:creationId xmlns:a16="http://schemas.microsoft.com/office/drawing/2014/main" id="{3F3F2268-ABA5-4655-81D4-D42C78CDEEA4}"/>
            </a:ext>
          </a:extLst>
        </xdr:cNvPr>
        <xdr:cNvSpPr txBox="1"/>
      </xdr:nvSpPr>
      <xdr:spPr>
        <a:xfrm>
          <a:off x="11900544" y="10282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96220</xdr:rowOff>
    </xdr:from>
    <xdr:ext cx="405111" cy="259045"/>
    <xdr:sp macro="" textlink="">
      <xdr:nvSpPr>
        <xdr:cNvPr id="562" name="n_4aveValue【学校施設】&#10;有形固定資産減価償却率">
          <a:extLst>
            <a:ext uri="{FF2B5EF4-FFF2-40B4-BE49-F238E27FC236}">
              <a16:creationId xmlns:a16="http://schemas.microsoft.com/office/drawing/2014/main" id="{243B1CE4-1554-4E92-AB43-31BB7EBCD969}"/>
            </a:ext>
          </a:extLst>
        </xdr:cNvPr>
        <xdr:cNvSpPr txBox="1"/>
      </xdr:nvSpPr>
      <xdr:spPr>
        <a:xfrm>
          <a:off x="11102984" y="10322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127334</xdr:rowOff>
    </xdr:from>
    <xdr:ext cx="405111" cy="259045"/>
    <xdr:sp macro="" textlink="">
      <xdr:nvSpPr>
        <xdr:cNvPr id="563" name="n_1mainValue【学校施設】&#10;有形固定資産減価償却率">
          <a:extLst>
            <a:ext uri="{FF2B5EF4-FFF2-40B4-BE49-F238E27FC236}">
              <a16:creationId xmlns:a16="http://schemas.microsoft.com/office/drawing/2014/main" id="{2BB0C8C5-9F74-4818-AC54-39B4A9E380A9}"/>
            </a:ext>
          </a:extLst>
        </xdr:cNvPr>
        <xdr:cNvSpPr txBox="1"/>
      </xdr:nvSpPr>
      <xdr:spPr>
        <a:xfrm>
          <a:off x="13437244" y="9682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113047</xdr:rowOff>
    </xdr:from>
    <xdr:ext cx="405111" cy="259045"/>
    <xdr:sp macro="" textlink="">
      <xdr:nvSpPr>
        <xdr:cNvPr id="564" name="n_2mainValue【学校施設】&#10;有形固定資産減価償却率">
          <a:extLst>
            <a:ext uri="{FF2B5EF4-FFF2-40B4-BE49-F238E27FC236}">
              <a16:creationId xmlns:a16="http://schemas.microsoft.com/office/drawing/2014/main" id="{21E75486-CEF3-4581-99B2-77E06B1CB02F}"/>
            </a:ext>
          </a:extLst>
        </xdr:cNvPr>
        <xdr:cNvSpPr txBox="1"/>
      </xdr:nvSpPr>
      <xdr:spPr>
        <a:xfrm>
          <a:off x="126752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95902</xdr:rowOff>
    </xdr:from>
    <xdr:ext cx="405111" cy="259045"/>
    <xdr:sp macro="" textlink="">
      <xdr:nvSpPr>
        <xdr:cNvPr id="565" name="n_3mainValue【学校施設】&#10;有形固定資産減価償却率">
          <a:extLst>
            <a:ext uri="{FF2B5EF4-FFF2-40B4-BE49-F238E27FC236}">
              <a16:creationId xmlns:a16="http://schemas.microsoft.com/office/drawing/2014/main" id="{CE3EBFE9-F068-4DFE-888B-E3A43DE8E3F7}"/>
            </a:ext>
          </a:extLst>
        </xdr:cNvPr>
        <xdr:cNvSpPr txBox="1"/>
      </xdr:nvSpPr>
      <xdr:spPr>
        <a:xfrm>
          <a:off x="11900544" y="965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110190</xdr:rowOff>
    </xdr:from>
    <xdr:ext cx="405111" cy="259045"/>
    <xdr:sp macro="" textlink="">
      <xdr:nvSpPr>
        <xdr:cNvPr id="566" name="n_4mainValue【学校施設】&#10;有形固定資産減価償却率">
          <a:extLst>
            <a:ext uri="{FF2B5EF4-FFF2-40B4-BE49-F238E27FC236}">
              <a16:creationId xmlns:a16="http://schemas.microsoft.com/office/drawing/2014/main" id="{C0DD8F3B-CA6B-4E7B-BB8F-057B26009D77}"/>
            </a:ext>
          </a:extLst>
        </xdr:cNvPr>
        <xdr:cNvSpPr txBox="1"/>
      </xdr:nvSpPr>
      <xdr:spPr>
        <a:xfrm>
          <a:off x="11102984" y="9833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D6C0E73F-57F3-4FAC-89A8-1DA1865641A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E6472101-1030-40DA-9E78-2B8E44C503B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DCEC28D8-E2A6-48FF-8374-84CF54C495BA}"/>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C8676F70-F5A4-4F6D-96E8-26325A5B72D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1CB722F6-02CF-4F6D-8E92-A85A9E33570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31BC08B1-1ADA-4A63-8E2F-B8A7E7F4F292}"/>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37BE9FE1-4B8D-47D8-B7E2-C1672D6ECF3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3D26CD2D-2FF9-4931-9FF3-6B431B3E403F}"/>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3DEE2B6C-7202-4DED-B13B-A01B3D0CB20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E18C883E-BA9C-4E7E-BDFD-67DFDD71018F}"/>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2C5BD1CB-29E6-4BBC-9CAF-F92D0D3F6C76}"/>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4DF015DC-F750-4899-8FCA-4D52B454C1A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2C9D0891-1CBC-461E-80C0-11C21B08A3C8}"/>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AE30B35E-2C7E-4D50-B797-40D2A3818763}"/>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A776130F-2D11-4A50-ADFE-27BE5B1C4AC5}"/>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9B827829-262C-4260-88D0-53F548C7B564}"/>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E293EC5A-7316-43F3-BEFA-B4815D299BD7}"/>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5CF11EE6-2B87-4BB5-92A4-3691AAA31D47}"/>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7ECFF5D5-00C9-4C28-9E25-7C4F4C3E7222}"/>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23784779-7ECF-452C-8F8A-4115428BC1C1}"/>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D8F4AD90-F7D7-49F0-8275-0EFE23FCCA6E}"/>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6F3F3BF6-FC20-4796-AC43-DF393A6E956A}"/>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91BE192C-75D7-43D9-ACA8-7683FB66DF58}"/>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32B28718-761A-4774-8E0E-879A2BAF980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7C9F60CB-4C79-4C05-8A87-D953380468B5}"/>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2EF472D3-02F8-437A-A1CF-C27CCE96496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a:extLst>
            <a:ext uri="{FF2B5EF4-FFF2-40B4-BE49-F238E27FC236}">
              <a16:creationId xmlns:a16="http://schemas.microsoft.com/office/drawing/2014/main" id="{2E2E978C-E804-4240-82E8-4A449B5AF659}"/>
            </a:ext>
          </a:extLst>
        </xdr:cNvPr>
        <xdr:cNvCxnSpPr/>
      </xdr:nvCxnSpPr>
      <xdr:spPr>
        <a:xfrm flipV="1">
          <a:off x="19509104" y="9335044"/>
          <a:ext cx="0" cy="1447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学校施設】&#10;一人当たり面積最小値テキスト">
          <a:extLst>
            <a:ext uri="{FF2B5EF4-FFF2-40B4-BE49-F238E27FC236}">
              <a16:creationId xmlns:a16="http://schemas.microsoft.com/office/drawing/2014/main" id="{0C8AB689-6016-432B-846C-7345683F9256}"/>
            </a:ext>
          </a:extLst>
        </xdr:cNvPr>
        <xdr:cNvSpPr txBox="1"/>
      </xdr:nvSpPr>
      <xdr:spPr>
        <a:xfrm>
          <a:off x="1954784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a:extLst>
            <a:ext uri="{FF2B5EF4-FFF2-40B4-BE49-F238E27FC236}">
              <a16:creationId xmlns:a16="http://schemas.microsoft.com/office/drawing/2014/main" id="{C999CA3C-29C3-4E68-8DC2-3E1DD7A7403A}"/>
            </a:ext>
          </a:extLst>
        </xdr:cNvPr>
        <xdr:cNvCxnSpPr/>
      </xdr:nvCxnSpPr>
      <xdr:spPr>
        <a:xfrm>
          <a:off x="194437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6" name="【学校施設】&#10;一人当たり面積最大値テキスト">
          <a:extLst>
            <a:ext uri="{FF2B5EF4-FFF2-40B4-BE49-F238E27FC236}">
              <a16:creationId xmlns:a16="http://schemas.microsoft.com/office/drawing/2014/main" id="{75DB62BA-91ED-432A-8E0D-627079730C60}"/>
            </a:ext>
          </a:extLst>
        </xdr:cNvPr>
        <xdr:cNvSpPr txBox="1"/>
      </xdr:nvSpPr>
      <xdr:spPr>
        <a:xfrm>
          <a:off x="19547840" y="911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a:extLst>
            <a:ext uri="{FF2B5EF4-FFF2-40B4-BE49-F238E27FC236}">
              <a16:creationId xmlns:a16="http://schemas.microsoft.com/office/drawing/2014/main" id="{F13B2A8D-5515-4F4A-A4A8-37FE99FF159E}"/>
            </a:ext>
          </a:extLst>
        </xdr:cNvPr>
        <xdr:cNvCxnSpPr/>
      </xdr:nvCxnSpPr>
      <xdr:spPr>
        <a:xfrm>
          <a:off x="19443700" y="9335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598" name="【学校施設】&#10;一人当たり面積平均値テキスト">
          <a:extLst>
            <a:ext uri="{FF2B5EF4-FFF2-40B4-BE49-F238E27FC236}">
              <a16:creationId xmlns:a16="http://schemas.microsoft.com/office/drawing/2014/main" id="{29D8BEF6-B5A7-4F02-A17A-29B1BD7B6F43}"/>
            </a:ext>
          </a:extLst>
        </xdr:cNvPr>
        <xdr:cNvSpPr txBox="1"/>
      </xdr:nvSpPr>
      <xdr:spPr>
        <a:xfrm>
          <a:off x="19547840" y="10027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99" name="フローチャート: 判断 598">
          <a:extLst>
            <a:ext uri="{FF2B5EF4-FFF2-40B4-BE49-F238E27FC236}">
              <a16:creationId xmlns:a16="http://schemas.microsoft.com/office/drawing/2014/main" id="{93853D7B-B6EA-49A4-B46E-3220F953699D}"/>
            </a:ext>
          </a:extLst>
        </xdr:cNvPr>
        <xdr:cNvSpPr/>
      </xdr:nvSpPr>
      <xdr:spPr>
        <a:xfrm>
          <a:off x="1945894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00" name="フローチャート: 判断 599">
          <a:extLst>
            <a:ext uri="{FF2B5EF4-FFF2-40B4-BE49-F238E27FC236}">
              <a16:creationId xmlns:a16="http://schemas.microsoft.com/office/drawing/2014/main" id="{12D5792D-632F-4B4A-B0C6-4F1F68DA5DD6}"/>
            </a:ext>
          </a:extLst>
        </xdr:cNvPr>
        <xdr:cNvSpPr/>
      </xdr:nvSpPr>
      <xdr:spPr>
        <a:xfrm>
          <a:off x="18735040" y="100560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601" name="フローチャート: 判断 600">
          <a:extLst>
            <a:ext uri="{FF2B5EF4-FFF2-40B4-BE49-F238E27FC236}">
              <a16:creationId xmlns:a16="http://schemas.microsoft.com/office/drawing/2014/main" id="{C2DB619E-60C6-4641-A1D3-22B013EEA329}"/>
            </a:ext>
          </a:extLst>
        </xdr:cNvPr>
        <xdr:cNvSpPr/>
      </xdr:nvSpPr>
      <xdr:spPr>
        <a:xfrm>
          <a:off x="17937480" y="100538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602" name="フローチャート: 判断 601">
          <a:extLst>
            <a:ext uri="{FF2B5EF4-FFF2-40B4-BE49-F238E27FC236}">
              <a16:creationId xmlns:a16="http://schemas.microsoft.com/office/drawing/2014/main" id="{A4EB0429-9A6F-40B6-939B-2B5CD9C5DA4B}"/>
            </a:ext>
          </a:extLst>
        </xdr:cNvPr>
        <xdr:cNvSpPr/>
      </xdr:nvSpPr>
      <xdr:spPr>
        <a:xfrm>
          <a:off x="1716278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603" name="フローチャート: 判断 602">
          <a:extLst>
            <a:ext uri="{FF2B5EF4-FFF2-40B4-BE49-F238E27FC236}">
              <a16:creationId xmlns:a16="http://schemas.microsoft.com/office/drawing/2014/main" id="{11D9D027-FD65-4D20-B56F-FB96CB857E28}"/>
            </a:ext>
          </a:extLst>
        </xdr:cNvPr>
        <xdr:cNvSpPr/>
      </xdr:nvSpPr>
      <xdr:spPr>
        <a:xfrm>
          <a:off x="16388080" y="100946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66BEB32-225C-4813-8BE0-2B5A1138A2F2}"/>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DB004A3-C7D8-4408-B113-2A3BDED3D9D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20D1DF9B-6820-4BC5-A94E-2780A7FB57B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5E5AC757-DBD3-4972-AB4B-8BDE5F3F305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76775582-E2D2-4FEE-9656-5C9D2E8127D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68943</xdr:rowOff>
    </xdr:from>
    <xdr:to>
      <xdr:col>116</xdr:col>
      <xdr:colOff>114300</xdr:colOff>
      <xdr:row>58</xdr:row>
      <xdr:rowOff>170543</xdr:rowOff>
    </xdr:to>
    <xdr:sp macro="" textlink="">
      <xdr:nvSpPr>
        <xdr:cNvPr id="609" name="楕円 608">
          <a:extLst>
            <a:ext uri="{FF2B5EF4-FFF2-40B4-BE49-F238E27FC236}">
              <a16:creationId xmlns:a16="http://schemas.microsoft.com/office/drawing/2014/main" id="{C02D84D0-4942-4AF1-959F-1FB61BA800BC}"/>
            </a:ext>
          </a:extLst>
        </xdr:cNvPr>
        <xdr:cNvSpPr/>
      </xdr:nvSpPr>
      <xdr:spPr>
        <a:xfrm>
          <a:off x="19458940" y="97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91820</xdr:rowOff>
    </xdr:from>
    <xdr:ext cx="469744" cy="259045"/>
    <xdr:sp macro="" textlink="">
      <xdr:nvSpPr>
        <xdr:cNvPr id="610" name="【学校施設】&#10;一人当たり面積該当値テキスト">
          <a:extLst>
            <a:ext uri="{FF2B5EF4-FFF2-40B4-BE49-F238E27FC236}">
              <a16:creationId xmlns:a16="http://schemas.microsoft.com/office/drawing/2014/main" id="{43BA6C64-5083-44D7-8C5B-319ECC099DAA}"/>
            </a:ext>
          </a:extLst>
        </xdr:cNvPr>
        <xdr:cNvSpPr txBox="1"/>
      </xdr:nvSpPr>
      <xdr:spPr>
        <a:xfrm>
          <a:off x="19547840" y="964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86360</xdr:rowOff>
    </xdr:from>
    <xdr:to>
      <xdr:col>112</xdr:col>
      <xdr:colOff>38100</xdr:colOff>
      <xdr:row>59</xdr:row>
      <xdr:rowOff>16510</xdr:rowOff>
    </xdr:to>
    <xdr:sp macro="" textlink="">
      <xdr:nvSpPr>
        <xdr:cNvPr id="611" name="楕円 610">
          <a:extLst>
            <a:ext uri="{FF2B5EF4-FFF2-40B4-BE49-F238E27FC236}">
              <a16:creationId xmlns:a16="http://schemas.microsoft.com/office/drawing/2014/main" id="{C037E2AB-560C-43FC-B243-1DB3CF9A594D}"/>
            </a:ext>
          </a:extLst>
        </xdr:cNvPr>
        <xdr:cNvSpPr/>
      </xdr:nvSpPr>
      <xdr:spPr>
        <a:xfrm>
          <a:off x="18735040" y="98094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119743</xdr:rowOff>
    </xdr:from>
    <xdr:to>
      <xdr:col>116</xdr:col>
      <xdr:colOff>63500</xdr:colOff>
      <xdr:row>58</xdr:row>
      <xdr:rowOff>137160</xdr:rowOff>
    </xdr:to>
    <xdr:cxnSp macro="">
      <xdr:nvCxnSpPr>
        <xdr:cNvPr id="612" name="直線コネクタ 611">
          <a:extLst>
            <a:ext uri="{FF2B5EF4-FFF2-40B4-BE49-F238E27FC236}">
              <a16:creationId xmlns:a16="http://schemas.microsoft.com/office/drawing/2014/main" id="{C0F49EEB-F557-4145-A193-AC547E7D659B}"/>
            </a:ext>
          </a:extLst>
        </xdr:cNvPr>
        <xdr:cNvCxnSpPr/>
      </xdr:nvCxnSpPr>
      <xdr:spPr>
        <a:xfrm flipV="1">
          <a:off x="18778220" y="9842863"/>
          <a:ext cx="73152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128815</xdr:rowOff>
    </xdr:from>
    <xdr:to>
      <xdr:col>107</xdr:col>
      <xdr:colOff>101600</xdr:colOff>
      <xdr:row>59</xdr:row>
      <xdr:rowOff>58965</xdr:rowOff>
    </xdr:to>
    <xdr:sp macro="" textlink="">
      <xdr:nvSpPr>
        <xdr:cNvPr id="613" name="楕円 612">
          <a:extLst>
            <a:ext uri="{FF2B5EF4-FFF2-40B4-BE49-F238E27FC236}">
              <a16:creationId xmlns:a16="http://schemas.microsoft.com/office/drawing/2014/main" id="{4C990B1D-0088-4988-AAFD-28377FB88065}"/>
            </a:ext>
          </a:extLst>
        </xdr:cNvPr>
        <xdr:cNvSpPr/>
      </xdr:nvSpPr>
      <xdr:spPr>
        <a:xfrm>
          <a:off x="17937480" y="9851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137160</xdr:rowOff>
    </xdr:from>
    <xdr:to>
      <xdr:col>111</xdr:col>
      <xdr:colOff>177800</xdr:colOff>
      <xdr:row>59</xdr:row>
      <xdr:rowOff>8165</xdr:rowOff>
    </xdr:to>
    <xdr:cxnSp macro="">
      <xdr:nvCxnSpPr>
        <xdr:cNvPr id="614" name="直線コネクタ 613">
          <a:extLst>
            <a:ext uri="{FF2B5EF4-FFF2-40B4-BE49-F238E27FC236}">
              <a16:creationId xmlns:a16="http://schemas.microsoft.com/office/drawing/2014/main" id="{A6EEE94A-8FB1-412F-BF2C-15A4B1345C73}"/>
            </a:ext>
          </a:extLst>
        </xdr:cNvPr>
        <xdr:cNvCxnSpPr/>
      </xdr:nvCxnSpPr>
      <xdr:spPr>
        <a:xfrm flipV="1">
          <a:off x="17988280" y="9860280"/>
          <a:ext cx="789940" cy="3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149497</xdr:rowOff>
    </xdr:from>
    <xdr:to>
      <xdr:col>102</xdr:col>
      <xdr:colOff>165100</xdr:colOff>
      <xdr:row>59</xdr:row>
      <xdr:rowOff>79647</xdr:rowOff>
    </xdr:to>
    <xdr:sp macro="" textlink="">
      <xdr:nvSpPr>
        <xdr:cNvPr id="615" name="楕円 614">
          <a:extLst>
            <a:ext uri="{FF2B5EF4-FFF2-40B4-BE49-F238E27FC236}">
              <a16:creationId xmlns:a16="http://schemas.microsoft.com/office/drawing/2014/main" id="{6C8535FC-0CF6-4571-9C63-9761B30D37B6}"/>
            </a:ext>
          </a:extLst>
        </xdr:cNvPr>
        <xdr:cNvSpPr/>
      </xdr:nvSpPr>
      <xdr:spPr>
        <a:xfrm>
          <a:off x="17162780" y="98726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8165</xdr:rowOff>
    </xdr:from>
    <xdr:to>
      <xdr:col>107</xdr:col>
      <xdr:colOff>50800</xdr:colOff>
      <xdr:row>59</xdr:row>
      <xdr:rowOff>28847</xdr:rowOff>
    </xdr:to>
    <xdr:cxnSp macro="">
      <xdr:nvCxnSpPr>
        <xdr:cNvPr id="616" name="直線コネクタ 615">
          <a:extLst>
            <a:ext uri="{FF2B5EF4-FFF2-40B4-BE49-F238E27FC236}">
              <a16:creationId xmlns:a16="http://schemas.microsoft.com/office/drawing/2014/main" id="{C4E6A58A-90B0-4FA0-8724-DD1456234091}"/>
            </a:ext>
          </a:extLst>
        </xdr:cNvPr>
        <xdr:cNvCxnSpPr/>
      </xdr:nvCxnSpPr>
      <xdr:spPr>
        <a:xfrm flipV="1">
          <a:off x="17213580" y="9898925"/>
          <a:ext cx="7747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162560</xdr:rowOff>
    </xdr:from>
    <xdr:to>
      <xdr:col>98</xdr:col>
      <xdr:colOff>38100</xdr:colOff>
      <xdr:row>59</xdr:row>
      <xdr:rowOff>92710</xdr:rowOff>
    </xdr:to>
    <xdr:sp macro="" textlink="">
      <xdr:nvSpPr>
        <xdr:cNvPr id="617" name="楕円 616">
          <a:extLst>
            <a:ext uri="{FF2B5EF4-FFF2-40B4-BE49-F238E27FC236}">
              <a16:creationId xmlns:a16="http://schemas.microsoft.com/office/drawing/2014/main" id="{7CC28C35-EDD2-4B8A-8DA4-52C9BA33E4CB}"/>
            </a:ext>
          </a:extLst>
        </xdr:cNvPr>
        <xdr:cNvSpPr/>
      </xdr:nvSpPr>
      <xdr:spPr>
        <a:xfrm>
          <a:off x="16388080" y="9885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28847</xdr:rowOff>
    </xdr:from>
    <xdr:to>
      <xdr:col>102</xdr:col>
      <xdr:colOff>114300</xdr:colOff>
      <xdr:row>59</xdr:row>
      <xdr:rowOff>41910</xdr:rowOff>
    </xdr:to>
    <xdr:cxnSp macro="">
      <xdr:nvCxnSpPr>
        <xdr:cNvPr id="618" name="直線コネクタ 617">
          <a:extLst>
            <a:ext uri="{FF2B5EF4-FFF2-40B4-BE49-F238E27FC236}">
              <a16:creationId xmlns:a16="http://schemas.microsoft.com/office/drawing/2014/main" id="{5A91296A-1E02-468B-910C-FBAA86815051}"/>
            </a:ext>
          </a:extLst>
        </xdr:cNvPr>
        <xdr:cNvCxnSpPr/>
      </xdr:nvCxnSpPr>
      <xdr:spPr>
        <a:xfrm flipV="1">
          <a:off x="16431260" y="9919607"/>
          <a:ext cx="7823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86558</xdr:rowOff>
    </xdr:from>
    <xdr:ext cx="469744" cy="259045"/>
    <xdr:sp macro="" textlink="">
      <xdr:nvSpPr>
        <xdr:cNvPr id="619" name="n_1aveValue【学校施設】&#10;一人当たり面積">
          <a:extLst>
            <a:ext uri="{FF2B5EF4-FFF2-40B4-BE49-F238E27FC236}">
              <a16:creationId xmlns:a16="http://schemas.microsoft.com/office/drawing/2014/main" id="{A8C65CE7-FD57-4569-A6D6-B76115947F6B}"/>
            </a:ext>
          </a:extLst>
        </xdr:cNvPr>
        <xdr:cNvSpPr txBox="1"/>
      </xdr:nvSpPr>
      <xdr:spPr>
        <a:xfrm>
          <a:off x="18561127" y="10144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84381</xdr:rowOff>
    </xdr:from>
    <xdr:ext cx="469744" cy="259045"/>
    <xdr:sp macro="" textlink="">
      <xdr:nvSpPr>
        <xdr:cNvPr id="620" name="n_2aveValue【学校施設】&#10;一人当たり面積">
          <a:extLst>
            <a:ext uri="{FF2B5EF4-FFF2-40B4-BE49-F238E27FC236}">
              <a16:creationId xmlns:a16="http://schemas.microsoft.com/office/drawing/2014/main" id="{AAB57D75-071E-4EA0-8F2F-21C4CAF6BEEC}"/>
            </a:ext>
          </a:extLst>
        </xdr:cNvPr>
        <xdr:cNvSpPr txBox="1"/>
      </xdr:nvSpPr>
      <xdr:spPr>
        <a:xfrm>
          <a:off x="17776267" y="1014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100710</xdr:rowOff>
    </xdr:from>
    <xdr:ext cx="469744" cy="259045"/>
    <xdr:sp macro="" textlink="">
      <xdr:nvSpPr>
        <xdr:cNvPr id="621" name="n_3aveValue【学校施設】&#10;一人当たり面積">
          <a:extLst>
            <a:ext uri="{FF2B5EF4-FFF2-40B4-BE49-F238E27FC236}">
              <a16:creationId xmlns:a16="http://schemas.microsoft.com/office/drawing/2014/main" id="{0978C3A4-2DFC-4506-B313-5FC6DDD35CD8}"/>
            </a:ext>
          </a:extLst>
        </xdr:cNvPr>
        <xdr:cNvSpPr txBox="1"/>
      </xdr:nvSpPr>
      <xdr:spPr>
        <a:xfrm>
          <a:off x="17001567" y="1015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129012</xdr:rowOff>
    </xdr:from>
    <xdr:ext cx="469744" cy="259045"/>
    <xdr:sp macro="" textlink="">
      <xdr:nvSpPr>
        <xdr:cNvPr id="622" name="n_4aveValue【学校施設】&#10;一人当たり面積">
          <a:extLst>
            <a:ext uri="{FF2B5EF4-FFF2-40B4-BE49-F238E27FC236}">
              <a16:creationId xmlns:a16="http://schemas.microsoft.com/office/drawing/2014/main" id="{D848F16B-A7CE-43A1-B9F7-FD58DCE4595A}"/>
            </a:ext>
          </a:extLst>
        </xdr:cNvPr>
        <xdr:cNvSpPr txBox="1"/>
      </xdr:nvSpPr>
      <xdr:spPr>
        <a:xfrm>
          <a:off x="16226867" y="1018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33037</xdr:rowOff>
    </xdr:from>
    <xdr:ext cx="469744" cy="259045"/>
    <xdr:sp macro="" textlink="">
      <xdr:nvSpPr>
        <xdr:cNvPr id="623" name="n_1mainValue【学校施設】&#10;一人当たり面積">
          <a:extLst>
            <a:ext uri="{FF2B5EF4-FFF2-40B4-BE49-F238E27FC236}">
              <a16:creationId xmlns:a16="http://schemas.microsoft.com/office/drawing/2014/main" id="{0002BB66-222E-4268-A5F1-3E9579E2784D}"/>
            </a:ext>
          </a:extLst>
        </xdr:cNvPr>
        <xdr:cNvSpPr txBox="1"/>
      </xdr:nvSpPr>
      <xdr:spPr>
        <a:xfrm>
          <a:off x="18561127" y="958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75492</xdr:rowOff>
    </xdr:from>
    <xdr:ext cx="469744" cy="259045"/>
    <xdr:sp macro="" textlink="">
      <xdr:nvSpPr>
        <xdr:cNvPr id="624" name="n_2mainValue【学校施設】&#10;一人当たり面積">
          <a:extLst>
            <a:ext uri="{FF2B5EF4-FFF2-40B4-BE49-F238E27FC236}">
              <a16:creationId xmlns:a16="http://schemas.microsoft.com/office/drawing/2014/main" id="{6C14CEC7-7DC9-4C66-B460-8424757D7FCC}"/>
            </a:ext>
          </a:extLst>
        </xdr:cNvPr>
        <xdr:cNvSpPr txBox="1"/>
      </xdr:nvSpPr>
      <xdr:spPr>
        <a:xfrm>
          <a:off x="17776267" y="963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96174</xdr:rowOff>
    </xdr:from>
    <xdr:ext cx="469744" cy="259045"/>
    <xdr:sp macro="" textlink="">
      <xdr:nvSpPr>
        <xdr:cNvPr id="625" name="n_3mainValue【学校施設】&#10;一人当たり面積">
          <a:extLst>
            <a:ext uri="{FF2B5EF4-FFF2-40B4-BE49-F238E27FC236}">
              <a16:creationId xmlns:a16="http://schemas.microsoft.com/office/drawing/2014/main" id="{0C1FD82A-A02F-4AA5-B767-2B7BA497CBBF}"/>
            </a:ext>
          </a:extLst>
        </xdr:cNvPr>
        <xdr:cNvSpPr txBox="1"/>
      </xdr:nvSpPr>
      <xdr:spPr>
        <a:xfrm>
          <a:off x="17001567" y="96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109237</xdr:rowOff>
    </xdr:from>
    <xdr:ext cx="469744" cy="259045"/>
    <xdr:sp macro="" textlink="">
      <xdr:nvSpPr>
        <xdr:cNvPr id="626" name="n_4mainValue【学校施設】&#10;一人当たり面積">
          <a:extLst>
            <a:ext uri="{FF2B5EF4-FFF2-40B4-BE49-F238E27FC236}">
              <a16:creationId xmlns:a16="http://schemas.microsoft.com/office/drawing/2014/main" id="{70AD2AD4-1226-45D3-B84B-D6AAE1EC37FA}"/>
            </a:ext>
          </a:extLst>
        </xdr:cNvPr>
        <xdr:cNvSpPr txBox="1"/>
      </xdr:nvSpPr>
      <xdr:spPr>
        <a:xfrm>
          <a:off x="16226867" y="966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ECF8FD5B-63FF-4B6A-BDD8-A8297B2B130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8380BCF3-70F7-464D-BDE0-5FB079EDFC36}"/>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002AEA30-59B6-4CA7-A38C-BCBAD94ADFE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C94417D1-56DF-4275-AF6C-048D57F016F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CD53BA06-1902-4475-B88A-97EFDD6D20E1}"/>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BC805ED7-151C-4757-8926-1C34B4B606D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F28DBA5C-447D-43A6-93D3-E4296FCB20F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A36555C5-44CB-4857-9183-7B78800529D8}"/>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915B1F30-2EFF-438C-8F6D-01ADAB5F8EC5}"/>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5827A348-1EAD-4728-9104-DCA97CDE068C}"/>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D47DF1DC-526E-4E60-9BDB-FFC92C043F27}"/>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3CFB7CAE-9E50-476C-9BC3-82FCD0283EA7}"/>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B57CE9F5-029B-49DE-AD99-25D01E779B67}"/>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4E18FA7D-04A1-4B6D-824E-420961E517F2}"/>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B3FB0352-C8A1-4877-A0CF-D352D0F19841}"/>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64260E63-2D92-4BD7-8431-A1AD3AFE7AE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D9DB86C5-B7F6-40B7-BB6A-B25D60D8E3CF}"/>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F474AEFE-684B-4E13-B46B-06236E2901DA}"/>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E1D890A5-A208-45CA-B189-66841E00CE17}"/>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3A97AA69-178D-47F5-A11E-E0C62588AA35}"/>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D9848847-6BA9-449B-AF41-BD025AE04437}"/>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24846953-B1A3-44B4-8283-6FD93E6EB9D1}"/>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08B8D2D1-FCA8-4975-BCCE-151403E564A7}"/>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68743C03-62F6-4872-8C27-A93D135C7E0E}"/>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07EA523D-847E-4D20-BEB8-A5D7FEB46536}"/>
            </a:ext>
          </a:extLst>
        </xdr:cNvPr>
        <xdr:cNvCxnSpPr/>
      </xdr:nvCxnSpPr>
      <xdr:spPr>
        <a:xfrm flipV="1">
          <a:off x="14375764" y="13186409"/>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a:extLst>
            <a:ext uri="{FF2B5EF4-FFF2-40B4-BE49-F238E27FC236}">
              <a16:creationId xmlns:a16="http://schemas.microsoft.com/office/drawing/2014/main" id="{EFD9D60A-47BA-4FA3-A942-D04F4AA7CDA1}"/>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9F268C2A-DB5E-413B-BA40-D616F2887E32}"/>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54" name="【児童館】&#10;有形固定資産減価償却率最大値テキスト">
          <a:extLst>
            <a:ext uri="{FF2B5EF4-FFF2-40B4-BE49-F238E27FC236}">
              <a16:creationId xmlns:a16="http://schemas.microsoft.com/office/drawing/2014/main" id="{694D820C-CFC2-457D-82CE-D04C0D315162}"/>
            </a:ext>
          </a:extLst>
        </xdr:cNvPr>
        <xdr:cNvSpPr txBox="1"/>
      </xdr:nvSpPr>
      <xdr:spPr>
        <a:xfrm>
          <a:off x="14414500" y="12965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55" name="直線コネクタ 654">
          <a:extLst>
            <a:ext uri="{FF2B5EF4-FFF2-40B4-BE49-F238E27FC236}">
              <a16:creationId xmlns:a16="http://schemas.microsoft.com/office/drawing/2014/main" id="{6927197A-7049-4AE5-B575-F4E1D22548E2}"/>
            </a:ext>
          </a:extLst>
        </xdr:cNvPr>
        <xdr:cNvCxnSpPr/>
      </xdr:nvCxnSpPr>
      <xdr:spPr>
        <a:xfrm>
          <a:off x="14287500" y="13186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38116</xdr:rowOff>
    </xdr:from>
    <xdr:ext cx="405111" cy="259045"/>
    <xdr:sp macro="" textlink="">
      <xdr:nvSpPr>
        <xdr:cNvPr id="656" name="【児童館】&#10;有形固定資産減価償却率平均値テキスト">
          <a:extLst>
            <a:ext uri="{FF2B5EF4-FFF2-40B4-BE49-F238E27FC236}">
              <a16:creationId xmlns:a16="http://schemas.microsoft.com/office/drawing/2014/main" id="{48D94450-8BE6-48D1-A318-73834622736C}"/>
            </a:ext>
          </a:extLst>
        </xdr:cNvPr>
        <xdr:cNvSpPr txBox="1"/>
      </xdr:nvSpPr>
      <xdr:spPr>
        <a:xfrm>
          <a:off x="14414500" y="13616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657" name="フローチャート: 判断 656">
          <a:extLst>
            <a:ext uri="{FF2B5EF4-FFF2-40B4-BE49-F238E27FC236}">
              <a16:creationId xmlns:a16="http://schemas.microsoft.com/office/drawing/2014/main" id="{3692FEE9-9943-4B56-8BA8-3AEAE68BFA21}"/>
            </a:ext>
          </a:extLst>
        </xdr:cNvPr>
        <xdr:cNvSpPr/>
      </xdr:nvSpPr>
      <xdr:spPr>
        <a:xfrm>
          <a:off x="14325600" y="1363852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658" name="フローチャート: 判断 657">
          <a:extLst>
            <a:ext uri="{FF2B5EF4-FFF2-40B4-BE49-F238E27FC236}">
              <a16:creationId xmlns:a16="http://schemas.microsoft.com/office/drawing/2014/main" id="{B07F7C33-D005-4914-9716-064262A20591}"/>
            </a:ext>
          </a:extLst>
        </xdr:cNvPr>
        <xdr:cNvSpPr/>
      </xdr:nvSpPr>
      <xdr:spPr>
        <a:xfrm>
          <a:off x="13578840" y="1364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59" name="フローチャート: 判断 658">
          <a:extLst>
            <a:ext uri="{FF2B5EF4-FFF2-40B4-BE49-F238E27FC236}">
              <a16:creationId xmlns:a16="http://schemas.microsoft.com/office/drawing/2014/main" id="{4F92AAC0-9346-49A0-8904-0962EADCBA47}"/>
            </a:ext>
          </a:extLst>
        </xdr:cNvPr>
        <xdr:cNvSpPr/>
      </xdr:nvSpPr>
      <xdr:spPr>
        <a:xfrm>
          <a:off x="12804140" y="136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660" name="フローチャート: 判断 659">
          <a:extLst>
            <a:ext uri="{FF2B5EF4-FFF2-40B4-BE49-F238E27FC236}">
              <a16:creationId xmlns:a16="http://schemas.microsoft.com/office/drawing/2014/main" id="{37D5FF5F-A3FF-4C65-96AC-8363A59F8A5C}"/>
            </a:ext>
          </a:extLst>
        </xdr:cNvPr>
        <xdr:cNvSpPr/>
      </xdr:nvSpPr>
      <xdr:spPr>
        <a:xfrm>
          <a:off x="12029440" y="136994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661" name="フローチャート: 判断 660">
          <a:extLst>
            <a:ext uri="{FF2B5EF4-FFF2-40B4-BE49-F238E27FC236}">
              <a16:creationId xmlns:a16="http://schemas.microsoft.com/office/drawing/2014/main" id="{755FAB71-A2CC-4184-B2FB-E3927C8669BD}"/>
            </a:ext>
          </a:extLst>
        </xdr:cNvPr>
        <xdr:cNvSpPr/>
      </xdr:nvSpPr>
      <xdr:spPr>
        <a:xfrm>
          <a:off x="11231880" y="13670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A3607BE5-0EAF-4866-9D5C-FFB69950ECFE}"/>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1E6C138-D02C-4470-A3DA-C873124FCD89}"/>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CF2B5BF3-A809-49E4-BCE6-F93F15800F67}"/>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31C06466-A0EE-4A3F-830F-1F9F1189CC4D}"/>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673EA49-447D-486C-B994-3451DC5CE307}"/>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128270</xdr:rowOff>
    </xdr:from>
    <xdr:to>
      <xdr:col>85</xdr:col>
      <xdr:colOff>177800</xdr:colOff>
      <xdr:row>81</xdr:row>
      <xdr:rowOff>58420</xdr:rowOff>
    </xdr:to>
    <xdr:sp macro="" textlink="">
      <xdr:nvSpPr>
        <xdr:cNvPr id="667" name="楕円 666">
          <a:extLst>
            <a:ext uri="{FF2B5EF4-FFF2-40B4-BE49-F238E27FC236}">
              <a16:creationId xmlns:a16="http://schemas.microsoft.com/office/drawing/2014/main" id="{6BD89FBD-708D-49BD-B17A-5086C1758D1A}"/>
            </a:ext>
          </a:extLst>
        </xdr:cNvPr>
        <xdr:cNvSpPr/>
      </xdr:nvSpPr>
      <xdr:spPr>
        <a:xfrm>
          <a:off x="14325600" y="135394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151147</xdr:rowOff>
    </xdr:from>
    <xdr:ext cx="405111" cy="259045"/>
    <xdr:sp macro="" textlink="">
      <xdr:nvSpPr>
        <xdr:cNvPr id="668" name="【児童館】&#10;有形固定資産減価償却率該当値テキスト">
          <a:extLst>
            <a:ext uri="{FF2B5EF4-FFF2-40B4-BE49-F238E27FC236}">
              <a16:creationId xmlns:a16="http://schemas.microsoft.com/office/drawing/2014/main" id="{E11CF6E4-9D9D-440E-99B9-1D17637C6B40}"/>
            </a:ext>
          </a:extLst>
        </xdr:cNvPr>
        <xdr:cNvSpPr txBox="1"/>
      </xdr:nvSpPr>
      <xdr:spPr>
        <a:xfrm>
          <a:off x="14414500"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52070</xdr:rowOff>
    </xdr:from>
    <xdr:to>
      <xdr:col>81</xdr:col>
      <xdr:colOff>101600</xdr:colOff>
      <xdr:row>80</xdr:row>
      <xdr:rowOff>153670</xdr:rowOff>
    </xdr:to>
    <xdr:sp macro="" textlink="">
      <xdr:nvSpPr>
        <xdr:cNvPr id="669" name="楕円 668">
          <a:extLst>
            <a:ext uri="{FF2B5EF4-FFF2-40B4-BE49-F238E27FC236}">
              <a16:creationId xmlns:a16="http://schemas.microsoft.com/office/drawing/2014/main" id="{A489FA49-0127-44D2-8CAD-8C8D5915EF77}"/>
            </a:ext>
          </a:extLst>
        </xdr:cNvPr>
        <xdr:cNvSpPr/>
      </xdr:nvSpPr>
      <xdr:spPr>
        <a:xfrm>
          <a:off x="1357884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102870</xdr:rowOff>
    </xdr:from>
    <xdr:to>
      <xdr:col>85</xdr:col>
      <xdr:colOff>127000</xdr:colOff>
      <xdr:row>81</xdr:row>
      <xdr:rowOff>7620</xdr:rowOff>
    </xdr:to>
    <xdr:cxnSp macro="">
      <xdr:nvCxnSpPr>
        <xdr:cNvPr id="670" name="直線コネクタ 669">
          <a:extLst>
            <a:ext uri="{FF2B5EF4-FFF2-40B4-BE49-F238E27FC236}">
              <a16:creationId xmlns:a16="http://schemas.microsoft.com/office/drawing/2014/main" id="{AFC59075-C11E-42C3-851C-E7F658F5216D}"/>
            </a:ext>
          </a:extLst>
        </xdr:cNvPr>
        <xdr:cNvCxnSpPr/>
      </xdr:nvCxnSpPr>
      <xdr:spPr>
        <a:xfrm>
          <a:off x="13629640" y="13514070"/>
          <a:ext cx="74676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57786</xdr:rowOff>
    </xdr:from>
    <xdr:to>
      <xdr:col>76</xdr:col>
      <xdr:colOff>165100</xdr:colOff>
      <xdr:row>82</xdr:row>
      <xdr:rowOff>159386</xdr:rowOff>
    </xdr:to>
    <xdr:sp macro="" textlink="">
      <xdr:nvSpPr>
        <xdr:cNvPr id="671" name="楕円 670">
          <a:extLst>
            <a:ext uri="{FF2B5EF4-FFF2-40B4-BE49-F238E27FC236}">
              <a16:creationId xmlns:a16="http://schemas.microsoft.com/office/drawing/2014/main" id="{4E0CA55A-9CE6-48E8-B020-0426F545F2D6}"/>
            </a:ext>
          </a:extLst>
        </xdr:cNvPr>
        <xdr:cNvSpPr/>
      </xdr:nvSpPr>
      <xdr:spPr>
        <a:xfrm>
          <a:off x="12804140" y="1380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102870</xdr:rowOff>
    </xdr:from>
    <xdr:to>
      <xdr:col>81</xdr:col>
      <xdr:colOff>50800</xdr:colOff>
      <xdr:row>82</xdr:row>
      <xdr:rowOff>108586</xdr:rowOff>
    </xdr:to>
    <xdr:cxnSp macro="">
      <xdr:nvCxnSpPr>
        <xdr:cNvPr id="672" name="直線コネクタ 671">
          <a:extLst>
            <a:ext uri="{FF2B5EF4-FFF2-40B4-BE49-F238E27FC236}">
              <a16:creationId xmlns:a16="http://schemas.microsoft.com/office/drawing/2014/main" id="{FEFE6D95-BE99-432F-8B40-510A395B1FE5}"/>
            </a:ext>
          </a:extLst>
        </xdr:cNvPr>
        <xdr:cNvCxnSpPr/>
      </xdr:nvCxnSpPr>
      <xdr:spPr>
        <a:xfrm flipV="1">
          <a:off x="12854940" y="13514070"/>
          <a:ext cx="774700" cy="34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29211</xdr:rowOff>
    </xdr:from>
    <xdr:to>
      <xdr:col>72</xdr:col>
      <xdr:colOff>38100</xdr:colOff>
      <xdr:row>82</xdr:row>
      <xdr:rowOff>130811</xdr:rowOff>
    </xdr:to>
    <xdr:sp macro="" textlink="">
      <xdr:nvSpPr>
        <xdr:cNvPr id="673" name="楕円 672">
          <a:extLst>
            <a:ext uri="{FF2B5EF4-FFF2-40B4-BE49-F238E27FC236}">
              <a16:creationId xmlns:a16="http://schemas.microsoft.com/office/drawing/2014/main" id="{457A49C8-D36D-45BE-8FB6-588DEFACEEA8}"/>
            </a:ext>
          </a:extLst>
        </xdr:cNvPr>
        <xdr:cNvSpPr/>
      </xdr:nvSpPr>
      <xdr:spPr>
        <a:xfrm>
          <a:off x="12029440" y="137756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80011</xdr:rowOff>
    </xdr:from>
    <xdr:to>
      <xdr:col>76</xdr:col>
      <xdr:colOff>114300</xdr:colOff>
      <xdr:row>82</xdr:row>
      <xdr:rowOff>108586</xdr:rowOff>
    </xdr:to>
    <xdr:cxnSp macro="">
      <xdr:nvCxnSpPr>
        <xdr:cNvPr id="674" name="直線コネクタ 673">
          <a:extLst>
            <a:ext uri="{FF2B5EF4-FFF2-40B4-BE49-F238E27FC236}">
              <a16:creationId xmlns:a16="http://schemas.microsoft.com/office/drawing/2014/main" id="{DA66AE71-136F-4C53-8595-E1DDCEBF8469}"/>
            </a:ext>
          </a:extLst>
        </xdr:cNvPr>
        <xdr:cNvCxnSpPr/>
      </xdr:nvCxnSpPr>
      <xdr:spPr>
        <a:xfrm>
          <a:off x="12072620" y="13826491"/>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48261</xdr:rowOff>
    </xdr:from>
    <xdr:to>
      <xdr:col>67</xdr:col>
      <xdr:colOff>101600</xdr:colOff>
      <xdr:row>82</xdr:row>
      <xdr:rowOff>149861</xdr:rowOff>
    </xdr:to>
    <xdr:sp macro="" textlink="">
      <xdr:nvSpPr>
        <xdr:cNvPr id="675" name="楕円 674">
          <a:extLst>
            <a:ext uri="{FF2B5EF4-FFF2-40B4-BE49-F238E27FC236}">
              <a16:creationId xmlns:a16="http://schemas.microsoft.com/office/drawing/2014/main" id="{34CF30F2-D603-49D2-9E2C-783D3CC4A13A}"/>
            </a:ext>
          </a:extLst>
        </xdr:cNvPr>
        <xdr:cNvSpPr/>
      </xdr:nvSpPr>
      <xdr:spPr>
        <a:xfrm>
          <a:off x="11231880" y="1379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80011</xdr:rowOff>
    </xdr:from>
    <xdr:to>
      <xdr:col>71</xdr:col>
      <xdr:colOff>177800</xdr:colOff>
      <xdr:row>82</xdr:row>
      <xdr:rowOff>99061</xdr:rowOff>
    </xdr:to>
    <xdr:cxnSp macro="">
      <xdr:nvCxnSpPr>
        <xdr:cNvPr id="676" name="直線コネクタ 675">
          <a:extLst>
            <a:ext uri="{FF2B5EF4-FFF2-40B4-BE49-F238E27FC236}">
              <a16:creationId xmlns:a16="http://schemas.microsoft.com/office/drawing/2014/main" id="{3DA0A2C4-3096-41BC-9987-200ED1CF2C47}"/>
            </a:ext>
          </a:extLst>
        </xdr:cNvPr>
        <xdr:cNvCxnSpPr/>
      </xdr:nvCxnSpPr>
      <xdr:spPr>
        <a:xfrm flipV="1">
          <a:off x="11282680" y="13826491"/>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158132</xdr:rowOff>
    </xdr:from>
    <xdr:ext cx="405111" cy="259045"/>
    <xdr:sp macro="" textlink="">
      <xdr:nvSpPr>
        <xdr:cNvPr id="677" name="n_1aveValue【児童館】&#10;有形固定資産減価償却率">
          <a:extLst>
            <a:ext uri="{FF2B5EF4-FFF2-40B4-BE49-F238E27FC236}">
              <a16:creationId xmlns:a16="http://schemas.microsoft.com/office/drawing/2014/main" id="{E4D4DAAC-7F3F-4A87-B0BE-11BBA478C6F2}"/>
            </a:ext>
          </a:extLst>
        </xdr:cNvPr>
        <xdr:cNvSpPr txBox="1"/>
      </xdr:nvSpPr>
      <xdr:spPr>
        <a:xfrm>
          <a:off x="13437244" y="13736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678" name="n_2aveValue【児童館】&#10;有形固定資産減価償却率">
          <a:extLst>
            <a:ext uri="{FF2B5EF4-FFF2-40B4-BE49-F238E27FC236}">
              <a16:creationId xmlns:a16="http://schemas.microsoft.com/office/drawing/2014/main" id="{82A61E3C-E7E4-4E8A-9FD3-1D9D455708C0}"/>
            </a:ext>
          </a:extLst>
        </xdr:cNvPr>
        <xdr:cNvSpPr txBox="1"/>
      </xdr:nvSpPr>
      <xdr:spPr>
        <a:xfrm>
          <a:off x="12675244" y="133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67327</xdr:rowOff>
    </xdr:from>
    <xdr:ext cx="405111" cy="259045"/>
    <xdr:sp macro="" textlink="">
      <xdr:nvSpPr>
        <xdr:cNvPr id="679" name="n_3aveValue【児童館】&#10;有形固定資産減価償却率">
          <a:extLst>
            <a:ext uri="{FF2B5EF4-FFF2-40B4-BE49-F238E27FC236}">
              <a16:creationId xmlns:a16="http://schemas.microsoft.com/office/drawing/2014/main" id="{EB01F435-A2F4-4CFF-A8E3-5E61EE271DEA}"/>
            </a:ext>
          </a:extLst>
        </xdr:cNvPr>
        <xdr:cNvSpPr txBox="1"/>
      </xdr:nvSpPr>
      <xdr:spPr>
        <a:xfrm>
          <a:off x="119005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680" name="n_4aveValue【児童館】&#10;有形固定資産減価償却率">
          <a:extLst>
            <a:ext uri="{FF2B5EF4-FFF2-40B4-BE49-F238E27FC236}">
              <a16:creationId xmlns:a16="http://schemas.microsoft.com/office/drawing/2014/main" id="{F54B19D0-87B7-4BDD-82ED-6E1FB27D5A36}"/>
            </a:ext>
          </a:extLst>
        </xdr:cNvPr>
        <xdr:cNvSpPr txBox="1"/>
      </xdr:nvSpPr>
      <xdr:spPr>
        <a:xfrm>
          <a:off x="1110298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170197</xdr:rowOff>
    </xdr:from>
    <xdr:ext cx="405111" cy="259045"/>
    <xdr:sp macro="" textlink="">
      <xdr:nvSpPr>
        <xdr:cNvPr id="681" name="n_1mainValue【児童館】&#10;有形固定資産減価償却率">
          <a:extLst>
            <a:ext uri="{FF2B5EF4-FFF2-40B4-BE49-F238E27FC236}">
              <a16:creationId xmlns:a16="http://schemas.microsoft.com/office/drawing/2014/main" id="{D8B2C724-9DE1-4E9D-B5DF-83F19869D18B}"/>
            </a:ext>
          </a:extLst>
        </xdr:cNvPr>
        <xdr:cNvSpPr txBox="1"/>
      </xdr:nvSpPr>
      <xdr:spPr>
        <a:xfrm>
          <a:off x="13437244" y="1324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150513</xdr:rowOff>
    </xdr:from>
    <xdr:ext cx="405111" cy="259045"/>
    <xdr:sp macro="" textlink="">
      <xdr:nvSpPr>
        <xdr:cNvPr id="682" name="n_2mainValue【児童館】&#10;有形固定資産減価償却率">
          <a:extLst>
            <a:ext uri="{FF2B5EF4-FFF2-40B4-BE49-F238E27FC236}">
              <a16:creationId xmlns:a16="http://schemas.microsoft.com/office/drawing/2014/main" id="{AE9485E0-8ABD-40BF-9663-8ED4C50A2B15}"/>
            </a:ext>
          </a:extLst>
        </xdr:cNvPr>
        <xdr:cNvSpPr txBox="1"/>
      </xdr:nvSpPr>
      <xdr:spPr>
        <a:xfrm>
          <a:off x="12675244" y="1389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121938</xdr:rowOff>
    </xdr:from>
    <xdr:ext cx="405111" cy="259045"/>
    <xdr:sp macro="" textlink="">
      <xdr:nvSpPr>
        <xdr:cNvPr id="683" name="n_3mainValue【児童館】&#10;有形固定資産減価償却率">
          <a:extLst>
            <a:ext uri="{FF2B5EF4-FFF2-40B4-BE49-F238E27FC236}">
              <a16:creationId xmlns:a16="http://schemas.microsoft.com/office/drawing/2014/main" id="{4A0E5C99-5409-49D7-93DB-344C4B50F3B9}"/>
            </a:ext>
          </a:extLst>
        </xdr:cNvPr>
        <xdr:cNvSpPr txBox="1"/>
      </xdr:nvSpPr>
      <xdr:spPr>
        <a:xfrm>
          <a:off x="11900544" y="13868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140988</xdr:rowOff>
    </xdr:from>
    <xdr:ext cx="405111" cy="259045"/>
    <xdr:sp macro="" textlink="">
      <xdr:nvSpPr>
        <xdr:cNvPr id="684" name="n_4mainValue【児童館】&#10;有形固定資産減価償却率">
          <a:extLst>
            <a:ext uri="{FF2B5EF4-FFF2-40B4-BE49-F238E27FC236}">
              <a16:creationId xmlns:a16="http://schemas.microsoft.com/office/drawing/2014/main" id="{B3B53BBD-259C-4629-B0CF-14C5921B0D8C}"/>
            </a:ext>
          </a:extLst>
        </xdr:cNvPr>
        <xdr:cNvSpPr txBox="1"/>
      </xdr:nvSpPr>
      <xdr:spPr>
        <a:xfrm>
          <a:off x="11102984" y="1388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8BE4E6E6-90EF-4C60-9C7F-24635F170D2E}"/>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EDC87C03-0641-403F-ADA4-DB4A6741F3B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F0A862CE-B256-4DE6-B8F6-DE428C5AF31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7C46ABB1-5D60-4471-A601-B0367041E59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D66C37E0-03D9-4ADE-BCEE-CD3CF45A00FD}"/>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00A93482-EF9F-4FD6-8B73-10ABD737817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153F97A3-BAD0-4810-A3B6-BC1A2ABD287B}"/>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DC154A4C-FD0E-4990-B842-748A99F673CD}"/>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33DCD256-20E2-49C7-9FD9-CA51D109CCB5}"/>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40114CB9-0951-43C8-ABA3-BA877AED06AC}"/>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AE75A561-A654-4478-9523-1294F2A9EB6B}"/>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B371329F-CDCF-40C4-A890-4B05A94026DB}"/>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1937049C-02C3-4D15-8BF3-8604E4287215}"/>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3743E149-094F-421E-8CEF-F02EDE5E75EF}"/>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CBE9523B-2EA5-4574-A900-06820DE4B14E}"/>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93C088F0-C289-41CE-86F4-DD74C43FA512}"/>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C9BFB35C-01E1-4BD2-A0AF-006F9ABEA124}"/>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664110F5-58DF-4FCD-9DD9-13E34AD381F1}"/>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A95146BC-04B5-435C-948D-8CCBF3DA8DCD}"/>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BC5CD823-919E-4B8A-8010-8D4B1FF669A3}"/>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B671A4EB-CF55-44C5-95CE-0BEC49714EF3}"/>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706" name="直線コネクタ 705">
          <a:extLst>
            <a:ext uri="{FF2B5EF4-FFF2-40B4-BE49-F238E27FC236}">
              <a16:creationId xmlns:a16="http://schemas.microsoft.com/office/drawing/2014/main" id="{9469CFFF-11D4-4919-A545-DB0DAA935661}"/>
            </a:ext>
          </a:extLst>
        </xdr:cNvPr>
        <xdr:cNvCxnSpPr/>
      </xdr:nvCxnSpPr>
      <xdr:spPr>
        <a:xfrm flipV="1">
          <a:off x="19509104" y="1300353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7" name="【児童館】&#10;一人当たり面積最小値テキスト">
          <a:extLst>
            <a:ext uri="{FF2B5EF4-FFF2-40B4-BE49-F238E27FC236}">
              <a16:creationId xmlns:a16="http://schemas.microsoft.com/office/drawing/2014/main" id="{A38763B6-6803-4AEC-BA81-4E2C17A656DC}"/>
            </a:ext>
          </a:extLst>
        </xdr:cNvPr>
        <xdr:cNvSpPr txBox="1"/>
      </xdr:nvSpPr>
      <xdr:spPr>
        <a:xfrm>
          <a:off x="19547840"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8" name="直線コネクタ 707">
          <a:extLst>
            <a:ext uri="{FF2B5EF4-FFF2-40B4-BE49-F238E27FC236}">
              <a16:creationId xmlns:a16="http://schemas.microsoft.com/office/drawing/2014/main" id="{BBA5BC4E-1500-46E1-B516-A97537992482}"/>
            </a:ext>
          </a:extLst>
        </xdr:cNvPr>
        <xdr:cNvCxnSpPr/>
      </xdr:nvCxnSpPr>
      <xdr:spPr>
        <a:xfrm>
          <a:off x="19443700" y="1439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9" name="【児童館】&#10;一人当たり面積最大値テキスト">
          <a:extLst>
            <a:ext uri="{FF2B5EF4-FFF2-40B4-BE49-F238E27FC236}">
              <a16:creationId xmlns:a16="http://schemas.microsoft.com/office/drawing/2014/main" id="{A4F4B7D4-428E-4D11-92E9-6D9A57AF77E5}"/>
            </a:ext>
          </a:extLst>
        </xdr:cNvPr>
        <xdr:cNvSpPr txBox="1"/>
      </xdr:nvSpPr>
      <xdr:spPr>
        <a:xfrm>
          <a:off x="19547840" y="1278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a:extLst>
            <a:ext uri="{FF2B5EF4-FFF2-40B4-BE49-F238E27FC236}">
              <a16:creationId xmlns:a16="http://schemas.microsoft.com/office/drawing/2014/main" id="{8573A0D0-5EE0-434A-9BAE-95E89799BC4B}"/>
            </a:ext>
          </a:extLst>
        </xdr:cNvPr>
        <xdr:cNvCxnSpPr/>
      </xdr:nvCxnSpPr>
      <xdr:spPr>
        <a:xfrm>
          <a:off x="19443700" y="1300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711" name="【児童館】&#10;一人当たり面積平均値テキスト">
          <a:extLst>
            <a:ext uri="{FF2B5EF4-FFF2-40B4-BE49-F238E27FC236}">
              <a16:creationId xmlns:a16="http://schemas.microsoft.com/office/drawing/2014/main" id="{7BE38C52-C512-4642-83C0-94F1DBC5C420}"/>
            </a:ext>
          </a:extLst>
        </xdr:cNvPr>
        <xdr:cNvSpPr txBox="1"/>
      </xdr:nvSpPr>
      <xdr:spPr>
        <a:xfrm>
          <a:off x="19547840" y="13959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2" name="フローチャート: 判断 711">
          <a:extLst>
            <a:ext uri="{FF2B5EF4-FFF2-40B4-BE49-F238E27FC236}">
              <a16:creationId xmlns:a16="http://schemas.microsoft.com/office/drawing/2014/main" id="{2D6BDCA5-BDFB-4F0A-B47E-4E9DC2534090}"/>
            </a:ext>
          </a:extLst>
        </xdr:cNvPr>
        <xdr:cNvSpPr/>
      </xdr:nvSpPr>
      <xdr:spPr>
        <a:xfrm>
          <a:off x="19458940" y="1398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a:extLst>
            <a:ext uri="{FF2B5EF4-FFF2-40B4-BE49-F238E27FC236}">
              <a16:creationId xmlns:a16="http://schemas.microsoft.com/office/drawing/2014/main" id="{07467AA6-DCC4-46AC-B6A3-ED14108CFA7B}"/>
            </a:ext>
          </a:extLst>
        </xdr:cNvPr>
        <xdr:cNvSpPr/>
      </xdr:nvSpPr>
      <xdr:spPr>
        <a:xfrm>
          <a:off x="18735040" y="14004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4" name="フローチャート: 判断 713">
          <a:extLst>
            <a:ext uri="{FF2B5EF4-FFF2-40B4-BE49-F238E27FC236}">
              <a16:creationId xmlns:a16="http://schemas.microsoft.com/office/drawing/2014/main" id="{8BBD5D0C-432F-48B8-BF00-63DAE036947A}"/>
            </a:ext>
          </a:extLst>
        </xdr:cNvPr>
        <xdr:cNvSpPr/>
      </xdr:nvSpPr>
      <xdr:spPr>
        <a:xfrm>
          <a:off x="1793748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a:extLst>
            <a:ext uri="{FF2B5EF4-FFF2-40B4-BE49-F238E27FC236}">
              <a16:creationId xmlns:a16="http://schemas.microsoft.com/office/drawing/2014/main" id="{C474D85D-ACC9-4E01-9711-0151E5973EF0}"/>
            </a:ext>
          </a:extLst>
        </xdr:cNvPr>
        <xdr:cNvSpPr/>
      </xdr:nvSpPr>
      <xdr:spPr>
        <a:xfrm>
          <a:off x="171627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6" name="フローチャート: 判断 715">
          <a:extLst>
            <a:ext uri="{FF2B5EF4-FFF2-40B4-BE49-F238E27FC236}">
              <a16:creationId xmlns:a16="http://schemas.microsoft.com/office/drawing/2014/main" id="{96E5F3D0-E382-4BC4-B384-C3CFD722689D}"/>
            </a:ext>
          </a:extLst>
        </xdr:cNvPr>
        <xdr:cNvSpPr/>
      </xdr:nvSpPr>
      <xdr:spPr>
        <a:xfrm>
          <a:off x="1638808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5D487275-FD91-4C35-8D87-28B9711DDBA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7F53DA55-62CE-45B3-94DA-7043CBFF8C46}"/>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877A8DB8-3C4A-4A46-9851-2CD50EF3F06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A9DBB349-B5BA-4A01-9E02-619DC4B39AE3}"/>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300C9C10-0C73-4E25-A09F-BD128C43BC1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67311</xdr:rowOff>
    </xdr:from>
    <xdr:to>
      <xdr:col>116</xdr:col>
      <xdr:colOff>114300</xdr:colOff>
      <xdr:row>79</xdr:row>
      <xdr:rowOff>168911</xdr:rowOff>
    </xdr:to>
    <xdr:sp macro="" textlink="">
      <xdr:nvSpPr>
        <xdr:cNvPr id="722" name="楕円 721">
          <a:extLst>
            <a:ext uri="{FF2B5EF4-FFF2-40B4-BE49-F238E27FC236}">
              <a16:creationId xmlns:a16="http://schemas.microsoft.com/office/drawing/2014/main" id="{655A8DFD-828A-4E99-83D6-F72588940ABB}"/>
            </a:ext>
          </a:extLst>
        </xdr:cNvPr>
        <xdr:cNvSpPr/>
      </xdr:nvSpPr>
      <xdr:spPr>
        <a:xfrm>
          <a:off x="19458940" y="1331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90188</xdr:rowOff>
    </xdr:from>
    <xdr:ext cx="469744" cy="259045"/>
    <xdr:sp macro="" textlink="">
      <xdr:nvSpPr>
        <xdr:cNvPr id="723" name="【児童館】&#10;一人当たり面積該当値テキスト">
          <a:extLst>
            <a:ext uri="{FF2B5EF4-FFF2-40B4-BE49-F238E27FC236}">
              <a16:creationId xmlns:a16="http://schemas.microsoft.com/office/drawing/2014/main" id="{469DE127-0F12-451A-BC08-50ADF726AEF5}"/>
            </a:ext>
          </a:extLst>
        </xdr:cNvPr>
        <xdr:cNvSpPr txBox="1"/>
      </xdr:nvSpPr>
      <xdr:spPr>
        <a:xfrm>
          <a:off x="19547840" y="1316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90170</xdr:rowOff>
    </xdr:from>
    <xdr:to>
      <xdr:col>112</xdr:col>
      <xdr:colOff>38100</xdr:colOff>
      <xdr:row>80</xdr:row>
      <xdr:rowOff>20320</xdr:rowOff>
    </xdr:to>
    <xdr:sp macro="" textlink="">
      <xdr:nvSpPr>
        <xdr:cNvPr id="724" name="楕円 723">
          <a:extLst>
            <a:ext uri="{FF2B5EF4-FFF2-40B4-BE49-F238E27FC236}">
              <a16:creationId xmlns:a16="http://schemas.microsoft.com/office/drawing/2014/main" id="{F4F3DB93-596F-4B98-8523-3C4AE779B151}"/>
            </a:ext>
          </a:extLst>
        </xdr:cNvPr>
        <xdr:cNvSpPr/>
      </xdr:nvSpPr>
      <xdr:spPr>
        <a:xfrm>
          <a:off x="18735040" y="13333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118111</xdr:rowOff>
    </xdr:from>
    <xdr:to>
      <xdr:col>116</xdr:col>
      <xdr:colOff>63500</xdr:colOff>
      <xdr:row>79</xdr:row>
      <xdr:rowOff>140970</xdr:rowOff>
    </xdr:to>
    <xdr:cxnSp macro="">
      <xdr:nvCxnSpPr>
        <xdr:cNvPr id="725" name="直線コネクタ 724">
          <a:extLst>
            <a:ext uri="{FF2B5EF4-FFF2-40B4-BE49-F238E27FC236}">
              <a16:creationId xmlns:a16="http://schemas.microsoft.com/office/drawing/2014/main" id="{264C04B1-C562-4823-9F98-F4510CE3F54C}"/>
            </a:ext>
          </a:extLst>
        </xdr:cNvPr>
        <xdr:cNvCxnSpPr/>
      </xdr:nvCxnSpPr>
      <xdr:spPr>
        <a:xfrm flipV="1">
          <a:off x="18778220" y="13361671"/>
          <a:ext cx="7315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135889</xdr:rowOff>
    </xdr:from>
    <xdr:to>
      <xdr:col>107</xdr:col>
      <xdr:colOff>101600</xdr:colOff>
      <xdr:row>82</xdr:row>
      <xdr:rowOff>66039</xdr:rowOff>
    </xdr:to>
    <xdr:sp macro="" textlink="">
      <xdr:nvSpPr>
        <xdr:cNvPr id="726" name="楕円 725">
          <a:extLst>
            <a:ext uri="{FF2B5EF4-FFF2-40B4-BE49-F238E27FC236}">
              <a16:creationId xmlns:a16="http://schemas.microsoft.com/office/drawing/2014/main" id="{7379C8FB-D0FE-421F-B339-D57054BF7BC2}"/>
            </a:ext>
          </a:extLst>
        </xdr:cNvPr>
        <xdr:cNvSpPr/>
      </xdr:nvSpPr>
      <xdr:spPr>
        <a:xfrm>
          <a:off x="17937480" y="13714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140970</xdr:rowOff>
    </xdr:from>
    <xdr:to>
      <xdr:col>111</xdr:col>
      <xdr:colOff>177800</xdr:colOff>
      <xdr:row>82</xdr:row>
      <xdr:rowOff>15239</xdr:rowOff>
    </xdr:to>
    <xdr:cxnSp macro="">
      <xdr:nvCxnSpPr>
        <xdr:cNvPr id="727" name="直線コネクタ 726">
          <a:extLst>
            <a:ext uri="{FF2B5EF4-FFF2-40B4-BE49-F238E27FC236}">
              <a16:creationId xmlns:a16="http://schemas.microsoft.com/office/drawing/2014/main" id="{126AE92B-318D-462C-8452-F8675F3CB2FA}"/>
            </a:ext>
          </a:extLst>
        </xdr:cNvPr>
        <xdr:cNvCxnSpPr/>
      </xdr:nvCxnSpPr>
      <xdr:spPr>
        <a:xfrm flipV="1">
          <a:off x="17988280" y="13384530"/>
          <a:ext cx="789940" cy="37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158750</xdr:rowOff>
    </xdr:from>
    <xdr:to>
      <xdr:col>102</xdr:col>
      <xdr:colOff>165100</xdr:colOff>
      <xdr:row>82</xdr:row>
      <xdr:rowOff>88900</xdr:rowOff>
    </xdr:to>
    <xdr:sp macro="" textlink="">
      <xdr:nvSpPr>
        <xdr:cNvPr id="728" name="楕円 727">
          <a:extLst>
            <a:ext uri="{FF2B5EF4-FFF2-40B4-BE49-F238E27FC236}">
              <a16:creationId xmlns:a16="http://schemas.microsoft.com/office/drawing/2014/main" id="{6B8D0A1C-0435-44E9-A5FF-9E1F94B2F351}"/>
            </a:ext>
          </a:extLst>
        </xdr:cNvPr>
        <xdr:cNvSpPr/>
      </xdr:nvSpPr>
      <xdr:spPr>
        <a:xfrm>
          <a:off x="17162780" y="13737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15239</xdr:rowOff>
    </xdr:from>
    <xdr:to>
      <xdr:col>107</xdr:col>
      <xdr:colOff>50800</xdr:colOff>
      <xdr:row>82</xdr:row>
      <xdr:rowOff>38100</xdr:rowOff>
    </xdr:to>
    <xdr:cxnSp macro="">
      <xdr:nvCxnSpPr>
        <xdr:cNvPr id="729" name="直線コネクタ 728">
          <a:extLst>
            <a:ext uri="{FF2B5EF4-FFF2-40B4-BE49-F238E27FC236}">
              <a16:creationId xmlns:a16="http://schemas.microsoft.com/office/drawing/2014/main" id="{6BFE9C6C-914B-42D6-876C-21A28AB57C40}"/>
            </a:ext>
          </a:extLst>
        </xdr:cNvPr>
        <xdr:cNvCxnSpPr/>
      </xdr:nvCxnSpPr>
      <xdr:spPr>
        <a:xfrm flipV="1">
          <a:off x="17213580" y="13761719"/>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90170</xdr:rowOff>
    </xdr:from>
    <xdr:to>
      <xdr:col>98</xdr:col>
      <xdr:colOff>38100</xdr:colOff>
      <xdr:row>82</xdr:row>
      <xdr:rowOff>20320</xdr:rowOff>
    </xdr:to>
    <xdr:sp macro="" textlink="">
      <xdr:nvSpPr>
        <xdr:cNvPr id="730" name="楕円 729">
          <a:extLst>
            <a:ext uri="{FF2B5EF4-FFF2-40B4-BE49-F238E27FC236}">
              <a16:creationId xmlns:a16="http://schemas.microsoft.com/office/drawing/2014/main" id="{3058F49B-166C-45B9-810B-A39CD50962BC}"/>
            </a:ext>
          </a:extLst>
        </xdr:cNvPr>
        <xdr:cNvSpPr/>
      </xdr:nvSpPr>
      <xdr:spPr>
        <a:xfrm>
          <a:off x="16388080" y="136690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140970</xdr:rowOff>
    </xdr:from>
    <xdr:to>
      <xdr:col>102</xdr:col>
      <xdr:colOff>114300</xdr:colOff>
      <xdr:row>82</xdr:row>
      <xdr:rowOff>38100</xdr:rowOff>
    </xdr:to>
    <xdr:cxnSp macro="">
      <xdr:nvCxnSpPr>
        <xdr:cNvPr id="731" name="直線コネクタ 730">
          <a:extLst>
            <a:ext uri="{FF2B5EF4-FFF2-40B4-BE49-F238E27FC236}">
              <a16:creationId xmlns:a16="http://schemas.microsoft.com/office/drawing/2014/main" id="{A25187D8-BE7D-457D-A231-9EF89DFF4489}"/>
            </a:ext>
          </a:extLst>
        </xdr:cNvPr>
        <xdr:cNvCxnSpPr/>
      </xdr:nvCxnSpPr>
      <xdr:spPr>
        <a:xfrm>
          <a:off x="16431260" y="13719810"/>
          <a:ext cx="7823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732" name="n_1aveValue【児童館】&#10;一人当たり面積">
          <a:extLst>
            <a:ext uri="{FF2B5EF4-FFF2-40B4-BE49-F238E27FC236}">
              <a16:creationId xmlns:a16="http://schemas.microsoft.com/office/drawing/2014/main" id="{A0E4FFAE-85CF-4A6D-A47A-AB5900C03AFF}"/>
            </a:ext>
          </a:extLst>
        </xdr:cNvPr>
        <xdr:cNvSpPr txBox="1"/>
      </xdr:nvSpPr>
      <xdr:spPr>
        <a:xfrm>
          <a:off x="1856112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33" name="n_2aveValue【児童館】&#10;一人当たり面積">
          <a:extLst>
            <a:ext uri="{FF2B5EF4-FFF2-40B4-BE49-F238E27FC236}">
              <a16:creationId xmlns:a16="http://schemas.microsoft.com/office/drawing/2014/main" id="{42A841B5-6565-44DA-8CE5-FE10246D01F5}"/>
            </a:ext>
          </a:extLst>
        </xdr:cNvPr>
        <xdr:cNvSpPr txBox="1"/>
      </xdr:nvSpPr>
      <xdr:spPr>
        <a:xfrm>
          <a:off x="1777626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34" name="n_3aveValue【児童館】&#10;一人当たり面積">
          <a:extLst>
            <a:ext uri="{FF2B5EF4-FFF2-40B4-BE49-F238E27FC236}">
              <a16:creationId xmlns:a16="http://schemas.microsoft.com/office/drawing/2014/main" id="{798AB72B-1E79-4DEB-962C-A1733F158D2E}"/>
            </a:ext>
          </a:extLst>
        </xdr:cNvPr>
        <xdr:cNvSpPr txBox="1"/>
      </xdr:nvSpPr>
      <xdr:spPr>
        <a:xfrm>
          <a:off x="170015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735" name="n_4aveValue【児童館】&#10;一人当たり面積">
          <a:extLst>
            <a:ext uri="{FF2B5EF4-FFF2-40B4-BE49-F238E27FC236}">
              <a16:creationId xmlns:a16="http://schemas.microsoft.com/office/drawing/2014/main" id="{1DA4295B-5F27-4F79-BE90-B3D9D29BB3AE}"/>
            </a:ext>
          </a:extLst>
        </xdr:cNvPr>
        <xdr:cNvSpPr txBox="1"/>
      </xdr:nvSpPr>
      <xdr:spPr>
        <a:xfrm>
          <a:off x="16226867" y="1413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36847</xdr:rowOff>
    </xdr:from>
    <xdr:ext cx="469744" cy="259045"/>
    <xdr:sp macro="" textlink="">
      <xdr:nvSpPr>
        <xdr:cNvPr id="736" name="n_1mainValue【児童館】&#10;一人当たり面積">
          <a:extLst>
            <a:ext uri="{FF2B5EF4-FFF2-40B4-BE49-F238E27FC236}">
              <a16:creationId xmlns:a16="http://schemas.microsoft.com/office/drawing/2014/main" id="{BB1FED21-9F77-4460-94A6-5D5CCD6CF699}"/>
            </a:ext>
          </a:extLst>
        </xdr:cNvPr>
        <xdr:cNvSpPr txBox="1"/>
      </xdr:nvSpPr>
      <xdr:spPr>
        <a:xfrm>
          <a:off x="18561127" y="1311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82566</xdr:rowOff>
    </xdr:from>
    <xdr:ext cx="469744" cy="259045"/>
    <xdr:sp macro="" textlink="">
      <xdr:nvSpPr>
        <xdr:cNvPr id="737" name="n_2mainValue【児童館】&#10;一人当たり面積">
          <a:extLst>
            <a:ext uri="{FF2B5EF4-FFF2-40B4-BE49-F238E27FC236}">
              <a16:creationId xmlns:a16="http://schemas.microsoft.com/office/drawing/2014/main" id="{399D6AE8-9A6B-45A6-A58B-AE4CB5570A26}"/>
            </a:ext>
          </a:extLst>
        </xdr:cNvPr>
        <xdr:cNvSpPr txBox="1"/>
      </xdr:nvSpPr>
      <xdr:spPr>
        <a:xfrm>
          <a:off x="17776267" y="1349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105427</xdr:rowOff>
    </xdr:from>
    <xdr:ext cx="469744" cy="259045"/>
    <xdr:sp macro="" textlink="">
      <xdr:nvSpPr>
        <xdr:cNvPr id="738" name="n_3mainValue【児童館】&#10;一人当たり面積">
          <a:extLst>
            <a:ext uri="{FF2B5EF4-FFF2-40B4-BE49-F238E27FC236}">
              <a16:creationId xmlns:a16="http://schemas.microsoft.com/office/drawing/2014/main" id="{C2CA131C-C063-4CB6-8455-89A16063D052}"/>
            </a:ext>
          </a:extLst>
        </xdr:cNvPr>
        <xdr:cNvSpPr txBox="1"/>
      </xdr:nvSpPr>
      <xdr:spPr>
        <a:xfrm>
          <a:off x="1700156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36847</xdr:rowOff>
    </xdr:from>
    <xdr:ext cx="469744" cy="259045"/>
    <xdr:sp macro="" textlink="">
      <xdr:nvSpPr>
        <xdr:cNvPr id="739" name="n_4mainValue【児童館】&#10;一人当たり面積">
          <a:extLst>
            <a:ext uri="{FF2B5EF4-FFF2-40B4-BE49-F238E27FC236}">
              <a16:creationId xmlns:a16="http://schemas.microsoft.com/office/drawing/2014/main" id="{FBF87BCC-1F69-4B6C-972C-5432E035DF60}"/>
            </a:ext>
          </a:extLst>
        </xdr:cNvPr>
        <xdr:cNvSpPr txBox="1"/>
      </xdr:nvSpPr>
      <xdr:spPr>
        <a:xfrm>
          <a:off x="16226867" y="1344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8A0CAA69-8F20-443C-A718-2FD5CC65680A}"/>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3645B1AC-DC29-4231-80A2-43C0E0021882}"/>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E5EBCA1E-33DE-470E-84E1-4DBEE4F18B07}"/>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B7912D16-A096-4C7F-9703-1B7EB733E1A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A9057197-4A17-48E2-A25B-0CB8FF2FD1A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675367F8-BFCE-4A85-9AE2-28AEE29FBD46}"/>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1899CB05-03A5-48F6-8224-53BE9C2D480B}"/>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3700757F-6730-48B5-B217-E580A0390CDD}"/>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8B28A22D-26A0-48FB-A23F-599B24A4935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239B9AC8-F982-46F2-9892-44D437F1106D}"/>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BE6BC823-725B-46D2-B82B-C40C46651C56}"/>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23FB8622-FE68-43B7-8282-0E9EBED9FCF8}"/>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2BF52776-5FC5-4CC7-83C3-7CCFF750231A}"/>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9A7A31A1-08B8-4FC9-B5AF-8208CBD735FF}"/>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37753922-E2BF-466E-82EE-F1684951C456}"/>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ECDAE779-2375-40E5-9991-1F21ADDC4583}"/>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EFDA3DEB-50E9-4CCE-868B-3BBB536F6469}"/>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C5E66735-EFEB-4892-B3D3-5E8E7F9A9673}"/>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5ED2B264-379F-4D15-A3E6-BD32B7DA3716}"/>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CAFB7EFE-F002-4579-8FDC-CB41A61FDCCE}"/>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348768E8-BC85-4A43-9FC9-DF61D9817323}"/>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F29654A1-E948-481D-A725-128E0EEA9666}"/>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BFC35F09-ACAA-4625-928B-056366412079}"/>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B33849EA-3499-4452-A303-44EB32398A18}"/>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764" name="直線コネクタ 763">
          <a:extLst>
            <a:ext uri="{FF2B5EF4-FFF2-40B4-BE49-F238E27FC236}">
              <a16:creationId xmlns:a16="http://schemas.microsoft.com/office/drawing/2014/main" id="{FA0E40D0-212A-4619-BEFF-510CB7A7FFE2}"/>
            </a:ext>
          </a:extLst>
        </xdr:cNvPr>
        <xdr:cNvCxnSpPr/>
      </xdr:nvCxnSpPr>
      <xdr:spPr>
        <a:xfrm flipV="1">
          <a:off x="14375764" y="1676400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765" name="【公民館】&#10;有形固定資産減価償却率最小値テキスト">
          <a:extLst>
            <a:ext uri="{FF2B5EF4-FFF2-40B4-BE49-F238E27FC236}">
              <a16:creationId xmlns:a16="http://schemas.microsoft.com/office/drawing/2014/main" id="{80AA1489-0F66-4E3F-87B1-4421B4D99D39}"/>
            </a:ext>
          </a:extLst>
        </xdr:cNvPr>
        <xdr:cNvSpPr txBox="1"/>
      </xdr:nvSpPr>
      <xdr:spPr>
        <a:xfrm>
          <a:off x="14414500" y="181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766" name="直線コネクタ 765">
          <a:extLst>
            <a:ext uri="{FF2B5EF4-FFF2-40B4-BE49-F238E27FC236}">
              <a16:creationId xmlns:a16="http://schemas.microsoft.com/office/drawing/2014/main" id="{6560AFB5-E717-440C-AF87-D06CFC5AE017}"/>
            </a:ext>
          </a:extLst>
        </xdr:cNvPr>
        <xdr:cNvCxnSpPr/>
      </xdr:nvCxnSpPr>
      <xdr:spPr>
        <a:xfrm>
          <a:off x="14287500" y="18150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767" name="【公民館】&#10;有形固定資産減価償却率最大値テキスト">
          <a:extLst>
            <a:ext uri="{FF2B5EF4-FFF2-40B4-BE49-F238E27FC236}">
              <a16:creationId xmlns:a16="http://schemas.microsoft.com/office/drawing/2014/main" id="{67F0C22C-02AF-434E-AACB-D18280F8A354}"/>
            </a:ext>
          </a:extLst>
        </xdr:cNvPr>
        <xdr:cNvSpPr txBox="1"/>
      </xdr:nvSpPr>
      <xdr:spPr>
        <a:xfrm>
          <a:off x="14414500" y="1654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a:extLst>
            <a:ext uri="{FF2B5EF4-FFF2-40B4-BE49-F238E27FC236}">
              <a16:creationId xmlns:a16="http://schemas.microsoft.com/office/drawing/2014/main" id="{842F7543-0DC2-478E-A03A-C1851795576B}"/>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769" name="【公民館】&#10;有形固定資産減価償却率平均値テキスト">
          <a:extLst>
            <a:ext uri="{FF2B5EF4-FFF2-40B4-BE49-F238E27FC236}">
              <a16:creationId xmlns:a16="http://schemas.microsoft.com/office/drawing/2014/main" id="{0AE24569-7778-4A84-908C-28419CC57851}"/>
            </a:ext>
          </a:extLst>
        </xdr:cNvPr>
        <xdr:cNvSpPr txBox="1"/>
      </xdr:nvSpPr>
      <xdr:spPr>
        <a:xfrm>
          <a:off x="14414500" y="17360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0" name="フローチャート: 判断 769">
          <a:extLst>
            <a:ext uri="{FF2B5EF4-FFF2-40B4-BE49-F238E27FC236}">
              <a16:creationId xmlns:a16="http://schemas.microsoft.com/office/drawing/2014/main" id="{F327C91D-6CA2-42CD-B2CC-7EC8E5FA963D}"/>
            </a:ext>
          </a:extLst>
        </xdr:cNvPr>
        <xdr:cNvSpPr/>
      </xdr:nvSpPr>
      <xdr:spPr>
        <a:xfrm>
          <a:off x="14325600" y="175056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771" name="フローチャート: 判断 770">
          <a:extLst>
            <a:ext uri="{FF2B5EF4-FFF2-40B4-BE49-F238E27FC236}">
              <a16:creationId xmlns:a16="http://schemas.microsoft.com/office/drawing/2014/main" id="{4B07B2F2-A480-4556-B57C-A2C0A76CFBCB}"/>
            </a:ext>
          </a:extLst>
        </xdr:cNvPr>
        <xdr:cNvSpPr/>
      </xdr:nvSpPr>
      <xdr:spPr>
        <a:xfrm>
          <a:off x="13578840" y="1749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2" name="フローチャート: 判断 771">
          <a:extLst>
            <a:ext uri="{FF2B5EF4-FFF2-40B4-BE49-F238E27FC236}">
              <a16:creationId xmlns:a16="http://schemas.microsoft.com/office/drawing/2014/main" id="{0ECFB199-C78A-47D3-8D55-21B9546AC064}"/>
            </a:ext>
          </a:extLst>
        </xdr:cNvPr>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773" name="フローチャート: 判断 772">
          <a:extLst>
            <a:ext uri="{FF2B5EF4-FFF2-40B4-BE49-F238E27FC236}">
              <a16:creationId xmlns:a16="http://schemas.microsoft.com/office/drawing/2014/main" id="{67AA4E6B-9FDA-4B43-A9C0-A7F8FBEC7F2E}"/>
            </a:ext>
          </a:extLst>
        </xdr:cNvPr>
        <xdr:cNvSpPr/>
      </xdr:nvSpPr>
      <xdr:spPr>
        <a:xfrm>
          <a:off x="12029440" y="174161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4" name="フローチャート: 判断 773">
          <a:extLst>
            <a:ext uri="{FF2B5EF4-FFF2-40B4-BE49-F238E27FC236}">
              <a16:creationId xmlns:a16="http://schemas.microsoft.com/office/drawing/2014/main" id="{044E5638-1F16-4DF4-B346-373572F314FD}"/>
            </a:ext>
          </a:extLst>
        </xdr:cNvPr>
        <xdr:cNvSpPr/>
      </xdr:nvSpPr>
      <xdr:spPr>
        <a:xfrm>
          <a:off x="11231880" y="17404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1A4F6057-D181-40A0-AF0E-736A6E976FC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1F0503E3-DC6A-4948-A9DD-FC94DB927247}"/>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B69C8D09-15BB-4248-85E2-958BFD7D98D3}"/>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DAB62781-9B1B-4C97-A1E8-F40D4D708906}"/>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284B19DF-93AD-47CD-9306-C53C0748584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80" name="楕円 779">
          <a:extLst>
            <a:ext uri="{FF2B5EF4-FFF2-40B4-BE49-F238E27FC236}">
              <a16:creationId xmlns:a16="http://schemas.microsoft.com/office/drawing/2014/main" id="{3304C070-C5E1-4203-A123-C84043421B22}"/>
            </a:ext>
          </a:extLst>
        </xdr:cNvPr>
        <xdr:cNvSpPr/>
      </xdr:nvSpPr>
      <xdr:spPr>
        <a:xfrm>
          <a:off x="14325600" y="175094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53357</xdr:rowOff>
    </xdr:from>
    <xdr:ext cx="405111" cy="259045"/>
    <xdr:sp macro="" textlink="">
      <xdr:nvSpPr>
        <xdr:cNvPr id="781" name="【公民館】&#10;有形固定資産減価償却率該当値テキスト">
          <a:extLst>
            <a:ext uri="{FF2B5EF4-FFF2-40B4-BE49-F238E27FC236}">
              <a16:creationId xmlns:a16="http://schemas.microsoft.com/office/drawing/2014/main" id="{A5F27DB5-3164-4C8F-8E20-FFEA3B5263F8}"/>
            </a:ext>
          </a:extLst>
        </xdr:cNvPr>
        <xdr:cNvSpPr txBox="1"/>
      </xdr:nvSpPr>
      <xdr:spPr>
        <a:xfrm>
          <a:off x="14414500" y="1748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166370</xdr:rowOff>
    </xdr:from>
    <xdr:to>
      <xdr:col>81</xdr:col>
      <xdr:colOff>101600</xdr:colOff>
      <xdr:row>105</xdr:row>
      <xdr:rowOff>96520</xdr:rowOff>
    </xdr:to>
    <xdr:sp macro="" textlink="">
      <xdr:nvSpPr>
        <xdr:cNvPr id="782" name="楕円 781">
          <a:extLst>
            <a:ext uri="{FF2B5EF4-FFF2-40B4-BE49-F238E27FC236}">
              <a16:creationId xmlns:a16="http://schemas.microsoft.com/office/drawing/2014/main" id="{190B074C-C42D-450E-A3AF-8A5CD1E1A3CE}"/>
            </a:ext>
          </a:extLst>
        </xdr:cNvPr>
        <xdr:cNvSpPr/>
      </xdr:nvSpPr>
      <xdr:spPr>
        <a:xfrm>
          <a:off x="13578840" y="17600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125730</xdr:rowOff>
    </xdr:from>
    <xdr:to>
      <xdr:col>85</xdr:col>
      <xdr:colOff>127000</xdr:colOff>
      <xdr:row>105</xdr:row>
      <xdr:rowOff>45720</xdr:rowOff>
    </xdr:to>
    <xdr:cxnSp macro="">
      <xdr:nvCxnSpPr>
        <xdr:cNvPr id="783" name="直線コネクタ 782">
          <a:extLst>
            <a:ext uri="{FF2B5EF4-FFF2-40B4-BE49-F238E27FC236}">
              <a16:creationId xmlns:a16="http://schemas.microsoft.com/office/drawing/2014/main" id="{AF9B3A83-4988-4AC8-A10E-2A1126C42838}"/>
            </a:ext>
          </a:extLst>
        </xdr:cNvPr>
        <xdr:cNvCxnSpPr/>
      </xdr:nvCxnSpPr>
      <xdr:spPr>
        <a:xfrm flipV="1">
          <a:off x="13629640" y="17560290"/>
          <a:ext cx="74676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36830</xdr:rowOff>
    </xdr:from>
    <xdr:to>
      <xdr:col>76</xdr:col>
      <xdr:colOff>165100</xdr:colOff>
      <xdr:row>104</xdr:row>
      <xdr:rowOff>138430</xdr:rowOff>
    </xdr:to>
    <xdr:sp macro="" textlink="">
      <xdr:nvSpPr>
        <xdr:cNvPr id="784" name="楕円 783">
          <a:extLst>
            <a:ext uri="{FF2B5EF4-FFF2-40B4-BE49-F238E27FC236}">
              <a16:creationId xmlns:a16="http://schemas.microsoft.com/office/drawing/2014/main" id="{E2B14EAD-0EC5-4C2A-A82A-F75DEA9539DB}"/>
            </a:ext>
          </a:extLst>
        </xdr:cNvPr>
        <xdr:cNvSpPr/>
      </xdr:nvSpPr>
      <xdr:spPr>
        <a:xfrm>
          <a:off x="12804140" y="1747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87630</xdr:rowOff>
    </xdr:from>
    <xdr:to>
      <xdr:col>81</xdr:col>
      <xdr:colOff>50800</xdr:colOff>
      <xdr:row>105</xdr:row>
      <xdr:rowOff>45720</xdr:rowOff>
    </xdr:to>
    <xdr:cxnSp macro="">
      <xdr:nvCxnSpPr>
        <xdr:cNvPr id="785" name="直線コネクタ 784">
          <a:extLst>
            <a:ext uri="{FF2B5EF4-FFF2-40B4-BE49-F238E27FC236}">
              <a16:creationId xmlns:a16="http://schemas.microsoft.com/office/drawing/2014/main" id="{927E21BC-B1AF-45CD-BEA8-A70974A3456D}"/>
            </a:ext>
          </a:extLst>
        </xdr:cNvPr>
        <xdr:cNvCxnSpPr/>
      </xdr:nvCxnSpPr>
      <xdr:spPr>
        <a:xfrm>
          <a:off x="12854940" y="17522190"/>
          <a:ext cx="7747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156845</xdr:rowOff>
    </xdr:from>
    <xdr:to>
      <xdr:col>72</xdr:col>
      <xdr:colOff>38100</xdr:colOff>
      <xdr:row>104</xdr:row>
      <xdr:rowOff>86995</xdr:rowOff>
    </xdr:to>
    <xdr:sp macro="" textlink="">
      <xdr:nvSpPr>
        <xdr:cNvPr id="786" name="楕円 785">
          <a:extLst>
            <a:ext uri="{FF2B5EF4-FFF2-40B4-BE49-F238E27FC236}">
              <a16:creationId xmlns:a16="http://schemas.microsoft.com/office/drawing/2014/main" id="{0F5BDA29-719F-420E-B74C-429954DC39F4}"/>
            </a:ext>
          </a:extLst>
        </xdr:cNvPr>
        <xdr:cNvSpPr/>
      </xdr:nvSpPr>
      <xdr:spPr>
        <a:xfrm>
          <a:off x="12029440" y="174237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36195</xdr:rowOff>
    </xdr:from>
    <xdr:to>
      <xdr:col>76</xdr:col>
      <xdr:colOff>114300</xdr:colOff>
      <xdr:row>104</xdr:row>
      <xdr:rowOff>87630</xdr:rowOff>
    </xdr:to>
    <xdr:cxnSp macro="">
      <xdr:nvCxnSpPr>
        <xdr:cNvPr id="787" name="直線コネクタ 786">
          <a:extLst>
            <a:ext uri="{FF2B5EF4-FFF2-40B4-BE49-F238E27FC236}">
              <a16:creationId xmlns:a16="http://schemas.microsoft.com/office/drawing/2014/main" id="{42D7700D-6F59-44BC-98E1-14E1A23C76C7}"/>
            </a:ext>
          </a:extLst>
        </xdr:cNvPr>
        <xdr:cNvCxnSpPr/>
      </xdr:nvCxnSpPr>
      <xdr:spPr>
        <a:xfrm>
          <a:off x="12072620" y="17470755"/>
          <a:ext cx="78232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109220</xdr:rowOff>
    </xdr:from>
    <xdr:to>
      <xdr:col>67</xdr:col>
      <xdr:colOff>101600</xdr:colOff>
      <xdr:row>104</xdr:row>
      <xdr:rowOff>39370</xdr:rowOff>
    </xdr:to>
    <xdr:sp macro="" textlink="">
      <xdr:nvSpPr>
        <xdr:cNvPr id="788" name="楕円 787">
          <a:extLst>
            <a:ext uri="{FF2B5EF4-FFF2-40B4-BE49-F238E27FC236}">
              <a16:creationId xmlns:a16="http://schemas.microsoft.com/office/drawing/2014/main" id="{B833F5B7-01CE-4304-983B-E99036195282}"/>
            </a:ext>
          </a:extLst>
        </xdr:cNvPr>
        <xdr:cNvSpPr/>
      </xdr:nvSpPr>
      <xdr:spPr>
        <a:xfrm>
          <a:off x="11231880" y="17376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160020</xdr:rowOff>
    </xdr:from>
    <xdr:to>
      <xdr:col>71</xdr:col>
      <xdr:colOff>177800</xdr:colOff>
      <xdr:row>104</xdr:row>
      <xdr:rowOff>36195</xdr:rowOff>
    </xdr:to>
    <xdr:cxnSp macro="">
      <xdr:nvCxnSpPr>
        <xdr:cNvPr id="789" name="直線コネクタ 788">
          <a:extLst>
            <a:ext uri="{FF2B5EF4-FFF2-40B4-BE49-F238E27FC236}">
              <a16:creationId xmlns:a16="http://schemas.microsoft.com/office/drawing/2014/main" id="{A5BDAA38-7CAB-41C5-85BC-92530E23AF90}"/>
            </a:ext>
          </a:extLst>
        </xdr:cNvPr>
        <xdr:cNvCxnSpPr/>
      </xdr:nvCxnSpPr>
      <xdr:spPr>
        <a:xfrm>
          <a:off x="11282680" y="17426940"/>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790" name="n_1aveValue【公民館】&#10;有形固定資産減価償却率">
          <a:extLst>
            <a:ext uri="{FF2B5EF4-FFF2-40B4-BE49-F238E27FC236}">
              <a16:creationId xmlns:a16="http://schemas.microsoft.com/office/drawing/2014/main" id="{4C344571-1101-4A00-8BA6-30CD8F3A4C89}"/>
            </a:ext>
          </a:extLst>
        </xdr:cNvPr>
        <xdr:cNvSpPr txBox="1"/>
      </xdr:nvSpPr>
      <xdr:spPr>
        <a:xfrm>
          <a:off x="13437244"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91" name="n_2aveValue【公民館】&#10;有形固定資産減価償却率">
          <a:extLst>
            <a:ext uri="{FF2B5EF4-FFF2-40B4-BE49-F238E27FC236}">
              <a16:creationId xmlns:a16="http://schemas.microsoft.com/office/drawing/2014/main" id="{52546D4A-3A88-4D0B-8BCB-ED57545C9C82}"/>
            </a:ext>
          </a:extLst>
        </xdr:cNvPr>
        <xdr:cNvSpPr txBox="1"/>
      </xdr:nvSpPr>
      <xdr:spPr>
        <a:xfrm>
          <a:off x="126752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95902</xdr:rowOff>
    </xdr:from>
    <xdr:ext cx="405111" cy="259045"/>
    <xdr:sp macro="" textlink="">
      <xdr:nvSpPr>
        <xdr:cNvPr id="792" name="n_3aveValue【公民館】&#10;有形固定資産減価償却率">
          <a:extLst>
            <a:ext uri="{FF2B5EF4-FFF2-40B4-BE49-F238E27FC236}">
              <a16:creationId xmlns:a16="http://schemas.microsoft.com/office/drawing/2014/main" id="{71E4866D-DF8C-4C1B-AE15-1E5C1D420D64}"/>
            </a:ext>
          </a:extLst>
        </xdr:cNvPr>
        <xdr:cNvSpPr txBox="1"/>
      </xdr:nvSpPr>
      <xdr:spPr>
        <a:xfrm>
          <a:off x="11900544" y="1719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59072</xdr:rowOff>
    </xdr:from>
    <xdr:ext cx="405111" cy="259045"/>
    <xdr:sp macro="" textlink="">
      <xdr:nvSpPr>
        <xdr:cNvPr id="793" name="n_4aveValue【公民館】&#10;有形固定資産減価償却率">
          <a:extLst>
            <a:ext uri="{FF2B5EF4-FFF2-40B4-BE49-F238E27FC236}">
              <a16:creationId xmlns:a16="http://schemas.microsoft.com/office/drawing/2014/main" id="{D1EF9DD2-C3CA-40D9-B1CF-F829D66DFB27}"/>
            </a:ext>
          </a:extLst>
        </xdr:cNvPr>
        <xdr:cNvSpPr txBox="1"/>
      </xdr:nvSpPr>
      <xdr:spPr>
        <a:xfrm>
          <a:off x="11102984" y="1749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87647</xdr:rowOff>
    </xdr:from>
    <xdr:ext cx="405111" cy="259045"/>
    <xdr:sp macro="" textlink="">
      <xdr:nvSpPr>
        <xdr:cNvPr id="794" name="n_1mainValue【公民館】&#10;有形固定資産減価償却率">
          <a:extLst>
            <a:ext uri="{FF2B5EF4-FFF2-40B4-BE49-F238E27FC236}">
              <a16:creationId xmlns:a16="http://schemas.microsoft.com/office/drawing/2014/main" id="{BD43E84C-8A50-4C35-8272-4CF460FCDCA0}"/>
            </a:ext>
          </a:extLst>
        </xdr:cNvPr>
        <xdr:cNvSpPr txBox="1"/>
      </xdr:nvSpPr>
      <xdr:spPr>
        <a:xfrm>
          <a:off x="13437244" y="1768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129557</xdr:rowOff>
    </xdr:from>
    <xdr:ext cx="405111" cy="259045"/>
    <xdr:sp macro="" textlink="">
      <xdr:nvSpPr>
        <xdr:cNvPr id="795" name="n_2mainValue【公民館】&#10;有形固定資産減価償却率">
          <a:extLst>
            <a:ext uri="{FF2B5EF4-FFF2-40B4-BE49-F238E27FC236}">
              <a16:creationId xmlns:a16="http://schemas.microsoft.com/office/drawing/2014/main" id="{2695C2B5-D559-4B62-97D0-FB6047042AA4}"/>
            </a:ext>
          </a:extLst>
        </xdr:cNvPr>
        <xdr:cNvSpPr txBox="1"/>
      </xdr:nvSpPr>
      <xdr:spPr>
        <a:xfrm>
          <a:off x="12675244" y="1756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78122</xdr:rowOff>
    </xdr:from>
    <xdr:ext cx="405111" cy="259045"/>
    <xdr:sp macro="" textlink="">
      <xdr:nvSpPr>
        <xdr:cNvPr id="796" name="n_3mainValue【公民館】&#10;有形固定資産減価償却率">
          <a:extLst>
            <a:ext uri="{FF2B5EF4-FFF2-40B4-BE49-F238E27FC236}">
              <a16:creationId xmlns:a16="http://schemas.microsoft.com/office/drawing/2014/main" id="{7B589127-5DF7-4F8C-B5A9-77728492B5E2}"/>
            </a:ext>
          </a:extLst>
        </xdr:cNvPr>
        <xdr:cNvSpPr txBox="1"/>
      </xdr:nvSpPr>
      <xdr:spPr>
        <a:xfrm>
          <a:off x="11900544" y="17512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55897</xdr:rowOff>
    </xdr:from>
    <xdr:ext cx="405111" cy="259045"/>
    <xdr:sp macro="" textlink="">
      <xdr:nvSpPr>
        <xdr:cNvPr id="797" name="n_4mainValue【公民館】&#10;有形固定資産減価償却率">
          <a:extLst>
            <a:ext uri="{FF2B5EF4-FFF2-40B4-BE49-F238E27FC236}">
              <a16:creationId xmlns:a16="http://schemas.microsoft.com/office/drawing/2014/main" id="{1E3495E5-E66F-471F-B361-1F5AD10C0CBB}"/>
            </a:ext>
          </a:extLst>
        </xdr:cNvPr>
        <xdr:cNvSpPr txBox="1"/>
      </xdr:nvSpPr>
      <xdr:spPr>
        <a:xfrm>
          <a:off x="11102984" y="1715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2D60AF04-9423-4516-8099-315BA10EFEE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DB673863-9D10-49CC-A66A-C53067256F78}"/>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F97C24-1434-4122-92CD-A27409C1AAA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A428C9D9-6D39-40E5-8EE0-6D26FD91FCC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4A4C8D9B-65F0-4E32-92BF-58E4BD4E774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D207D76E-5B85-46F6-A92C-19ECB3A0DEF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190F0F8B-4ED8-4D01-AB13-CA9E439985C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B735EA9E-9E68-47A1-A40A-3E1653BEA04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EC68F657-BF37-49B3-9932-53A2815D001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E21B4FB8-636A-45B5-945D-D250CDF0AB9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2F88C06A-319F-4E68-AB6C-EAB8448C92E4}"/>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32866474-0CB6-4DC2-BB57-CB041CEF94FA}"/>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AA436406-505C-4181-B31A-65E6AFF8286F}"/>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06C13053-D2CC-49D7-84F6-F58FAAB8E596}"/>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DA470A01-BA5F-485E-A685-C4E65ABAA209}"/>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40F1D7E1-16FD-4C93-BD52-3D12AFD6DD15}"/>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26695845-0E68-46FD-BC99-CCA1924D7B06}"/>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6555FE2A-544F-49EE-AF1C-93584A678D3E}"/>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AC8127F8-16F5-4785-905A-A874FC586AD6}"/>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8ED552DC-9F4D-4189-A21E-FE4A25835CDB}"/>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5FDB7920-41D0-4218-A2F1-460E645BE3A5}"/>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5ED2E418-07F7-4FE4-A942-6F5754A79766}"/>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81586208-1E54-4F08-8253-E60757A0EE01}"/>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821" name="直線コネクタ 820">
          <a:extLst>
            <a:ext uri="{FF2B5EF4-FFF2-40B4-BE49-F238E27FC236}">
              <a16:creationId xmlns:a16="http://schemas.microsoft.com/office/drawing/2014/main" id="{1CC72261-9376-4388-9E94-537FE0C0B4A3}"/>
            </a:ext>
          </a:extLst>
        </xdr:cNvPr>
        <xdr:cNvCxnSpPr/>
      </xdr:nvCxnSpPr>
      <xdr:spPr>
        <a:xfrm flipV="1">
          <a:off x="19509104" y="1701927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2" name="【公民館】&#10;一人当たり面積最小値テキスト">
          <a:extLst>
            <a:ext uri="{FF2B5EF4-FFF2-40B4-BE49-F238E27FC236}">
              <a16:creationId xmlns:a16="http://schemas.microsoft.com/office/drawing/2014/main" id="{2A0415DC-4BC3-46CF-8A45-EF3ADFFDFC72}"/>
            </a:ext>
          </a:extLst>
        </xdr:cNvPr>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3" name="直線コネクタ 822">
          <a:extLst>
            <a:ext uri="{FF2B5EF4-FFF2-40B4-BE49-F238E27FC236}">
              <a16:creationId xmlns:a16="http://schemas.microsoft.com/office/drawing/2014/main" id="{216E77BD-34CB-4658-BDFA-A8B4A7E9E493}"/>
            </a:ext>
          </a:extLst>
        </xdr:cNvPr>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24" name="【公民館】&#10;一人当たり面積最大値テキスト">
          <a:extLst>
            <a:ext uri="{FF2B5EF4-FFF2-40B4-BE49-F238E27FC236}">
              <a16:creationId xmlns:a16="http://schemas.microsoft.com/office/drawing/2014/main" id="{CF553860-A5DD-44D8-9A22-6CDD04B0C60E}"/>
            </a:ext>
          </a:extLst>
        </xdr:cNvPr>
        <xdr:cNvSpPr txBox="1"/>
      </xdr:nvSpPr>
      <xdr:spPr>
        <a:xfrm>
          <a:off x="19547840" y="1679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25" name="直線コネクタ 824">
          <a:extLst>
            <a:ext uri="{FF2B5EF4-FFF2-40B4-BE49-F238E27FC236}">
              <a16:creationId xmlns:a16="http://schemas.microsoft.com/office/drawing/2014/main" id="{F0882E7B-DE8E-441C-BB70-A0B32EA569AF}"/>
            </a:ext>
          </a:extLst>
        </xdr:cNvPr>
        <xdr:cNvCxnSpPr/>
      </xdr:nvCxnSpPr>
      <xdr:spPr>
        <a:xfrm>
          <a:off x="19443700" y="1701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99077</xdr:rowOff>
    </xdr:from>
    <xdr:ext cx="469744" cy="259045"/>
    <xdr:sp macro="" textlink="">
      <xdr:nvSpPr>
        <xdr:cNvPr id="826" name="【公民館】&#10;一人当たり面積平均値テキスト">
          <a:extLst>
            <a:ext uri="{FF2B5EF4-FFF2-40B4-BE49-F238E27FC236}">
              <a16:creationId xmlns:a16="http://schemas.microsoft.com/office/drawing/2014/main" id="{1BD84AD1-103A-42DE-9167-78D92A6B62FD}"/>
            </a:ext>
          </a:extLst>
        </xdr:cNvPr>
        <xdr:cNvSpPr txBox="1"/>
      </xdr:nvSpPr>
      <xdr:spPr>
        <a:xfrm>
          <a:off x="19547840" y="17701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27" name="フローチャート: 判断 826">
          <a:extLst>
            <a:ext uri="{FF2B5EF4-FFF2-40B4-BE49-F238E27FC236}">
              <a16:creationId xmlns:a16="http://schemas.microsoft.com/office/drawing/2014/main" id="{B03EA13B-0745-4683-A1B8-7895DB7F77A4}"/>
            </a:ext>
          </a:extLst>
        </xdr:cNvPr>
        <xdr:cNvSpPr/>
      </xdr:nvSpPr>
      <xdr:spPr>
        <a:xfrm>
          <a:off x="19458940" y="17722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828" name="フローチャート: 判断 827">
          <a:extLst>
            <a:ext uri="{FF2B5EF4-FFF2-40B4-BE49-F238E27FC236}">
              <a16:creationId xmlns:a16="http://schemas.microsoft.com/office/drawing/2014/main" id="{89FCFB0A-26FB-404B-8C29-3C5D711048B9}"/>
            </a:ext>
          </a:extLst>
        </xdr:cNvPr>
        <xdr:cNvSpPr/>
      </xdr:nvSpPr>
      <xdr:spPr>
        <a:xfrm>
          <a:off x="18735040" y="1771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829" name="フローチャート: 判断 828">
          <a:extLst>
            <a:ext uri="{FF2B5EF4-FFF2-40B4-BE49-F238E27FC236}">
              <a16:creationId xmlns:a16="http://schemas.microsoft.com/office/drawing/2014/main" id="{405C7C30-448A-4374-A620-FE0BDBE39B91}"/>
            </a:ext>
          </a:extLst>
        </xdr:cNvPr>
        <xdr:cNvSpPr/>
      </xdr:nvSpPr>
      <xdr:spPr>
        <a:xfrm>
          <a:off x="17937480" y="176999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830" name="フローチャート: 判断 829">
          <a:extLst>
            <a:ext uri="{FF2B5EF4-FFF2-40B4-BE49-F238E27FC236}">
              <a16:creationId xmlns:a16="http://schemas.microsoft.com/office/drawing/2014/main" id="{FE2ED8EB-955A-4D52-A7EB-2764EF5B581D}"/>
            </a:ext>
          </a:extLst>
        </xdr:cNvPr>
        <xdr:cNvSpPr/>
      </xdr:nvSpPr>
      <xdr:spPr>
        <a:xfrm>
          <a:off x="1716278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31" name="フローチャート: 判断 830">
          <a:extLst>
            <a:ext uri="{FF2B5EF4-FFF2-40B4-BE49-F238E27FC236}">
              <a16:creationId xmlns:a16="http://schemas.microsoft.com/office/drawing/2014/main" id="{ED19A3B7-B036-4AC1-9FD8-AE33376EC47A}"/>
            </a:ext>
          </a:extLst>
        </xdr:cNvPr>
        <xdr:cNvSpPr/>
      </xdr:nvSpPr>
      <xdr:spPr>
        <a:xfrm>
          <a:off x="1638808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67FECDE-8D01-4CDF-91FA-B23838141BF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1CD7B73C-F32B-4293-A7D6-7303AEE3A478}"/>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4227632A-DAB6-447F-835D-76CC3BDDD7E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40F6AA91-F498-4979-B803-8048DFF8552B}"/>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CB887A41-C776-4A52-B6B5-16AEDD244DA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44450</xdr:rowOff>
    </xdr:from>
    <xdr:to>
      <xdr:col>116</xdr:col>
      <xdr:colOff>114300</xdr:colOff>
      <xdr:row>103</xdr:row>
      <xdr:rowOff>146050</xdr:rowOff>
    </xdr:to>
    <xdr:sp macro="" textlink="">
      <xdr:nvSpPr>
        <xdr:cNvPr id="837" name="楕円 836">
          <a:extLst>
            <a:ext uri="{FF2B5EF4-FFF2-40B4-BE49-F238E27FC236}">
              <a16:creationId xmlns:a16="http://schemas.microsoft.com/office/drawing/2014/main" id="{2A8FF089-B610-4570-880B-ED316427FC0D}"/>
            </a:ext>
          </a:extLst>
        </xdr:cNvPr>
        <xdr:cNvSpPr/>
      </xdr:nvSpPr>
      <xdr:spPr>
        <a:xfrm>
          <a:off x="19458940" y="1731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67327</xdr:rowOff>
    </xdr:from>
    <xdr:ext cx="469744" cy="259045"/>
    <xdr:sp macro="" textlink="">
      <xdr:nvSpPr>
        <xdr:cNvPr id="838" name="【公民館】&#10;一人当たり面積該当値テキスト">
          <a:extLst>
            <a:ext uri="{FF2B5EF4-FFF2-40B4-BE49-F238E27FC236}">
              <a16:creationId xmlns:a16="http://schemas.microsoft.com/office/drawing/2014/main" id="{2E6857BA-6BDC-414C-A1AA-1AE57E1503C3}"/>
            </a:ext>
          </a:extLst>
        </xdr:cNvPr>
        <xdr:cNvSpPr txBox="1"/>
      </xdr:nvSpPr>
      <xdr:spPr>
        <a:xfrm>
          <a:off x="19547840" y="1716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52070</xdr:rowOff>
    </xdr:from>
    <xdr:to>
      <xdr:col>112</xdr:col>
      <xdr:colOff>38100</xdr:colOff>
      <xdr:row>103</xdr:row>
      <xdr:rowOff>153670</xdr:rowOff>
    </xdr:to>
    <xdr:sp macro="" textlink="">
      <xdr:nvSpPr>
        <xdr:cNvPr id="839" name="楕円 838">
          <a:extLst>
            <a:ext uri="{FF2B5EF4-FFF2-40B4-BE49-F238E27FC236}">
              <a16:creationId xmlns:a16="http://schemas.microsoft.com/office/drawing/2014/main" id="{FF01129E-2E41-4875-B119-C4BB0021F1B8}"/>
            </a:ext>
          </a:extLst>
        </xdr:cNvPr>
        <xdr:cNvSpPr/>
      </xdr:nvSpPr>
      <xdr:spPr>
        <a:xfrm>
          <a:off x="18735040" y="173189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95250</xdr:rowOff>
    </xdr:from>
    <xdr:to>
      <xdr:col>116</xdr:col>
      <xdr:colOff>63500</xdr:colOff>
      <xdr:row>103</xdr:row>
      <xdr:rowOff>102870</xdr:rowOff>
    </xdr:to>
    <xdr:cxnSp macro="">
      <xdr:nvCxnSpPr>
        <xdr:cNvPr id="840" name="直線コネクタ 839">
          <a:extLst>
            <a:ext uri="{FF2B5EF4-FFF2-40B4-BE49-F238E27FC236}">
              <a16:creationId xmlns:a16="http://schemas.microsoft.com/office/drawing/2014/main" id="{E5F268EA-1B17-4395-AECD-1520DA3BE9C3}"/>
            </a:ext>
          </a:extLst>
        </xdr:cNvPr>
        <xdr:cNvCxnSpPr/>
      </xdr:nvCxnSpPr>
      <xdr:spPr>
        <a:xfrm flipV="1">
          <a:off x="18778220" y="1736217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162561</xdr:rowOff>
    </xdr:from>
    <xdr:to>
      <xdr:col>107</xdr:col>
      <xdr:colOff>101600</xdr:colOff>
      <xdr:row>103</xdr:row>
      <xdr:rowOff>92711</xdr:rowOff>
    </xdr:to>
    <xdr:sp macro="" textlink="">
      <xdr:nvSpPr>
        <xdr:cNvPr id="841" name="楕円 840">
          <a:extLst>
            <a:ext uri="{FF2B5EF4-FFF2-40B4-BE49-F238E27FC236}">
              <a16:creationId xmlns:a16="http://schemas.microsoft.com/office/drawing/2014/main" id="{70536A4C-D32C-4FED-87EC-1D316EDC9064}"/>
            </a:ext>
          </a:extLst>
        </xdr:cNvPr>
        <xdr:cNvSpPr/>
      </xdr:nvSpPr>
      <xdr:spPr>
        <a:xfrm>
          <a:off x="17937480" y="17261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41911</xdr:rowOff>
    </xdr:from>
    <xdr:to>
      <xdr:col>111</xdr:col>
      <xdr:colOff>177800</xdr:colOff>
      <xdr:row>103</xdr:row>
      <xdr:rowOff>102870</xdr:rowOff>
    </xdr:to>
    <xdr:cxnSp macro="">
      <xdr:nvCxnSpPr>
        <xdr:cNvPr id="842" name="直線コネクタ 841">
          <a:extLst>
            <a:ext uri="{FF2B5EF4-FFF2-40B4-BE49-F238E27FC236}">
              <a16:creationId xmlns:a16="http://schemas.microsoft.com/office/drawing/2014/main" id="{285E5AF1-D593-4E88-B0F3-310A77668C9C}"/>
            </a:ext>
          </a:extLst>
        </xdr:cNvPr>
        <xdr:cNvCxnSpPr/>
      </xdr:nvCxnSpPr>
      <xdr:spPr>
        <a:xfrm>
          <a:off x="17988280" y="17308831"/>
          <a:ext cx="78994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170180</xdr:rowOff>
    </xdr:from>
    <xdr:to>
      <xdr:col>102</xdr:col>
      <xdr:colOff>165100</xdr:colOff>
      <xdr:row>103</xdr:row>
      <xdr:rowOff>100330</xdr:rowOff>
    </xdr:to>
    <xdr:sp macro="" textlink="">
      <xdr:nvSpPr>
        <xdr:cNvPr id="843" name="楕円 842">
          <a:extLst>
            <a:ext uri="{FF2B5EF4-FFF2-40B4-BE49-F238E27FC236}">
              <a16:creationId xmlns:a16="http://schemas.microsoft.com/office/drawing/2014/main" id="{8AE38529-0E54-4072-8C71-0153B2198B57}"/>
            </a:ext>
          </a:extLst>
        </xdr:cNvPr>
        <xdr:cNvSpPr/>
      </xdr:nvSpPr>
      <xdr:spPr>
        <a:xfrm>
          <a:off x="17162780" y="17269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41911</xdr:rowOff>
    </xdr:from>
    <xdr:to>
      <xdr:col>107</xdr:col>
      <xdr:colOff>50800</xdr:colOff>
      <xdr:row>103</xdr:row>
      <xdr:rowOff>49530</xdr:rowOff>
    </xdr:to>
    <xdr:cxnSp macro="">
      <xdr:nvCxnSpPr>
        <xdr:cNvPr id="844" name="直線コネクタ 843">
          <a:extLst>
            <a:ext uri="{FF2B5EF4-FFF2-40B4-BE49-F238E27FC236}">
              <a16:creationId xmlns:a16="http://schemas.microsoft.com/office/drawing/2014/main" id="{190FA184-7458-4407-8BCE-4F289906E458}"/>
            </a:ext>
          </a:extLst>
        </xdr:cNvPr>
        <xdr:cNvCxnSpPr/>
      </xdr:nvCxnSpPr>
      <xdr:spPr>
        <a:xfrm flipV="1">
          <a:off x="17213580" y="17308831"/>
          <a:ext cx="7747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6350</xdr:rowOff>
    </xdr:from>
    <xdr:to>
      <xdr:col>98</xdr:col>
      <xdr:colOff>38100</xdr:colOff>
      <xdr:row>103</xdr:row>
      <xdr:rowOff>107950</xdr:rowOff>
    </xdr:to>
    <xdr:sp macro="" textlink="">
      <xdr:nvSpPr>
        <xdr:cNvPr id="845" name="楕円 844">
          <a:extLst>
            <a:ext uri="{FF2B5EF4-FFF2-40B4-BE49-F238E27FC236}">
              <a16:creationId xmlns:a16="http://schemas.microsoft.com/office/drawing/2014/main" id="{AF9B5C0D-DF64-44A8-82A7-AB06D402ED4C}"/>
            </a:ext>
          </a:extLst>
        </xdr:cNvPr>
        <xdr:cNvSpPr/>
      </xdr:nvSpPr>
      <xdr:spPr>
        <a:xfrm>
          <a:off x="16388080" y="172732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49530</xdr:rowOff>
    </xdr:from>
    <xdr:to>
      <xdr:col>102</xdr:col>
      <xdr:colOff>114300</xdr:colOff>
      <xdr:row>103</xdr:row>
      <xdr:rowOff>57150</xdr:rowOff>
    </xdr:to>
    <xdr:cxnSp macro="">
      <xdr:nvCxnSpPr>
        <xdr:cNvPr id="846" name="直線コネクタ 845">
          <a:extLst>
            <a:ext uri="{FF2B5EF4-FFF2-40B4-BE49-F238E27FC236}">
              <a16:creationId xmlns:a16="http://schemas.microsoft.com/office/drawing/2014/main" id="{D0D73FCC-B4C0-46B3-9F11-4601273E911D}"/>
            </a:ext>
          </a:extLst>
        </xdr:cNvPr>
        <xdr:cNvCxnSpPr/>
      </xdr:nvCxnSpPr>
      <xdr:spPr>
        <a:xfrm flipV="1">
          <a:off x="16431260" y="1731645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34307</xdr:rowOff>
    </xdr:from>
    <xdr:ext cx="469744" cy="259045"/>
    <xdr:sp macro="" textlink="">
      <xdr:nvSpPr>
        <xdr:cNvPr id="847" name="n_1aveValue【公民館】&#10;一人当たり面積">
          <a:extLst>
            <a:ext uri="{FF2B5EF4-FFF2-40B4-BE49-F238E27FC236}">
              <a16:creationId xmlns:a16="http://schemas.microsoft.com/office/drawing/2014/main" id="{30C9DEEC-9794-430E-ABFF-87346DE78680}"/>
            </a:ext>
          </a:extLst>
        </xdr:cNvPr>
        <xdr:cNvSpPr txBox="1"/>
      </xdr:nvSpPr>
      <xdr:spPr>
        <a:xfrm>
          <a:off x="18561127" y="1780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19066</xdr:rowOff>
    </xdr:from>
    <xdr:ext cx="469744" cy="259045"/>
    <xdr:sp macro="" textlink="">
      <xdr:nvSpPr>
        <xdr:cNvPr id="848" name="n_2aveValue【公民館】&#10;一人当たり面積">
          <a:extLst>
            <a:ext uri="{FF2B5EF4-FFF2-40B4-BE49-F238E27FC236}">
              <a16:creationId xmlns:a16="http://schemas.microsoft.com/office/drawing/2014/main" id="{1C69AFF0-D966-4527-A2F5-8F752FFE2411}"/>
            </a:ext>
          </a:extLst>
        </xdr:cNvPr>
        <xdr:cNvSpPr txBox="1"/>
      </xdr:nvSpPr>
      <xdr:spPr>
        <a:xfrm>
          <a:off x="17776267" y="1778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129557</xdr:rowOff>
    </xdr:from>
    <xdr:ext cx="469744" cy="259045"/>
    <xdr:sp macro="" textlink="">
      <xdr:nvSpPr>
        <xdr:cNvPr id="849" name="n_3aveValue【公民館】&#10;一人当たり面積">
          <a:extLst>
            <a:ext uri="{FF2B5EF4-FFF2-40B4-BE49-F238E27FC236}">
              <a16:creationId xmlns:a16="http://schemas.microsoft.com/office/drawing/2014/main" id="{2A6D9AEE-3475-45A0-95B7-57C2F15E2865}"/>
            </a:ext>
          </a:extLst>
        </xdr:cNvPr>
        <xdr:cNvSpPr txBox="1"/>
      </xdr:nvSpPr>
      <xdr:spPr>
        <a:xfrm>
          <a:off x="17001567" y="1773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850" name="n_4aveValue【公民館】&#10;一人当たり面積">
          <a:extLst>
            <a:ext uri="{FF2B5EF4-FFF2-40B4-BE49-F238E27FC236}">
              <a16:creationId xmlns:a16="http://schemas.microsoft.com/office/drawing/2014/main" id="{84FF2AA8-5F01-42EE-80AF-8B356A4C0E6A}"/>
            </a:ext>
          </a:extLst>
        </xdr:cNvPr>
        <xdr:cNvSpPr txBox="1"/>
      </xdr:nvSpPr>
      <xdr:spPr>
        <a:xfrm>
          <a:off x="1622686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170197</xdr:rowOff>
    </xdr:from>
    <xdr:ext cx="469744" cy="259045"/>
    <xdr:sp macro="" textlink="">
      <xdr:nvSpPr>
        <xdr:cNvPr id="851" name="n_1mainValue【公民館】&#10;一人当たり面積">
          <a:extLst>
            <a:ext uri="{FF2B5EF4-FFF2-40B4-BE49-F238E27FC236}">
              <a16:creationId xmlns:a16="http://schemas.microsoft.com/office/drawing/2014/main" id="{9C050489-2110-48AA-AB0A-BC29745E13AC}"/>
            </a:ext>
          </a:extLst>
        </xdr:cNvPr>
        <xdr:cNvSpPr txBox="1"/>
      </xdr:nvSpPr>
      <xdr:spPr>
        <a:xfrm>
          <a:off x="18561127" y="1710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109238</xdr:rowOff>
    </xdr:from>
    <xdr:ext cx="469744" cy="259045"/>
    <xdr:sp macro="" textlink="">
      <xdr:nvSpPr>
        <xdr:cNvPr id="852" name="n_2mainValue【公民館】&#10;一人当たり面積">
          <a:extLst>
            <a:ext uri="{FF2B5EF4-FFF2-40B4-BE49-F238E27FC236}">
              <a16:creationId xmlns:a16="http://schemas.microsoft.com/office/drawing/2014/main" id="{EBADB147-B676-47C1-80BE-E6459A5F1776}"/>
            </a:ext>
          </a:extLst>
        </xdr:cNvPr>
        <xdr:cNvSpPr txBox="1"/>
      </xdr:nvSpPr>
      <xdr:spPr>
        <a:xfrm>
          <a:off x="17776267" y="1704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116857</xdr:rowOff>
    </xdr:from>
    <xdr:ext cx="469744" cy="259045"/>
    <xdr:sp macro="" textlink="">
      <xdr:nvSpPr>
        <xdr:cNvPr id="853" name="n_3mainValue【公民館】&#10;一人当たり面積">
          <a:extLst>
            <a:ext uri="{FF2B5EF4-FFF2-40B4-BE49-F238E27FC236}">
              <a16:creationId xmlns:a16="http://schemas.microsoft.com/office/drawing/2014/main" id="{A10EA733-D110-4166-8312-2DDFC2B2DDA9}"/>
            </a:ext>
          </a:extLst>
        </xdr:cNvPr>
        <xdr:cNvSpPr txBox="1"/>
      </xdr:nvSpPr>
      <xdr:spPr>
        <a:xfrm>
          <a:off x="17001567" y="1704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124477</xdr:rowOff>
    </xdr:from>
    <xdr:ext cx="469744" cy="259045"/>
    <xdr:sp macro="" textlink="">
      <xdr:nvSpPr>
        <xdr:cNvPr id="854" name="n_4mainValue【公民館】&#10;一人当たり面積">
          <a:extLst>
            <a:ext uri="{FF2B5EF4-FFF2-40B4-BE49-F238E27FC236}">
              <a16:creationId xmlns:a16="http://schemas.microsoft.com/office/drawing/2014/main" id="{6120F0B7-6966-4FDF-8E6F-158C245B1BE3}"/>
            </a:ext>
          </a:extLst>
        </xdr:cNvPr>
        <xdr:cNvSpPr txBox="1"/>
      </xdr:nvSpPr>
      <xdr:spPr>
        <a:xfrm>
          <a:off x="16226867" y="1705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1DC3E534-4BFE-4F54-95B9-E372D4EAD54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473A4A00-2F01-4DC8-AA41-E7AA1361626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D017E63E-722B-4582-8D58-99CA69EC7F0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類似団体と比較して、特に有形固定資産減価償却率が高くなっている施設は公営住宅であり、反対に特に低くなっている施設は学校施設である</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公営住宅については、</a:t>
          </a:r>
          <a:r>
            <a:rPr kumimoji="1" lang="ja-JP" altLang="en-US" sz="1100">
              <a:solidFill>
                <a:sysClr val="windowText" lastClr="000000"/>
              </a:solidFill>
              <a:effectLst/>
              <a:latin typeface="+mn-lt"/>
              <a:ea typeface="+mn-ea"/>
              <a:cs typeface="+mn-cs"/>
            </a:rPr>
            <a:t>年々入居者が減少傾向であり、</a:t>
          </a:r>
          <a:r>
            <a:rPr kumimoji="1" lang="ja-JP" altLang="ja-JP" sz="1100">
              <a:solidFill>
                <a:sysClr val="windowText" lastClr="000000"/>
              </a:solidFill>
              <a:effectLst/>
              <a:latin typeface="+mn-lt"/>
              <a:ea typeface="+mn-ea"/>
              <a:cs typeface="+mn-cs"/>
            </a:rPr>
            <a:t>令和元年度に策定した第２期多治見市公営住宅等長寿命化計画に基づき、</a:t>
          </a:r>
          <a:r>
            <a:rPr kumimoji="1" lang="ja-JP" altLang="en-US" sz="1100">
              <a:solidFill>
                <a:sysClr val="windowText" lastClr="000000"/>
              </a:solidFill>
              <a:effectLst/>
              <a:latin typeface="+mn-lt"/>
              <a:ea typeface="+mn-ea"/>
              <a:cs typeface="+mn-cs"/>
            </a:rPr>
            <a:t>引き続き</a:t>
          </a:r>
          <a:r>
            <a:rPr kumimoji="1" lang="ja-JP" altLang="ja-JP" sz="1100">
              <a:solidFill>
                <a:sysClr val="windowText" lastClr="000000"/>
              </a:solidFill>
              <a:effectLst/>
              <a:latin typeface="+mn-lt"/>
              <a:ea typeface="+mn-ea"/>
              <a:cs typeface="+mn-cs"/>
            </a:rPr>
            <a:t>施設の長寿命化及び集約化に努めてい</a:t>
          </a:r>
          <a:r>
            <a:rPr kumimoji="1" lang="ja-JP" altLang="en-US" sz="1100">
              <a:solidFill>
                <a:sysClr val="windowText" lastClr="000000"/>
              </a:solidFill>
              <a:effectLst/>
              <a:latin typeface="+mn-lt"/>
              <a:ea typeface="+mn-ea"/>
              <a:cs typeface="+mn-cs"/>
            </a:rPr>
            <a:t>く</a:t>
          </a:r>
          <a:r>
            <a:rPr kumimoji="1" lang="ja-JP" altLang="ja-JP" sz="1100">
              <a:solidFill>
                <a:sysClr val="windowText" lastClr="000000"/>
              </a:solidFill>
              <a:effectLst/>
              <a:latin typeface="+mn-lt"/>
              <a:ea typeface="+mn-ea"/>
              <a:cs typeface="+mn-cs"/>
            </a:rPr>
            <a:t>。</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学校施設は、小泉小学校の建替事業（令和３年度供用開始）により有形固定資産減価償却率が低くなっている。</a:t>
          </a:r>
          <a:r>
            <a:rPr kumimoji="1" lang="ja-JP" altLang="en-US" sz="1100">
              <a:solidFill>
                <a:sysClr val="windowText" lastClr="000000"/>
              </a:solidFill>
              <a:effectLst/>
              <a:latin typeface="+mn-lt"/>
              <a:ea typeface="+mn-ea"/>
              <a:cs typeface="+mn-cs"/>
            </a:rPr>
            <a:t>また、</a:t>
          </a:r>
          <a:r>
            <a:rPr kumimoji="1" lang="ja-JP" altLang="ja-JP" sz="1100">
              <a:solidFill>
                <a:sysClr val="windowText" lastClr="000000"/>
              </a:solidFill>
              <a:effectLst/>
              <a:latin typeface="+mn-lt"/>
              <a:ea typeface="+mn-ea"/>
              <a:cs typeface="+mn-cs"/>
            </a:rPr>
            <a:t>学校施設整備計画に基づき笠原小中</a:t>
          </a:r>
          <a:r>
            <a:rPr kumimoji="1" lang="ja-JP" altLang="en-US" sz="1100">
              <a:solidFill>
                <a:sysClr val="windowText" lastClr="000000"/>
              </a:solidFill>
              <a:effectLst/>
              <a:latin typeface="+mn-lt"/>
              <a:ea typeface="+mn-ea"/>
              <a:cs typeface="+mn-cs"/>
            </a:rPr>
            <a:t>一貫校が令和８年４月開校に向けて建設中であり</a:t>
          </a:r>
          <a:r>
            <a:rPr kumimoji="1" lang="ja-JP" altLang="ja-JP" sz="1100">
              <a:solidFill>
                <a:sysClr val="windowText" lastClr="000000"/>
              </a:solidFill>
              <a:effectLst/>
              <a:latin typeface="+mn-lt"/>
              <a:ea typeface="+mn-ea"/>
              <a:cs typeface="+mn-cs"/>
            </a:rPr>
            <a:t>、今後も類似団体に比べて低い数値を維持する見込みである。</a:t>
          </a:r>
          <a:endParaRPr lang="ja-JP" altLang="ja-JP" sz="11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1A902A4-1D80-410A-9406-9FF84955E93B}"/>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AC3349D-C386-4E68-B498-7D90C53C769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8D662A2-E6AB-4603-A299-07D0A457F28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CB839FE-1425-423A-86E8-E7754845FFE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6E81432-0A13-456C-ABD2-C35F85D5438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6D82B85-46D7-46E0-8875-07B752A67B3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0C2D85E-4B05-4176-9721-D96F66FA913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659D29E-5679-43C1-9CD7-BFFDE8A7295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F46CC7F-F137-41CD-9A95-552495BD8E3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023DD42-F48C-4EC3-A5A0-A058BA835C8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106,181
103,541
91.25
45,966,708
40,778,465
4,384,449
24,232,639
34,677,454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E92FE31-C48E-40E3-AF26-ED00AD0B5EB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87B13C9-368C-47D6-8A8B-1A29CC4ED98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8A6C4A9-FD75-4C31-8573-62E3E194EE0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96B9479-0310-4B72-B874-2BA329AD86F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8A9240B-FB2A-45C9-9AE9-8785138A027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E1450B4-84AC-467D-AA86-CF66E6FEC641}"/>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6ACBC5D-35C8-406A-B90A-C26F82FDE26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011201D-F787-4967-ADA4-BDA4E358FF14}"/>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35B5CE3-CC93-45A3-B6A5-1204305CA64F}"/>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1BE62CD-EC99-49AB-8D37-A3F9AE72880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114B67A-5F24-4F0C-BAF4-23C6F3C8FB3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817EFC5-404A-4CBA-BBC2-6892EFE494E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D361410-80FC-47B0-9CA4-46D90245314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2DCC498-FB19-4825-97D3-21141AC76915}"/>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4D8AB1-D47E-4711-ACE9-1A816EE12E09}"/>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0F9E38E-D8C2-45A1-9B34-C878F3F3E76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DD71E65-9EB5-4BE5-8576-C35DA9B913A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20ED10B-B597-4DBE-A826-4ED13C6F3CC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E2F3533-CFBD-4972-A712-D7BB9ED1B03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AF5442F-9985-4464-B4F0-205091265C2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FDBE1CF-3088-4924-8A3C-738C3EB1939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5968B47-2D8A-4771-B7CC-01B271BE7EF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77ED502-91EB-4381-97AD-53837B194B08}"/>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451FBF4-462F-42F2-BD96-42B8B8987A43}"/>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E92D868-0E29-4082-B1D1-BC63857C2A7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6E9C45C-1ADC-4733-AAB8-67A4F244FAA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71A26C0-FB33-4925-9F57-5F6A6F18A09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BF095F3-DF41-4958-93C9-454B38AD095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3326DA1-0781-4FAD-A897-8077E494186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D42F0B6-F6A0-4850-8A3A-30B79A692C87}"/>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525CE57-1AA8-4147-90BF-7A19CF22B8A5}"/>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6E03960-6139-48D4-A05C-D263B5B67F6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7AFEDBB-2202-44D0-83B1-F9518C355106}"/>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C9F8820-0462-4797-85C3-3D8B964E6EBD}"/>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8B6546A-0226-417B-BC51-C7678DD0464C}"/>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A837FC3-CD6E-4891-81BC-32E2D0B3846F}"/>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E439C8A-3AD8-48E7-9071-879525EADE55}"/>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EE7DEE9-24E5-4507-8D85-868A422A4E21}"/>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94D06D7-1876-446D-A823-7EF4C4568BC3}"/>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1776435-BD4D-42FA-B01C-AD3B0A8EA58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63332AB-4E6A-4C18-A131-08E4C28A2E12}"/>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D3E708F-6242-4A6B-84E5-2F74D24BFF92}"/>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BAB2C8C-4306-49D1-BDCA-E9EB49AB4D2A}"/>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1B840DC-8C08-4207-8199-6DF1E62A8A6A}"/>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3E894C5-AA85-4774-9746-39D02AC2F111}"/>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3F4F58F-8F28-4941-8E02-1D576380B18E}"/>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C620EC21-79B4-47F8-8C2C-370971FBA357}"/>
            </a:ext>
          </a:extLst>
        </xdr:cNvPr>
        <xdr:cNvCxnSpPr/>
      </xdr:nvCxnSpPr>
      <xdr:spPr>
        <a:xfrm flipV="1">
          <a:off x="4086225" y="5733506"/>
          <a:ext cx="0" cy="127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D9C2A277-0AC5-4953-AD08-75858D2A797C}"/>
            </a:ext>
          </a:extLst>
        </xdr:cNvPr>
        <xdr:cNvSpPr txBox="1"/>
      </xdr:nvSpPr>
      <xdr:spPr>
        <a:xfrm>
          <a:off x="4124960" y="701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2B9E6AED-DEFF-4148-A772-C717F2727C73}"/>
            </a:ext>
          </a:extLst>
        </xdr:cNvPr>
        <xdr:cNvCxnSpPr/>
      </xdr:nvCxnSpPr>
      <xdr:spPr>
        <a:xfrm>
          <a:off x="4020820" y="70131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D8358EEE-D77F-4370-B026-138408CA88AB}"/>
            </a:ext>
          </a:extLst>
        </xdr:cNvPr>
        <xdr:cNvSpPr txBox="1"/>
      </xdr:nvSpPr>
      <xdr:spPr>
        <a:xfrm>
          <a:off x="4124960"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D0F7CB4F-0A69-497D-9B99-7D4FC197EC50}"/>
            </a:ext>
          </a:extLst>
        </xdr:cNvPr>
        <xdr:cNvCxnSpPr/>
      </xdr:nvCxnSpPr>
      <xdr:spPr>
        <a:xfrm>
          <a:off x="4020820" y="5733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a:extLst>
            <a:ext uri="{FF2B5EF4-FFF2-40B4-BE49-F238E27FC236}">
              <a16:creationId xmlns:a16="http://schemas.microsoft.com/office/drawing/2014/main" id="{0EE6BB89-4EBB-4480-81E1-6868896B5CBB}"/>
            </a:ext>
          </a:extLst>
        </xdr:cNvPr>
        <xdr:cNvSpPr txBox="1"/>
      </xdr:nvSpPr>
      <xdr:spPr>
        <a:xfrm>
          <a:off x="4124960" y="6160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7AC96BAA-0B47-4B20-9753-A1EDF55D773E}"/>
            </a:ext>
          </a:extLst>
        </xdr:cNvPr>
        <xdr:cNvSpPr/>
      </xdr:nvSpPr>
      <xdr:spPr>
        <a:xfrm>
          <a:off x="4036060" y="63048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E4DBDAEA-EFF1-4BE6-AB11-884880E002E2}"/>
            </a:ext>
          </a:extLst>
        </xdr:cNvPr>
        <xdr:cNvSpPr/>
      </xdr:nvSpPr>
      <xdr:spPr>
        <a:xfrm>
          <a:off x="3312160" y="6278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71D1810D-390E-4106-AEF8-7F27881B5D64}"/>
            </a:ext>
          </a:extLst>
        </xdr:cNvPr>
        <xdr:cNvSpPr/>
      </xdr:nvSpPr>
      <xdr:spPr>
        <a:xfrm>
          <a:off x="2514600" y="6299926"/>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a:extLst>
            <a:ext uri="{FF2B5EF4-FFF2-40B4-BE49-F238E27FC236}">
              <a16:creationId xmlns:a16="http://schemas.microsoft.com/office/drawing/2014/main" id="{66C8B6CD-E7D0-4633-84EB-41947E072D68}"/>
            </a:ext>
          </a:extLst>
        </xdr:cNvPr>
        <xdr:cNvSpPr/>
      </xdr:nvSpPr>
      <xdr:spPr>
        <a:xfrm>
          <a:off x="1739900" y="626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C990DD4F-84A3-491F-AF4C-1B9B22BA7B9C}"/>
            </a:ext>
          </a:extLst>
        </xdr:cNvPr>
        <xdr:cNvSpPr/>
      </xdr:nvSpPr>
      <xdr:spPr>
        <a:xfrm>
          <a:off x="965200" y="62133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5DF27CB-23A1-4822-8C91-F8C26A9F82B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1B8219F-5E99-4B78-BFDE-5216F2F3C20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D100AE4-4FB5-49D8-B084-5E92C82975E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1CAAE12-FA96-4B39-AD55-A00B26AB165D}"/>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52AE88D-E4EC-4C2C-9939-DD2DBA8E3B1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10704</xdr:rowOff>
    </xdr:from>
    <xdr:to>
      <xdr:col>24</xdr:col>
      <xdr:colOff>114300</xdr:colOff>
      <xdr:row>38</xdr:row>
      <xdr:rowOff>112304</xdr:rowOff>
    </xdr:to>
    <xdr:sp macro="" textlink="">
      <xdr:nvSpPr>
        <xdr:cNvPr id="74" name="楕円 73">
          <a:extLst>
            <a:ext uri="{FF2B5EF4-FFF2-40B4-BE49-F238E27FC236}">
              <a16:creationId xmlns:a16="http://schemas.microsoft.com/office/drawing/2014/main" id="{8BB0C831-7A58-4ECB-876A-6B64F0CD873D}"/>
            </a:ext>
          </a:extLst>
        </xdr:cNvPr>
        <xdr:cNvSpPr/>
      </xdr:nvSpPr>
      <xdr:spPr>
        <a:xfrm>
          <a:off x="4036060" y="638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160581</xdr:rowOff>
    </xdr:from>
    <xdr:ext cx="405111" cy="259045"/>
    <xdr:sp macro="" textlink="">
      <xdr:nvSpPr>
        <xdr:cNvPr id="75" name="【図書館】&#10;有形固定資産減価償却率該当値テキスト">
          <a:extLst>
            <a:ext uri="{FF2B5EF4-FFF2-40B4-BE49-F238E27FC236}">
              <a16:creationId xmlns:a16="http://schemas.microsoft.com/office/drawing/2014/main" id="{8D16E9BC-ACD8-46CE-B4C8-F1F678CE9178}"/>
            </a:ext>
          </a:extLst>
        </xdr:cNvPr>
        <xdr:cNvSpPr txBox="1"/>
      </xdr:nvSpPr>
      <xdr:spPr>
        <a:xfrm>
          <a:off x="4124960" y="6363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152763</xdr:rowOff>
    </xdr:from>
    <xdr:to>
      <xdr:col>20</xdr:col>
      <xdr:colOff>38100</xdr:colOff>
      <xdr:row>38</xdr:row>
      <xdr:rowOff>82913</xdr:rowOff>
    </xdr:to>
    <xdr:sp macro="" textlink="">
      <xdr:nvSpPr>
        <xdr:cNvPr id="76" name="楕円 75">
          <a:extLst>
            <a:ext uri="{FF2B5EF4-FFF2-40B4-BE49-F238E27FC236}">
              <a16:creationId xmlns:a16="http://schemas.microsoft.com/office/drawing/2014/main" id="{E4F5D1F3-7679-4238-96C0-B6C86C5241BE}"/>
            </a:ext>
          </a:extLst>
        </xdr:cNvPr>
        <xdr:cNvSpPr/>
      </xdr:nvSpPr>
      <xdr:spPr>
        <a:xfrm>
          <a:off x="3312160" y="63554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32113</xdr:rowOff>
    </xdr:from>
    <xdr:to>
      <xdr:col>24</xdr:col>
      <xdr:colOff>63500</xdr:colOff>
      <xdr:row>38</xdr:row>
      <xdr:rowOff>61504</xdr:rowOff>
    </xdr:to>
    <xdr:cxnSp macro="">
      <xdr:nvCxnSpPr>
        <xdr:cNvPr id="77" name="直線コネクタ 76">
          <a:extLst>
            <a:ext uri="{FF2B5EF4-FFF2-40B4-BE49-F238E27FC236}">
              <a16:creationId xmlns:a16="http://schemas.microsoft.com/office/drawing/2014/main" id="{D991ACEA-96EF-4B90-813F-A5B5E9381831}"/>
            </a:ext>
          </a:extLst>
        </xdr:cNvPr>
        <xdr:cNvCxnSpPr/>
      </xdr:nvCxnSpPr>
      <xdr:spPr>
        <a:xfrm>
          <a:off x="3355340" y="6402433"/>
          <a:ext cx="7315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134801</xdr:rowOff>
    </xdr:from>
    <xdr:to>
      <xdr:col>15</xdr:col>
      <xdr:colOff>101600</xdr:colOff>
      <xdr:row>38</xdr:row>
      <xdr:rowOff>64951</xdr:rowOff>
    </xdr:to>
    <xdr:sp macro="" textlink="">
      <xdr:nvSpPr>
        <xdr:cNvPr id="78" name="楕円 77">
          <a:extLst>
            <a:ext uri="{FF2B5EF4-FFF2-40B4-BE49-F238E27FC236}">
              <a16:creationId xmlns:a16="http://schemas.microsoft.com/office/drawing/2014/main" id="{42160C10-DB78-49E5-9D40-590EEA379B4C}"/>
            </a:ext>
          </a:extLst>
        </xdr:cNvPr>
        <xdr:cNvSpPr/>
      </xdr:nvSpPr>
      <xdr:spPr>
        <a:xfrm>
          <a:off x="2514600" y="63374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14151</xdr:rowOff>
    </xdr:from>
    <xdr:to>
      <xdr:col>19</xdr:col>
      <xdr:colOff>177800</xdr:colOff>
      <xdr:row>38</xdr:row>
      <xdr:rowOff>32113</xdr:rowOff>
    </xdr:to>
    <xdr:cxnSp macro="">
      <xdr:nvCxnSpPr>
        <xdr:cNvPr id="79" name="直線コネクタ 78">
          <a:extLst>
            <a:ext uri="{FF2B5EF4-FFF2-40B4-BE49-F238E27FC236}">
              <a16:creationId xmlns:a16="http://schemas.microsoft.com/office/drawing/2014/main" id="{1F4348F8-4C82-456F-BFA2-038799D03E9E}"/>
            </a:ext>
          </a:extLst>
        </xdr:cNvPr>
        <xdr:cNvCxnSpPr/>
      </xdr:nvCxnSpPr>
      <xdr:spPr>
        <a:xfrm>
          <a:off x="2565400" y="6384471"/>
          <a:ext cx="78994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100511</xdr:rowOff>
    </xdr:from>
    <xdr:to>
      <xdr:col>10</xdr:col>
      <xdr:colOff>165100</xdr:colOff>
      <xdr:row>38</xdr:row>
      <xdr:rowOff>30662</xdr:rowOff>
    </xdr:to>
    <xdr:sp macro="" textlink="">
      <xdr:nvSpPr>
        <xdr:cNvPr id="80" name="楕円 79">
          <a:extLst>
            <a:ext uri="{FF2B5EF4-FFF2-40B4-BE49-F238E27FC236}">
              <a16:creationId xmlns:a16="http://schemas.microsoft.com/office/drawing/2014/main" id="{8BA97E28-F430-415D-8C22-FD42776B56E8}"/>
            </a:ext>
          </a:extLst>
        </xdr:cNvPr>
        <xdr:cNvSpPr/>
      </xdr:nvSpPr>
      <xdr:spPr>
        <a:xfrm>
          <a:off x="1739900" y="6303191"/>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151311</xdr:rowOff>
    </xdr:from>
    <xdr:to>
      <xdr:col>15</xdr:col>
      <xdr:colOff>50800</xdr:colOff>
      <xdr:row>38</xdr:row>
      <xdr:rowOff>14151</xdr:rowOff>
    </xdr:to>
    <xdr:cxnSp macro="">
      <xdr:nvCxnSpPr>
        <xdr:cNvPr id="81" name="直線コネクタ 80">
          <a:extLst>
            <a:ext uri="{FF2B5EF4-FFF2-40B4-BE49-F238E27FC236}">
              <a16:creationId xmlns:a16="http://schemas.microsoft.com/office/drawing/2014/main" id="{7CEDA3E5-3B12-4E40-9306-A5CFA32D3562}"/>
            </a:ext>
          </a:extLst>
        </xdr:cNvPr>
        <xdr:cNvCxnSpPr/>
      </xdr:nvCxnSpPr>
      <xdr:spPr>
        <a:xfrm>
          <a:off x="1790700" y="6353991"/>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66222</xdr:rowOff>
    </xdr:from>
    <xdr:to>
      <xdr:col>6</xdr:col>
      <xdr:colOff>38100</xdr:colOff>
      <xdr:row>37</xdr:row>
      <xdr:rowOff>167822</xdr:rowOff>
    </xdr:to>
    <xdr:sp macro="" textlink="">
      <xdr:nvSpPr>
        <xdr:cNvPr id="82" name="楕円 81">
          <a:extLst>
            <a:ext uri="{FF2B5EF4-FFF2-40B4-BE49-F238E27FC236}">
              <a16:creationId xmlns:a16="http://schemas.microsoft.com/office/drawing/2014/main" id="{25084A59-EA34-4DC3-A846-237885A8723E}"/>
            </a:ext>
          </a:extLst>
        </xdr:cNvPr>
        <xdr:cNvSpPr/>
      </xdr:nvSpPr>
      <xdr:spPr>
        <a:xfrm>
          <a:off x="965200" y="62689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117022</xdr:rowOff>
    </xdr:from>
    <xdr:to>
      <xdr:col>10</xdr:col>
      <xdr:colOff>114300</xdr:colOff>
      <xdr:row>37</xdr:row>
      <xdr:rowOff>151311</xdr:rowOff>
    </xdr:to>
    <xdr:cxnSp macro="">
      <xdr:nvCxnSpPr>
        <xdr:cNvPr id="83" name="直線コネクタ 82">
          <a:extLst>
            <a:ext uri="{FF2B5EF4-FFF2-40B4-BE49-F238E27FC236}">
              <a16:creationId xmlns:a16="http://schemas.microsoft.com/office/drawing/2014/main" id="{5D0BE90A-4DCF-4B96-9712-05FC42963207}"/>
            </a:ext>
          </a:extLst>
        </xdr:cNvPr>
        <xdr:cNvCxnSpPr/>
      </xdr:nvCxnSpPr>
      <xdr:spPr>
        <a:xfrm>
          <a:off x="1008380" y="6319702"/>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id="{71B7CF84-5452-460D-9599-AA8C998852F9}"/>
            </a:ext>
          </a:extLst>
        </xdr:cNvPr>
        <xdr:cNvSpPr txBox="1"/>
      </xdr:nvSpPr>
      <xdr:spPr>
        <a:xfrm>
          <a:off x="3170564" y="605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13F4F938-E811-4897-85F0-1FD5EEB16D19}"/>
            </a:ext>
          </a:extLst>
        </xdr:cNvPr>
        <xdr:cNvSpPr txBox="1"/>
      </xdr:nvSpPr>
      <xdr:spPr>
        <a:xfrm>
          <a:off x="238570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6" name="n_3aveValue【図書館】&#10;有形固定資産減価償却率">
          <a:extLst>
            <a:ext uri="{FF2B5EF4-FFF2-40B4-BE49-F238E27FC236}">
              <a16:creationId xmlns:a16="http://schemas.microsoft.com/office/drawing/2014/main" id="{B06355E9-1AB4-40E2-B898-4198B2800CF5}"/>
            </a:ext>
          </a:extLst>
        </xdr:cNvPr>
        <xdr:cNvSpPr txBox="1"/>
      </xdr:nvSpPr>
      <xdr:spPr>
        <a:xfrm>
          <a:off x="1611004" y="604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ED595BF9-29AA-462C-A095-7A31517AF4E7}"/>
            </a:ext>
          </a:extLst>
        </xdr:cNvPr>
        <xdr:cNvSpPr txBox="1"/>
      </xdr:nvSpPr>
      <xdr:spPr>
        <a:xfrm>
          <a:off x="836304" y="599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74040</xdr:rowOff>
    </xdr:from>
    <xdr:ext cx="405111" cy="259045"/>
    <xdr:sp macro="" textlink="">
      <xdr:nvSpPr>
        <xdr:cNvPr id="88" name="n_1mainValue【図書館】&#10;有形固定資産減価償却率">
          <a:extLst>
            <a:ext uri="{FF2B5EF4-FFF2-40B4-BE49-F238E27FC236}">
              <a16:creationId xmlns:a16="http://schemas.microsoft.com/office/drawing/2014/main" id="{EB5DE466-C3DF-4693-AE1A-4CC32D484FE5}"/>
            </a:ext>
          </a:extLst>
        </xdr:cNvPr>
        <xdr:cNvSpPr txBox="1"/>
      </xdr:nvSpPr>
      <xdr:spPr>
        <a:xfrm>
          <a:off x="3170564" y="6444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56078</xdr:rowOff>
    </xdr:from>
    <xdr:ext cx="405111" cy="259045"/>
    <xdr:sp macro="" textlink="">
      <xdr:nvSpPr>
        <xdr:cNvPr id="89" name="n_2mainValue【図書館】&#10;有形固定資産減価償却率">
          <a:extLst>
            <a:ext uri="{FF2B5EF4-FFF2-40B4-BE49-F238E27FC236}">
              <a16:creationId xmlns:a16="http://schemas.microsoft.com/office/drawing/2014/main" id="{55DBD515-5156-4B9D-894E-84AE16CDFC86}"/>
            </a:ext>
          </a:extLst>
        </xdr:cNvPr>
        <xdr:cNvSpPr txBox="1"/>
      </xdr:nvSpPr>
      <xdr:spPr>
        <a:xfrm>
          <a:off x="2385704" y="6426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21789</xdr:rowOff>
    </xdr:from>
    <xdr:ext cx="405111" cy="259045"/>
    <xdr:sp macro="" textlink="">
      <xdr:nvSpPr>
        <xdr:cNvPr id="90" name="n_3mainValue【図書館】&#10;有形固定資産減価償却率">
          <a:extLst>
            <a:ext uri="{FF2B5EF4-FFF2-40B4-BE49-F238E27FC236}">
              <a16:creationId xmlns:a16="http://schemas.microsoft.com/office/drawing/2014/main" id="{A7628EC9-733A-42A9-8933-D048065FCDE7}"/>
            </a:ext>
          </a:extLst>
        </xdr:cNvPr>
        <xdr:cNvSpPr txBox="1"/>
      </xdr:nvSpPr>
      <xdr:spPr>
        <a:xfrm>
          <a:off x="1611004" y="639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158949</xdr:rowOff>
    </xdr:from>
    <xdr:ext cx="405111" cy="259045"/>
    <xdr:sp macro="" textlink="">
      <xdr:nvSpPr>
        <xdr:cNvPr id="91" name="n_4mainValue【図書館】&#10;有形固定資産減価償却率">
          <a:extLst>
            <a:ext uri="{FF2B5EF4-FFF2-40B4-BE49-F238E27FC236}">
              <a16:creationId xmlns:a16="http://schemas.microsoft.com/office/drawing/2014/main" id="{7867F486-9BAB-493C-9BE5-73432CF2F86A}"/>
            </a:ext>
          </a:extLst>
        </xdr:cNvPr>
        <xdr:cNvSpPr txBox="1"/>
      </xdr:nvSpPr>
      <xdr:spPr>
        <a:xfrm>
          <a:off x="836304" y="636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A0B15D7-679E-4021-AAC6-BB6B8D8EDE7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5CCF518-9377-4B82-AD43-D0FF9C81CA71}"/>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6331636-CAF2-4412-903A-6376757D45A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A2274FE-D643-40C3-972E-05B83B35AE8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487ACA9-FE62-460C-BCC2-A01E479CD9C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67E148C-5A95-40E6-92FE-9F378366E62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5915A40-E897-461A-B541-DC094FC82BE8}"/>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F16461C-E88A-4E81-BB1C-80537F2E5C81}"/>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8222401-2EF5-4A48-A79D-85FC80DE2481}"/>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1D92A17-3E80-4071-9B75-8275B2197F33}"/>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50CE5132-C679-457D-9498-F7E8C5AD8438}"/>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34A009CB-AAE2-4802-A06C-0C33F06F617D}"/>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230B60ED-AD46-4A45-951B-5F65D9C278F9}"/>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4BB44842-26A7-4D1B-A627-AF1F4BA04064}"/>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162E1D15-E75E-4388-8A20-A130DC86DF44}"/>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6771F488-B531-4A30-80E8-4B9545C3AE49}"/>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17C34058-E2E6-4027-92FE-E90A3A272C0A}"/>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CE264C84-2A0C-45CF-93C6-D915C46C140D}"/>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C3783A0F-E318-4BCB-8E13-AA7EC1D88B96}"/>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2A990881-8271-40D4-B295-9C0E70CE6B78}"/>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BB1688B4-0E92-426E-A414-C03F5C12F34C}"/>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62C5FDFF-5380-489A-A8B0-FFC7D6A68BFB}"/>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2CCC966F-B51C-4D4B-94D7-DE6853BBD7A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9BFCB92F-ABB6-46D6-9689-8C8AE6DEB68C}"/>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5474565F-4DF0-4A32-843F-6C57314B689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38BBF00C-9215-43A6-B6F7-5AAE7666D338}"/>
            </a:ext>
          </a:extLst>
        </xdr:cNvPr>
        <xdr:cNvCxnSpPr/>
      </xdr:nvCxnSpPr>
      <xdr:spPr>
        <a:xfrm flipV="1">
          <a:off x="9219565" y="5716088"/>
          <a:ext cx="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C7A0D63B-C9CC-4B69-A95E-62DC745EDE9A}"/>
            </a:ext>
          </a:extLst>
        </xdr:cNvPr>
        <xdr:cNvSpPr txBox="1"/>
      </xdr:nvSpPr>
      <xdr:spPr>
        <a:xfrm>
          <a:off x="9258300" y="709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7668E974-890E-4773-BA4B-4E904D54CAEB}"/>
            </a:ext>
          </a:extLst>
        </xdr:cNvPr>
        <xdr:cNvCxnSpPr/>
      </xdr:nvCxnSpPr>
      <xdr:spPr>
        <a:xfrm>
          <a:off x="9154160" y="7089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41A040E4-AEBC-42CA-BC02-C1899DCB5463}"/>
            </a:ext>
          </a:extLst>
        </xdr:cNvPr>
        <xdr:cNvSpPr txBox="1"/>
      </xdr:nvSpPr>
      <xdr:spPr>
        <a:xfrm>
          <a:off x="9258300" y="549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D0BC6B9A-96DB-4B0A-885D-4EBB338C50CF}"/>
            </a:ext>
          </a:extLst>
        </xdr:cNvPr>
        <xdr:cNvCxnSpPr/>
      </xdr:nvCxnSpPr>
      <xdr:spPr>
        <a:xfrm>
          <a:off x="9154160" y="57160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a:extLst>
            <a:ext uri="{FF2B5EF4-FFF2-40B4-BE49-F238E27FC236}">
              <a16:creationId xmlns:a16="http://schemas.microsoft.com/office/drawing/2014/main" id="{16BBF5FE-BFCE-41C1-885B-1A194E7C60BD}"/>
            </a:ext>
          </a:extLst>
        </xdr:cNvPr>
        <xdr:cNvSpPr txBox="1"/>
      </xdr:nvSpPr>
      <xdr:spPr>
        <a:xfrm>
          <a:off x="9258300" y="654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86B39822-6B4D-4A76-A949-7AE494868127}"/>
            </a:ext>
          </a:extLst>
        </xdr:cNvPr>
        <xdr:cNvSpPr/>
      </xdr:nvSpPr>
      <xdr:spPr>
        <a:xfrm>
          <a:off x="9192260" y="6691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377FE467-B070-4C08-AAEB-631F896FAAA2}"/>
            </a:ext>
          </a:extLst>
        </xdr:cNvPr>
        <xdr:cNvSpPr/>
      </xdr:nvSpPr>
      <xdr:spPr>
        <a:xfrm>
          <a:off x="8445500" y="6691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135186ED-2D5E-4450-8B8C-0B400BDFF02E}"/>
            </a:ext>
          </a:extLst>
        </xdr:cNvPr>
        <xdr:cNvSpPr/>
      </xdr:nvSpPr>
      <xdr:spPr>
        <a:xfrm>
          <a:off x="7670800" y="6702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a:extLst>
            <a:ext uri="{FF2B5EF4-FFF2-40B4-BE49-F238E27FC236}">
              <a16:creationId xmlns:a16="http://schemas.microsoft.com/office/drawing/2014/main" id="{55946D11-1CD2-493A-B1A0-AEEDA000A9A0}"/>
            </a:ext>
          </a:extLst>
        </xdr:cNvPr>
        <xdr:cNvSpPr/>
      </xdr:nvSpPr>
      <xdr:spPr>
        <a:xfrm>
          <a:off x="687324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a:extLst>
            <a:ext uri="{FF2B5EF4-FFF2-40B4-BE49-F238E27FC236}">
              <a16:creationId xmlns:a16="http://schemas.microsoft.com/office/drawing/2014/main" id="{FF83E6CC-72FC-4FED-9C77-4A7BCCFD5A03}"/>
            </a:ext>
          </a:extLst>
        </xdr:cNvPr>
        <xdr:cNvSpPr/>
      </xdr:nvSpPr>
      <xdr:spPr>
        <a:xfrm>
          <a:off x="6098540" y="6691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A385733-C7FA-4008-A0EF-56D11D1E412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3869B85-2FD2-4E1D-A86F-16E39AB5A557}"/>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1CB4F69-1435-4913-AAD9-BD722B5E749C}"/>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204FA2F-A649-4A6F-84BC-13E1082E90AA}"/>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2A698CAA-4B65-4ABD-9780-42A3753DEA31}"/>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33" name="楕円 132">
          <a:extLst>
            <a:ext uri="{FF2B5EF4-FFF2-40B4-BE49-F238E27FC236}">
              <a16:creationId xmlns:a16="http://schemas.microsoft.com/office/drawing/2014/main" id="{C9DB44E1-EF23-4BAC-B15A-1A5DEAF82E3C}"/>
            </a:ext>
          </a:extLst>
        </xdr:cNvPr>
        <xdr:cNvSpPr/>
      </xdr:nvSpPr>
      <xdr:spPr>
        <a:xfrm>
          <a:off x="9192260" y="66912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131734</xdr:rowOff>
    </xdr:from>
    <xdr:ext cx="469744" cy="259045"/>
    <xdr:sp macro="" textlink="">
      <xdr:nvSpPr>
        <xdr:cNvPr id="134" name="【図書館】&#10;一人当たり面積該当値テキスト">
          <a:extLst>
            <a:ext uri="{FF2B5EF4-FFF2-40B4-BE49-F238E27FC236}">
              <a16:creationId xmlns:a16="http://schemas.microsoft.com/office/drawing/2014/main" id="{1B238588-FAD7-489A-A432-9DD1A24CB433}"/>
            </a:ext>
          </a:extLst>
        </xdr:cNvPr>
        <xdr:cNvSpPr txBox="1"/>
      </xdr:nvSpPr>
      <xdr:spPr>
        <a:xfrm>
          <a:off x="9258300" y="666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164193</xdr:rowOff>
    </xdr:from>
    <xdr:to>
      <xdr:col>50</xdr:col>
      <xdr:colOff>165100</xdr:colOff>
      <xdr:row>40</xdr:row>
      <xdr:rowOff>94343</xdr:rowOff>
    </xdr:to>
    <xdr:sp macro="" textlink="">
      <xdr:nvSpPr>
        <xdr:cNvPr id="135" name="楕円 134">
          <a:extLst>
            <a:ext uri="{FF2B5EF4-FFF2-40B4-BE49-F238E27FC236}">
              <a16:creationId xmlns:a16="http://schemas.microsoft.com/office/drawing/2014/main" id="{5F721665-B507-4262-81B2-C8F1935F55A6}"/>
            </a:ext>
          </a:extLst>
        </xdr:cNvPr>
        <xdr:cNvSpPr/>
      </xdr:nvSpPr>
      <xdr:spPr>
        <a:xfrm>
          <a:off x="8445500" y="67021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32657</xdr:rowOff>
    </xdr:from>
    <xdr:to>
      <xdr:col>55</xdr:col>
      <xdr:colOff>0</xdr:colOff>
      <xdr:row>40</xdr:row>
      <xdr:rowOff>43543</xdr:rowOff>
    </xdr:to>
    <xdr:cxnSp macro="">
      <xdr:nvCxnSpPr>
        <xdr:cNvPr id="136" name="直線コネクタ 135">
          <a:extLst>
            <a:ext uri="{FF2B5EF4-FFF2-40B4-BE49-F238E27FC236}">
              <a16:creationId xmlns:a16="http://schemas.microsoft.com/office/drawing/2014/main" id="{34F4C420-3110-4C95-9DB2-F444ADF60AEA}"/>
            </a:ext>
          </a:extLst>
        </xdr:cNvPr>
        <xdr:cNvCxnSpPr/>
      </xdr:nvCxnSpPr>
      <xdr:spPr>
        <a:xfrm flipV="1">
          <a:off x="8496300" y="6738257"/>
          <a:ext cx="7239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37" name="楕円 136">
          <a:extLst>
            <a:ext uri="{FF2B5EF4-FFF2-40B4-BE49-F238E27FC236}">
              <a16:creationId xmlns:a16="http://schemas.microsoft.com/office/drawing/2014/main" id="{3A84CB9B-D2F8-49A2-BC39-9B9F7C53B325}"/>
            </a:ext>
          </a:extLst>
        </xdr:cNvPr>
        <xdr:cNvSpPr/>
      </xdr:nvSpPr>
      <xdr:spPr>
        <a:xfrm>
          <a:off x="7670800" y="67021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43543</xdr:rowOff>
    </xdr:from>
    <xdr:to>
      <xdr:col>50</xdr:col>
      <xdr:colOff>114300</xdr:colOff>
      <xdr:row>40</xdr:row>
      <xdr:rowOff>43543</xdr:rowOff>
    </xdr:to>
    <xdr:cxnSp macro="">
      <xdr:nvCxnSpPr>
        <xdr:cNvPr id="138" name="直線コネクタ 137">
          <a:extLst>
            <a:ext uri="{FF2B5EF4-FFF2-40B4-BE49-F238E27FC236}">
              <a16:creationId xmlns:a16="http://schemas.microsoft.com/office/drawing/2014/main" id="{DF80BC89-CD7B-40FF-B1CC-66044D9CD6A7}"/>
            </a:ext>
          </a:extLst>
        </xdr:cNvPr>
        <xdr:cNvCxnSpPr/>
      </xdr:nvCxnSpPr>
      <xdr:spPr>
        <a:xfrm>
          <a:off x="7713980" y="674914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164193</xdr:rowOff>
    </xdr:from>
    <xdr:to>
      <xdr:col>41</xdr:col>
      <xdr:colOff>101600</xdr:colOff>
      <xdr:row>40</xdr:row>
      <xdr:rowOff>94343</xdr:rowOff>
    </xdr:to>
    <xdr:sp macro="" textlink="">
      <xdr:nvSpPr>
        <xdr:cNvPr id="139" name="楕円 138">
          <a:extLst>
            <a:ext uri="{FF2B5EF4-FFF2-40B4-BE49-F238E27FC236}">
              <a16:creationId xmlns:a16="http://schemas.microsoft.com/office/drawing/2014/main" id="{1E7BA77E-7259-41A2-8089-8A62AD382708}"/>
            </a:ext>
          </a:extLst>
        </xdr:cNvPr>
        <xdr:cNvSpPr/>
      </xdr:nvSpPr>
      <xdr:spPr>
        <a:xfrm>
          <a:off x="6873240" y="67021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43543</xdr:rowOff>
    </xdr:from>
    <xdr:to>
      <xdr:col>45</xdr:col>
      <xdr:colOff>177800</xdr:colOff>
      <xdr:row>40</xdr:row>
      <xdr:rowOff>43543</xdr:rowOff>
    </xdr:to>
    <xdr:cxnSp macro="">
      <xdr:nvCxnSpPr>
        <xdr:cNvPr id="140" name="直線コネクタ 139">
          <a:extLst>
            <a:ext uri="{FF2B5EF4-FFF2-40B4-BE49-F238E27FC236}">
              <a16:creationId xmlns:a16="http://schemas.microsoft.com/office/drawing/2014/main" id="{76BED8AE-5463-453C-BF4E-F4BF9A049926}"/>
            </a:ext>
          </a:extLst>
        </xdr:cNvPr>
        <xdr:cNvCxnSpPr/>
      </xdr:nvCxnSpPr>
      <xdr:spPr>
        <a:xfrm>
          <a:off x="6924040" y="674914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3628</xdr:rowOff>
    </xdr:from>
    <xdr:to>
      <xdr:col>36</xdr:col>
      <xdr:colOff>165100</xdr:colOff>
      <xdr:row>40</xdr:row>
      <xdr:rowOff>105228</xdr:rowOff>
    </xdr:to>
    <xdr:sp macro="" textlink="">
      <xdr:nvSpPr>
        <xdr:cNvPr id="141" name="楕円 140">
          <a:extLst>
            <a:ext uri="{FF2B5EF4-FFF2-40B4-BE49-F238E27FC236}">
              <a16:creationId xmlns:a16="http://schemas.microsoft.com/office/drawing/2014/main" id="{3090A121-E9A6-491F-B3E0-1BD3EFAE0F7D}"/>
            </a:ext>
          </a:extLst>
        </xdr:cNvPr>
        <xdr:cNvSpPr/>
      </xdr:nvSpPr>
      <xdr:spPr>
        <a:xfrm>
          <a:off x="6098540" y="670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43543</xdr:rowOff>
    </xdr:from>
    <xdr:to>
      <xdr:col>41</xdr:col>
      <xdr:colOff>50800</xdr:colOff>
      <xdr:row>40</xdr:row>
      <xdr:rowOff>54428</xdr:rowOff>
    </xdr:to>
    <xdr:cxnSp macro="">
      <xdr:nvCxnSpPr>
        <xdr:cNvPr id="142" name="直線コネクタ 141">
          <a:extLst>
            <a:ext uri="{FF2B5EF4-FFF2-40B4-BE49-F238E27FC236}">
              <a16:creationId xmlns:a16="http://schemas.microsoft.com/office/drawing/2014/main" id="{5359E368-3EEA-4289-9299-5CD1757956F4}"/>
            </a:ext>
          </a:extLst>
        </xdr:cNvPr>
        <xdr:cNvCxnSpPr/>
      </xdr:nvCxnSpPr>
      <xdr:spPr>
        <a:xfrm flipV="1">
          <a:off x="6149340" y="6749143"/>
          <a:ext cx="7747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macro="" textlink="">
      <xdr:nvSpPr>
        <xdr:cNvPr id="143" name="n_1aveValue【図書館】&#10;一人当たり面積">
          <a:extLst>
            <a:ext uri="{FF2B5EF4-FFF2-40B4-BE49-F238E27FC236}">
              <a16:creationId xmlns:a16="http://schemas.microsoft.com/office/drawing/2014/main" id="{A74EB2DE-3235-4435-A7E6-D94B3D7C7F86}"/>
            </a:ext>
          </a:extLst>
        </xdr:cNvPr>
        <xdr:cNvSpPr txBox="1"/>
      </xdr:nvSpPr>
      <xdr:spPr>
        <a:xfrm>
          <a:off x="8271587" y="6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4" name="n_2aveValue【図書館】&#10;一人当たり面積">
          <a:extLst>
            <a:ext uri="{FF2B5EF4-FFF2-40B4-BE49-F238E27FC236}">
              <a16:creationId xmlns:a16="http://schemas.microsoft.com/office/drawing/2014/main" id="{83EA5701-6043-40A3-B08F-5E0763F8B31D}"/>
            </a:ext>
          </a:extLst>
        </xdr:cNvPr>
        <xdr:cNvSpPr txBox="1"/>
      </xdr:nvSpPr>
      <xdr:spPr>
        <a:xfrm>
          <a:off x="7509587" y="67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107242</xdr:rowOff>
    </xdr:from>
    <xdr:ext cx="469744" cy="259045"/>
    <xdr:sp macro="" textlink="">
      <xdr:nvSpPr>
        <xdr:cNvPr id="145" name="n_3aveValue【図書館】&#10;一人当たり面積">
          <a:extLst>
            <a:ext uri="{FF2B5EF4-FFF2-40B4-BE49-F238E27FC236}">
              <a16:creationId xmlns:a16="http://schemas.microsoft.com/office/drawing/2014/main" id="{122D0E2F-91BA-4260-8BAB-CE30230343FA}"/>
            </a:ext>
          </a:extLst>
        </xdr:cNvPr>
        <xdr:cNvSpPr txBox="1"/>
      </xdr:nvSpPr>
      <xdr:spPr>
        <a:xfrm>
          <a:off x="671202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99984</xdr:rowOff>
    </xdr:from>
    <xdr:ext cx="469744" cy="259045"/>
    <xdr:sp macro="" textlink="">
      <xdr:nvSpPr>
        <xdr:cNvPr id="146" name="n_4aveValue【図書館】&#10;一人当たり面積">
          <a:extLst>
            <a:ext uri="{FF2B5EF4-FFF2-40B4-BE49-F238E27FC236}">
              <a16:creationId xmlns:a16="http://schemas.microsoft.com/office/drawing/2014/main" id="{E0CF77D7-D0CC-4419-AB8D-A0A0F99918B6}"/>
            </a:ext>
          </a:extLst>
        </xdr:cNvPr>
        <xdr:cNvSpPr txBox="1"/>
      </xdr:nvSpPr>
      <xdr:spPr>
        <a:xfrm>
          <a:off x="5937327" y="6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85470</xdr:rowOff>
    </xdr:from>
    <xdr:ext cx="469744" cy="259045"/>
    <xdr:sp macro="" textlink="">
      <xdr:nvSpPr>
        <xdr:cNvPr id="147" name="n_1mainValue【図書館】&#10;一人当たり面積">
          <a:extLst>
            <a:ext uri="{FF2B5EF4-FFF2-40B4-BE49-F238E27FC236}">
              <a16:creationId xmlns:a16="http://schemas.microsoft.com/office/drawing/2014/main" id="{57968017-3CC5-4DD0-A678-4A57695DBCCF}"/>
            </a:ext>
          </a:extLst>
        </xdr:cNvPr>
        <xdr:cNvSpPr txBox="1"/>
      </xdr:nvSpPr>
      <xdr:spPr>
        <a:xfrm>
          <a:off x="8271587" y="67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8" name="n_2mainValue【図書館】&#10;一人当たり面積">
          <a:extLst>
            <a:ext uri="{FF2B5EF4-FFF2-40B4-BE49-F238E27FC236}">
              <a16:creationId xmlns:a16="http://schemas.microsoft.com/office/drawing/2014/main" id="{FEEF04B5-9988-4C59-B92B-8016C8A77FB7}"/>
            </a:ext>
          </a:extLst>
        </xdr:cNvPr>
        <xdr:cNvSpPr txBox="1"/>
      </xdr:nvSpPr>
      <xdr:spPr>
        <a:xfrm>
          <a:off x="7509587" y="648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110870</xdr:rowOff>
    </xdr:from>
    <xdr:ext cx="469744" cy="259045"/>
    <xdr:sp macro="" textlink="">
      <xdr:nvSpPr>
        <xdr:cNvPr id="149" name="n_3mainValue【図書館】&#10;一人当たり面積">
          <a:extLst>
            <a:ext uri="{FF2B5EF4-FFF2-40B4-BE49-F238E27FC236}">
              <a16:creationId xmlns:a16="http://schemas.microsoft.com/office/drawing/2014/main" id="{D0A70F7A-09A0-4FCA-B8E3-EB9971D36A77}"/>
            </a:ext>
          </a:extLst>
        </xdr:cNvPr>
        <xdr:cNvSpPr txBox="1"/>
      </xdr:nvSpPr>
      <xdr:spPr>
        <a:xfrm>
          <a:off x="6712027" y="648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96355</xdr:rowOff>
    </xdr:from>
    <xdr:ext cx="469744" cy="259045"/>
    <xdr:sp macro="" textlink="">
      <xdr:nvSpPr>
        <xdr:cNvPr id="150" name="n_4mainValue【図書館】&#10;一人当たり面積">
          <a:extLst>
            <a:ext uri="{FF2B5EF4-FFF2-40B4-BE49-F238E27FC236}">
              <a16:creationId xmlns:a16="http://schemas.microsoft.com/office/drawing/2014/main" id="{D20E7384-15E9-49FC-AF84-79177FE9E25A}"/>
            </a:ext>
          </a:extLst>
        </xdr:cNvPr>
        <xdr:cNvSpPr txBox="1"/>
      </xdr:nvSpPr>
      <xdr:spPr>
        <a:xfrm>
          <a:off x="5937327" y="680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FF2380AD-2C22-4F28-9424-F0704D87AF8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3F7D3324-3CC1-4AA0-B65F-129D2BCF9C61}"/>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6E89C203-96B5-4665-AFE5-40E329BCA23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4926A022-D330-4814-81C8-1C058C3BCF64}"/>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5641A71D-586B-482E-ABCF-80F1928C831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2E0BE930-3390-4162-832C-AD844CB353F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C10FE537-B003-4856-896F-BE99A709906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E315F432-67EA-47B1-AEC3-A9C7DB72084A}"/>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E7DF5BD3-BC17-4643-9658-5750E7769C0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C7323BA7-F504-4862-B1A1-93E4F1FF46B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D241239F-DE31-41C2-A226-F03ED138CD4A}"/>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7202378E-06E5-4F77-86CB-B344F21C326A}"/>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8CB67DC0-0943-43AC-A5F7-32ECF5CF39EE}"/>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F24462E1-7AAE-49A3-8AD0-C65BC904DE89}"/>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F9165DCD-C4B5-42D0-9536-124559D59B4D}"/>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9F59E845-67C1-4366-B7FB-F03BA23A9B78}"/>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536D6F2B-31FE-473F-88B2-C010836CAC58}"/>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83671B49-B0E7-4E71-A443-99FAF6249E6B}"/>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0614A0C4-5EE9-40D6-A03D-1237978E87D6}"/>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7FBC477C-B133-420D-9F79-717BEDDBF509}"/>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D8B34F62-54F6-48DE-AE42-227DD8714FEB}"/>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468F1387-FF0E-4800-B269-3034289913A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B98DCEEC-1AAE-4704-AF8B-AE52D4F93EEE}"/>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1AC3B231-95BA-4F3F-841E-331DA9ECDF27}"/>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9F1C27F1-4C5A-42F9-9A9F-5B431A4DA7FA}"/>
            </a:ext>
          </a:extLst>
        </xdr:cNvPr>
        <xdr:cNvCxnSpPr/>
      </xdr:nvCxnSpPr>
      <xdr:spPr>
        <a:xfrm flipV="1">
          <a:off x="4086225" y="92887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4B8439C4-F1A6-464A-90BE-3A66BB1B74E7}"/>
            </a:ext>
          </a:extLst>
        </xdr:cNvPr>
        <xdr:cNvSpPr txBox="1"/>
      </xdr:nvSpPr>
      <xdr:spPr>
        <a:xfrm>
          <a:off x="4124960"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6B0A5542-55F2-4922-AEE0-F05E9BB39164}"/>
            </a:ext>
          </a:extLst>
        </xdr:cNvPr>
        <xdr:cNvCxnSpPr/>
      </xdr:nvCxnSpPr>
      <xdr:spPr>
        <a:xfrm>
          <a:off x="4020820" y="10744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F163E2AC-AE61-46F7-BCAA-19CFE6D37CAD}"/>
            </a:ext>
          </a:extLst>
        </xdr:cNvPr>
        <xdr:cNvSpPr txBox="1"/>
      </xdr:nvSpPr>
      <xdr:spPr>
        <a:xfrm>
          <a:off x="4124960" y="906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D938A88B-0FC2-4931-B156-8E7791C51BF6}"/>
            </a:ext>
          </a:extLst>
        </xdr:cNvPr>
        <xdr:cNvCxnSpPr/>
      </xdr:nvCxnSpPr>
      <xdr:spPr>
        <a:xfrm>
          <a:off x="4020820" y="928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96A05EE5-5561-4FE6-BCF4-304BA7D8FEC1}"/>
            </a:ext>
          </a:extLst>
        </xdr:cNvPr>
        <xdr:cNvSpPr txBox="1"/>
      </xdr:nvSpPr>
      <xdr:spPr>
        <a:xfrm>
          <a:off x="4124960" y="9918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9147C712-EFDD-42F0-B572-B99B22A8FB13}"/>
            </a:ext>
          </a:extLst>
        </xdr:cNvPr>
        <xdr:cNvSpPr/>
      </xdr:nvSpPr>
      <xdr:spPr>
        <a:xfrm>
          <a:off x="403606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6797CAF9-4EDA-4C14-9CA5-B8880A647521}"/>
            </a:ext>
          </a:extLst>
        </xdr:cNvPr>
        <xdr:cNvSpPr/>
      </xdr:nvSpPr>
      <xdr:spPr>
        <a:xfrm>
          <a:off x="3312160" y="100685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2654A8A2-1770-40E0-A97C-486BEBF2D490}"/>
            </a:ext>
          </a:extLst>
        </xdr:cNvPr>
        <xdr:cNvSpPr/>
      </xdr:nvSpPr>
      <xdr:spPr>
        <a:xfrm>
          <a:off x="2514600" y="1005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a16="http://schemas.microsoft.com/office/drawing/2014/main" id="{82C21D26-AB28-4E80-ABC6-D5972912FEF3}"/>
            </a:ext>
          </a:extLst>
        </xdr:cNvPr>
        <xdr:cNvSpPr/>
      </xdr:nvSpPr>
      <xdr:spPr>
        <a:xfrm>
          <a:off x="1739900" y="1002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CAEF8D56-939A-46EE-B51D-F5215BB2D9EE}"/>
            </a:ext>
          </a:extLst>
        </xdr:cNvPr>
        <xdr:cNvSpPr/>
      </xdr:nvSpPr>
      <xdr:spPr>
        <a:xfrm>
          <a:off x="965200" y="10007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BB1C21F-2D1E-49E8-AD2E-121EA7BF9B95}"/>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84C204D-2CC1-4677-A347-0C8C89AEF27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CD41A37-C10F-4455-A413-27879B016E1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6D5002FF-AACF-414F-BB7F-99ACD0309A4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5915B0DD-F8CC-4A3E-8300-95E0DA6EDC3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10160</xdr:rowOff>
    </xdr:from>
    <xdr:to>
      <xdr:col>24</xdr:col>
      <xdr:colOff>114300</xdr:colOff>
      <xdr:row>61</xdr:row>
      <xdr:rowOff>111760</xdr:rowOff>
    </xdr:to>
    <xdr:sp macro="" textlink="">
      <xdr:nvSpPr>
        <xdr:cNvPr id="191" name="楕円 190">
          <a:extLst>
            <a:ext uri="{FF2B5EF4-FFF2-40B4-BE49-F238E27FC236}">
              <a16:creationId xmlns:a16="http://schemas.microsoft.com/office/drawing/2014/main" id="{7A8C183D-B3A3-4D09-9C7F-D78CD75CEEB9}"/>
            </a:ext>
          </a:extLst>
        </xdr:cNvPr>
        <xdr:cNvSpPr/>
      </xdr:nvSpPr>
      <xdr:spPr>
        <a:xfrm>
          <a:off x="403606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160037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3A717E33-3AC0-451D-AF66-2C3DE1C242A9}"/>
            </a:ext>
          </a:extLst>
        </xdr:cNvPr>
        <xdr:cNvSpPr txBox="1"/>
      </xdr:nvSpPr>
      <xdr:spPr>
        <a:xfrm>
          <a:off x="4124960"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21590</xdr:rowOff>
    </xdr:from>
    <xdr:to>
      <xdr:col>20</xdr:col>
      <xdr:colOff>38100</xdr:colOff>
      <xdr:row>60</xdr:row>
      <xdr:rowOff>123190</xdr:rowOff>
    </xdr:to>
    <xdr:sp macro="" textlink="">
      <xdr:nvSpPr>
        <xdr:cNvPr id="193" name="楕円 192">
          <a:extLst>
            <a:ext uri="{FF2B5EF4-FFF2-40B4-BE49-F238E27FC236}">
              <a16:creationId xmlns:a16="http://schemas.microsoft.com/office/drawing/2014/main" id="{A3C03681-BC1D-481B-8E6B-455D5E3E0EBE}"/>
            </a:ext>
          </a:extLst>
        </xdr:cNvPr>
        <xdr:cNvSpPr/>
      </xdr:nvSpPr>
      <xdr:spPr>
        <a:xfrm>
          <a:off x="3312160" y="100799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72390</xdr:rowOff>
    </xdr:from>
    <xdr:to>
      <xdr:col>24</xdr:col>
      <xdr:colOff>63500</xdr:colOff>
      <xdr:row>61</xdr:row>
      <xdr:rowOff>60960</xdr:rowOff>
    </xdr:to>
    <xdr:cxnSp macro="">
      <xdr:nvCxnSpPr>
        <xdr:cNvPr id="194" name="直線コネクタ 193">
          <a:extLst>
            <a:ext uri="{FF2B5EF4-FFF2-40B4-BE49-F238E27FC236}">
              <a16:creationId xmlns:a16="http://schemas.microsoft.com/office/drawing/2014/main" id="{1B2A8748-9CB0-4F19-A56D-413B650859E6}"/>
            </a:ext>
          </a:extLst>
        </xdr:cNvPr>
        <xdr:cNvCxnSpPr/>
      </xdr:nvCxnSpPr>
      <xdr:spPr>
        <a:xfrm>
          <a:off x="3355340" y="10130790"/>
          <a:ext cx="73152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57785</xdr:rowOff>
    </xdr:from>
    <xdr:to>
      <xdr:col>15</xdr:col>
      <xdr:colOff>101600</xdr:colOff>
      <xdr:row>60</xdr:row>
      <xdr:rowOff>159385</xdr:rowOff>
    </xdr:to>
    <xdr:sp macro="" textlink="">
      <xdr:nvSpPr>
        <xdr:cNvPr id="195" name="楕円 194">
          <a:extLst>
            <a:ext uri="{FF2B5EF4-FFF2-40B4-BE49-F238E27FC236}">
              <a16:creationId xmlns:a16="http://schemas.microsoft.com/office/drawing/2014/main" id="{53870E64-CA29-442C-94C3-6C4C82855670}"/>
            </a:ext>
          </a:extLst>
        </xdr:cNvPr>
        <xdr:cNvSpPr/>
      </xdr:nvSpPr>
      <xdr:spPr>
        <a:xfrm>
          <a:off x="25146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72390</xdr:rowOff>
    </xdr:from>
    <xdr:to>
      <xdr:col>19</xdr:col>
      <xdr:colOff>177800</xdr:colOff>
      <xdr:row>60</xdr:row>
      <xdr:rowOff>108585</xdr:rowOff>
    </xdr:to>
    <xdr:cxnSp macro="">
      <xdr:nvCxnSpPr>
        <xdr:cNvPr id="196" name="直線コネクタ 195">
          <a:extLst>
            <a:ext uri="{FF2B5EF4-FFF2-40B4-BE49-F238E27FC236}">
              <a16:creationId xmlns:a16="http://schemas.microsoft.com/office/drawing/2014/main" id="{666B5267-6671-439B-B71B-C86B0384A50D}"/>
            </a:ext>
          </a:extLst>
        </xdr:cNvPr>
        <xdr:cNvCxnSpPr/>
      </xdr:nvCxnSpPr>
      <xdr:spPr>
        <a:xfrm flipV="1">
          <a:off x="2565400" y="10130790"/>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97" name="楕円 196">
          <a:extLst>
            <a:ext uri="{FF2B5EF4-FFF2-40B4-BE49-F238E27FC236}">
              <a16:creationId xmlns:a16="http://schemas.microsoft.com/office/drawing/2014/main" id="{886B0E8D-CC7E-482E-9CEA-6D9F44ACD0BE}"/>
            </a:ext>
          </a:extLst>
        </xdr:cNvPr>
        <xdr:cNvSpPr/>
      </xdr:nvSpPr>
      <xdr:spPr>
        <a:xfrm>
          <a:off x="17399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68580</xdr:rowOff>
    </xdr:from>
    <xdr:to>
      <xdr:col>15</xdr:col>
      <xdr:colOff>50800</xdr:colOff>
      <xdr:row>60</xdr:row>
      <xdr:rowOff>108585</xdr:rowOff>
    </xdr:to>
    <xdr:cxnSp macro="">
      <xdr:nvCxnSpPr>
        <xdr:cNvPr id="198" name="直線コネクタ 197">
          <a:extLst>
            <a:ext uri="{FF2B5EF4-FFF2-40B4-BE49-F238E27FC236}">
              <a16:creationId xmlns:a16="http://schemas.microsoft.com/office/drawing/2014/main" id="{9C83D636-BFD8-4CB0-B0FF-A99FDF6EB05F}"/>
            </a:ext>
          </a:extLst>
        </xdr:cNvPr>
        <xdr:cNvCxnSpPr/>
      </xdr:nvCxnSpPr>
      <xdr:spPr>
        <a:xfrm>
          <a:off x="1790700" y="1012698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31115</xdr:rowOff>
    </xdr:from>
    <xdr:to>
      <xdr:col>6</xdr:col>
      <xdr:colOff>38100</xdr:colOff>
      <xdr:row>60</xdr:row>
      <xdr:rowOff>132715</xdr:rowOff>
    </xdr:to>
    <xdr:sp macro="" textlink="">
      <xdr:nvSpPr>
        <xdr:cNvPr id="199" name="楕円 198">
          <a:extLst>
            <a:ext uri="{FF2B5EF4-FFF2-40B4-BE49-F238E27FC236}">
              <a16:creationId xmlns:a16="http://schemas.microsoft.com/office/drawing/2014/main" id="{2556B1A9-BCC6-48FE-8AAC-6206C689CEE4}"/>
            </a:ext>
          </a:extLst>
        </xdr:cNvPr>
        <xdr:cNvSpPr/>
      </xdr:nvSpPr>
      <xdr:spPr>
        <a:xfrm>
          <a:off x="965200" y="100895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68580</xdr:rowOff>
    </xdr:from>
    <xdr:to>
      <xdr:col>10</xdr:col>
      <xdr:colOff>114300</xdr:colOff>
      <xdr:row>60</xdr:row>
      <xdr:rowOff>81915</xdr:rowOff>
    </xdr:to>
    <xdr:cxnSp macro="">
      <xdr:nvCxnSpPr>
        <xdr:cNvPr id="200" name="直線コネクタ 199">
          <a:extLst>
            <a:ext uri="{FF2B5EF4-FFF2-40B4-BE49-F238E27FC236}">
              <a16:creationId xmlns:a16="http://schemas.microsoft.com/office/drawing/2014/main" id="{26F4D20C-B58A-4726-BAF6-126E278C2743}"/>
            </a:ext>
          </a:extLst>
        </xdr:cNvPr>
        <xdr:cNvCxnSpPr/>
      </xdr:nvCxnSpPr>
      <xdr:spPr>
        <a:xfrm flipV="1">
          <a:off x="1008380" y="10126980"/>
          <a:ext cx="7823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a:extLst>
            <a:ext uri="{FF2B5EF4-FFF2-40B4-BE49-F238E27FC236}">
              <a16:creationId xmlns:a16="http://schemas.microsoft.com/office/drawing/2014/main" id="{BAB34471-1B19-43C8-9BB1-4A1B785E2C8E}"/>
            </a:ext>
          </a:extLst>
        </xdr:cNvPr>
        <xdr:cNvSpPr txBox="1"/>
      </xdr:nvSpPr>
      <xdr:spPr>
        <a:xfrm>
          <a:off x="317056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a:extLst>
            <a:ext uri="{FF2B5EF4-FFF2-40B4-BE49-F238E27FC236}">
              <a16:creationId xmlns:a16="http://schemas.microsoft.com/office/drawing/2014/main" id="{FC09C9EE-1EE8-414B-AB1E-6B3181F87C97}"/>
            </a:ext>
          </a:extLst>
        </xdr:cNvPr>
        <xdr:cNvSpPr txBox="1"/>
      </xdr:nvSpPr>
      <xdr:spPr>
        <a:xfrm>
          <a:off x="238570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3" name="n_3aveValue【体育館・プール】&#10;有形固定資産減価償却率">
          <a:extLst>
            <a:ext uri="{FF2B5EF4-FFF2-40B4-BE49-F238E27FC236}">
              <a16:creationId xmlns:a16="http://schemas.microsoft.com/office/drawing/2014/main" id="{FEFDE535-7620-4259-9C09-272EC8668A16}"/>
            </a:ext>
          </a:extLst>
        </xdr:cNvPr>
        <xdr:cNvSpPr txBox="1"/>
      </xdr:nvSpPr>
      <xdr:spPr>
        <a:xfrm>
          <a:off x="161100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a:extLst>
            <a:ext uri="{FF2B5EF4-FFF2-40B4-BE49-F238E27FC236}">
              <a16:creationId xmlns:a16="http://schemas.microsoft.com/office/drawing/2014/main" id="{52D3FF0E-1F2C-49E0-A061-6AA69FFFF754}"/>
            </a:ext>
          </a:extLst>
        </xdr:cNvPr>
        <xdr:cNvSpPr txBox="1"/>
      </xdr:nvSpPr>
      <xdr:spPr>
        <a:xfrm>
          <a:off x="83630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114317</xdr:rowOff>
    </xdr:from>
    <xdr:ext cx="405111" cy="259045"/>
    <xdr:sp macro="" textlink="">
      <xdr:nvSpPr>
        <xdr:cNvPr id="205" name="n_1mainValue【体育館・プール】&#10;有形固定資産減価償却率">
          <a:extLst>
            <a:ext uri="{FF2B5EF4-FFF2-40B4-BE49-F238E27FC236}">
              <a16:creationId xmlns:a16="http://schemas.microsoft.com/office/drawing/2014/main" id="{3F32B3DE-C2B5-4370-9F17-1FEDA122238B}"/>
            </a:ext>
          </a:extLst>
        </xdr:cNvPr>
        <xdr:cNvSpPr txBox="1"/>
      </xdr:nvSpPr>
      <xdr:spPr>
        <a:xfrm>
          <a:off x="317056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150512</xdr:rowOff>
    </xdr:from>
    <xdr:ext cx="405111" cy="259045"/>
    <xdr:sp macro="" textlink="">
      <xdr:nvSpPr>
        <xdr:cNvPr id="206" name="n_2mainValue【体育館・プール】&#10;有形固定資産減価償却率">
          <a:extLst>
            <a:ext uri="{FF2B5EF4-FFF2-40B4-BE49-F238E27FC236}">
              <a16:creationId xmlns:a16="http://schemas.microsoft.com/office/drawing/2014/main" id="{924E2547-53CF-415E-9B19-AE2FD5BC7AA0}"/>
            </a:ext>
          </a:extLst>
        </xdr:cNvPr>
        <xdr:cNvSpPr txBox="1"/>
      </xdr:nvSpPr>
      <xdr:spPr>
        <a:xfrm>
          <a:off x="2385704" y="1020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207" name="n_3mainValue【体育館・プール】&#10;有形固定資産減価償却率">
          <a:extLst>
            <a:ext uri="{FF2B5EF4-FFF2-40B4-BE49-F238E27FC236}">
              <a16:creationId xmlns:a16="http://schemas.microsoft.com/office/drawing/2014/main" id="{953B3B69-FA13-4FD8-A193-3B8F7805DA03}"/>
            </a:ext>
          </a:extLst>
        </xdr:cNvPr>
        <xdr:cNvSpPr txBox="1"/>
      </xdr:nvSpPr>
      <xdr:spPr>
        <a:xfrm>
          <a:off x="161100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123842</xdr:rowOff>
    </xdr:from>
    <xdr:ext cx="405111" cy="259045"/>
    <xdr:sp macro="" textlink="">
      <xdr:nvSpPr>
        <xdr:cNvPr id="208" name="n_4mainValue【体育館・プール】&#10;有形固定資産減価償却率">
          <a:extLst>
            <a:ext uri="{FF2B5EF4-FFF2-40B4-BE49-F238E27FC236}">
              <a16:creationId xmlns:a16="http://schemas.microsoft.com/office/drawing/2014/main" id="{651F6446-9532-4750-B79A-A8069BC29780}"/>
            </a:ext>
          </a:extLst>
        </xdr:cNvPr>
        <xdr:cNvSpPr txBox="1"/>
      </xdr:nvSpPr>
      <xdr:spPr>
        <a:xfrm>
          <a:off x="83630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677CFFDE-00F4-4C16-8919-BD22EA3DF72D}"/>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44B44FF8-028D-4C36-9D01-0BC1B79FAF3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DA7EE38A-A957-4D88-94A5-171A4CF47E0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53C45A7E-C864-447A-9355-1C8BFAAC4DC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51782360-CAAA-474E-84BF-4867BA7E60D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B58F2FA8-66F3-467E-8343-0D98BF6B5D94}"/>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28495056-D87B-4EC2-9BDA-3B0187BC6FF4}"/>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5F5E5EB4-6811-44FC-A2AF-44F810C809EA}"/>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91312EE1-9B5A-4202-92C1-57B38A2C8EF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86B92389-3F3B-4AF8-92F4-5EEFC020BDD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5BA236CE-48D1-4F75-9395-EF11E1C550B3}"/>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4130C88D-5C23-4F01-A28D-58933DE3CDA2}"/>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97092D2E-9ABE-4E61-8CC9-C9C3229F4E2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45CC1AF3-6002-4DCB-9F8E-E89FDB892B7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1C3BA3EA-E26C-405B-9C90-9414DF627B6B}"/>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73B86AA7-8024-4E93-A4AD-7D7E6418B7AE}"/>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71E25D78-351D-4048-A423-C21E017139CC}"/>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E256FABE-A8C7-4892-B649-43000194564D}"/>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28C2BDDD-CAF2-40C7-9E55-B0E0CA6B1BCE}"/>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044C00B9-483F-4D4C-8E6A-D00195F2EDBC}"/>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BF284A3F-0A87-47A3-9386-C527B1CA78D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927284A4-D873-42E6-92DE-1A4A40E81ED1}"/>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2AC17D54-7120-4CE6-A327-3640A217F8F6}"/>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26A5FBC2-33C5-472E-A7F8-A3BE52B3141E}"/>
            </a:ext>
          </a:extLst>
        </xdr:cNvPr>
        <xdr:cNvCxnSpPr/>
      </xdr:nvCxnSpPr>
      <xdr:spPr>
        <a:xfrm flipV="1">
          <a:off x="9219565" y="93916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F42AB82F-3ED0-44D2-958E-85F8C4BAD166}"/>
            </a:ext>
          </a:extLst>
        </xdr:cNvPr>
        <xdr:cNvSpPr txBox="1"/>
      </xdr:nvSpPr>
      <xdr:spPr>
        <a:xfrm>
          <a:off x="925830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F63A41EF-5BB3-4E33-8E39-BBB141ADAC8E}"/>
            </a:ext>
          </a:extLst>
        </xdr:cNvPr>
        <xdr:cNvCxnSpPr/>
      </xdr:nvCxnSpPr>
      <xdr:spPr>
        <a:xfrm>
          <a:off x="915416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0E0C48E7-213C-414A-B8B1-B8A4031D9399}"/>
            </a:ext>
          </a:extLst>
        </xdr:cNvPr>
        <xdr:cNvSpPr txBox="1"/>
      </xdr:nvSpPr>
      <xdr:spPr>
        <a:xfrm>
          <a:off x="9258300" y="917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5F2EA721-1723-4DEB-A85D-98DD97A3719A}"/>
            </a:ext>
          </a:extLst>
        </xdr:cNvPr>
        <xdr:cNvCxnSpPr/>
      </xdr:nvCxnSpPr>
      <xdr:spPr>
        <a:xfrm>
          <a:off x="9154160" y="9391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38117</xdr:rowOff>
    </xdr:from>
    <xdr:ext cx="469744" cy="259045"/>
    <xdr:sp macro="" textlink="">
      <xdr:nvSpPr>
        <xdr:cNvPr id="237" name="【体育館・プール】&#10;一人当たり面積平均値テキスト">
          <a:extLst>
            <a:ext uri="{FF2B5EF4-FFF2-40B4-BE49-F238E27FC236}">
              <a16:creationId xmlns:a16="http://schemas.microsoft.com/office/drawing/2014/main" id="{EAFBE82B-DCC2-499F-9325-45CADF228A57}"/>
            </a:ext>
          </a:extLst>
        </xdr:cNvPr>
        <xdr:cNvSpPr txBox="1"/>
      </xdr:nvSpPr>
      <xdr:spPr>
        <a:xfrm>
          <a:off x="9258300" y="10264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B603210D-F19F-43AB-B0F1-71169DEA319F}"/>
            </a:ext>
          </a:extLst>
        </xdr:cNvPr>
        <xdr:cNvSpPr/>
      </xdr:nvSpPr>
      <xdr:spPr>
        <a:xfrm>
          <a:off x="9192260" y="10285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0E95DE1E-E2F2-4F2C-AA4E-6A7572512959}"/>
            </a:ext>
          </a:extLst>
        </xdr:cNvPr>
        <xdr:cNvSpPr/>
      </xdr:nvSpPr>
      <xdr:spPr>
        <a:xfrm>
          <a:off x="8445500" y="10304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6AA586AC-F39A-4C2B-984B-DB3CFD95ECBF}"/>
            </a:ext>
          </a:extLst>
        </xdr:cNvPr>
        <xdr:cNvSpPr/>
      </xdr:nvSpPr>
      <xdr:spPr>
        <a:xfrm>
          <a:off x="7670800" y="10316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F1300804-E217-4EEC-9674-ACA73D728BB2}"/>
            </a:ext>
          </a:extLst>
        </xdr:cNvPr>
        <xdr:cNvSpPr/>
      </xdr:nvSpPr>
      <xdr:spPr>
        <a:xfrm>
          <a:off x="68732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a16="http://schemas.microsoft.com/office/drawing/2014/main" id="{B9044807-5B40-4D40-A475-EF828517315E}"/>
            </a:ext>
          </a:extLst>
        </xdr:cNvPr>
        <xdr:cNvSpPr/>
      </xdr:nvSpPr>
      <xdr:spPr>
        <a:xfrm>
          <a:off x="6098540" y="1029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2EDB09C-1795-4E02-BDD2-5C80264EDCB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D67B162-3579-48D3-BE03-7CEC2BE3BEE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AE1EDDA-967A-462C-B5CB-20E48A3DC4C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171E85A-EF99-4792-B7BF-94FF26C5907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06BA3A5-057D-49D1-89F5-32EE1B77E78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17780</xdr:rowOff>
    </xdr:from>
    <xdr:to>
      <xdr:col>55</xdr:col>
      <xdr:colOff>50800</xdr:colOff>
      <xdr:row>61</xdr:row>
      <xdr:rowOff>119380</xdr:rowOff>
    </xdr:to>
    <xdr:sp macro="" textlink="">
      <xdr:nvSpPr>
        <xdr:cNvPr id="248" name="楕円 247">
          <a:extLst>
            <a:ext uri="{FF2B5EF4-FFF2-40B4-BE49-F238E27FC236}">
              <a16:creationId xmlns:a16="http://schemas.microsoft.com/office/drawing/2014/main" id="{0530CE87-0F8B-40AF-A585-4C1DC0E1A31D}"/>
            </a:ext>
          </a:extLst>
        </xdr:cNvPr>
        <xdr:cNvSpPr/>
      </xdr:nvSpPr>
      <xdr:spPr>
        <a:xfrm>
          <a:off x="9192260" y="102438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40657</xdr:rowOff>
    </xdr:from>
    <xdr:ext cx="469744" cy="259045"/>
    <xdr:sp macro="" textlink="">
      <xdr:nvSpPr>
        <xdr:cNvPr id="249" name="【体育館・プール】&#10;一人当たり面積該当値テキスト">
          <a:extLst>
            <a:ext uri="{FF2B5EF4-FFF2-40B4-BE49-F238E27FC236}">
              <a16:creationId xmlns:a16="http://schemas.microsoft.com/office/drawing/2014/main" id="{DDA469C1-1BE1-4C46-8298-33EB6EA452EC}"/>
            </a:ext>
          </a:extLst>
        </xdr:cNvPr>
        <xdr:cNvSpPr txBox="1"/>
      </xdr:nvSpPr>
      <xdr:spPr>
        <a:xfrm>
          <a:off x="9258300" y="1009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59690</xdr:rowOff>
    </xdr:from>
    <xdr:to>
      <xdr:col>50</xdr:col>
      <xdr:colOff>165100</xdr:colOff>
      <xdr:row>61</xdr:row>
      <xdr:rowOff>161290</xdr:rowOff>
    </xdr:to>
    <xdr:sp macro="" textlink="">
      <xdr:nvSpPr>
        <xdr:cNvPr id="250" name="楕円 249">
          <a:extLst>
            <a:ext uri="{FF2B5EF4-FFF2-40B4-BE49-F238E27FC236}">
              <a16:creationId xmlns:a16="http://schemas.microsoft.com/office/drawing/2014/main" id="{9269FF4F-43EB-409E-8E2C-A6D0BFFE9DDD}"/>
            </a:ext>
          </a:extLst>
        </xdr:cNvPr>
        <xdr:cNvSpPr/>
      </xdr:nvSpPr>
      <xdr:spPr>
        <a:xfrm>
          <a:off x="8445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68580</xdr:rowOff>
    </xdr:from>
    <xdr:to>
      <xdr:col>55</xdr:col>
      <xdr:colOff>0</xdr:colOff>
      <xdr:row>61</xdr:row>
      <xdr:rowOff>110490</xdr:rowOff>
    </xdr:to>
    <xdr:cxnSp macro="">
      <xdr:nvCxnSpPr>
        <xdr:cNvPr id="251" name="直線コネクタ 250">
          <a:extLst>
            <a:ext uri="{FF2B5EF4-FFF2-40B4-BE49-F238E27FC236}">
              <a16:creationId xmlns:a16="http://schemas.microsoft.com/office/drawing/2014/main" id="{BB91EE04-81E3-4B82-8639-336DA46CCA37}"/>
            </a:ext>
          </a:extLst>
        </xdr:cNvPr>
        <xdr:cNvCxnSpPr/>
      </xdr:nvCxnSpPr>
      <xdr:spPr>
        <a:xfrm flipV="1">
          <a:off x="8496300" y="10294620"/>
          <a:ext cx="7239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63500</xdr:rowOff>
    </xdr:from>
    <xdr:to>
      <xdr:col>46</xdr:col>
      <xdr:colOff>38100</xdr:colOff>
      <xdr:row>61</xdr:row>
      <xdr:rowOff>165100</xdr:rowOff>
    </xdr:to>
    <xdr:sp macro="" textlink="">
      <xdr:nvSpPr>
        <xdr:cNvPr id="252" name="楕円 251">
          <a:extLst>
            <a:ext uri="{FF2B5EF4-FFF2-40B4-BE49-F238E27FC236}">
              <a16:creationId xmlns:a16="http://schemas.microsoft.com/office/drawing/2014/main" id="{BA90A8B4-63BF-4E8F-B8F7-44BCA42A2E86}"/>
            </a:ext>
          </a:extLst>
        </xdr:cNvPr>
        <xdr:cNvSpPr/>
      </xdr:nvSpPr>
      <xdr:spPr>
        <a:xfrm>
          <a:off x="7670800" y="10289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110490</xdr:rowOff>
    </xdr:from>
    <xdr:to>
      <xdr:col>50</xdr:col>
      <xdr:colOff>114300</xdr:colOff>
      <xdr:row>61</xdr:row>
      <xdr:rowOff>114300</xdr:rowOff>
    </xdr:to>
    <xdr:cxnSp macro="">
      <xdr:nvCxnSpPr>
        <xdr:cNvPr id="253" name="直線コネクタ 252">
          <a:extLst>
            <a:ext uri="{FF2B5EF4-FFF2-40B4-BE49-F238E27FC236}">
              <a16:creationId xmlns:a16="http://schemas.microsoft.com/office/drawing/2014/main" id="{830E65F0-2DEE-4E3C-858C-EFA68113E2DB}"/>
            </a:ext>
          </a:extLst>
        </xdr:cNvPr>
        <xdr:cNvCxnSpPr/>
      </xdr:nvCxnSpPr>
      <xdr:spPr>
        <a:xfrm flipV="1">
          <a:off x="7713980" y="1033653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67310</xdr:rowOff>
    </xdr:from>
    <xdr:to>
      <xdr:col>41</xdr:col>
      <xdr:colOff>101600</xdr:colOff>
      <xdr:row>61</xdr:row>
      <xdr:rowOff>168910</xdr:rowOff>
    </xdr:to>
    <xdr:sp macro="" textlink="">
      <xdr:nvSpPr>
        <xdr:cNvPr id="254" name="楕円 253">
          <a:extLst>
            <a:ext uri="{FF2B5EF4-FFF2-40B4-BE49-F238E27FC236}">
              <a16:creationId xmlns:a16="http://schemas.microsoft.com/office/drawing/2014/main" id="{AAA1BB46-D637-405C-A214-35876445BEB0}"/>
            </a:ext>
          </a:extLst>
        </xdr:cNvPr>
        <xdr:cNvSpPr/>
      </xdr:nvSpPr>
      <xdr:spPr>
        <a:xfrm>
          <a:off x="687324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114300</xdr:rowOff>
    </xdr:from>
    <xdr:to>
      <xdr:col>45</xdr:col>
      <xdr:colOff>177800</xdr:colOff>
      <xdr:row>61</xdr:row>
      <xdr:rowOff>118110</xdr:rowOff>
    </xdr:to>
    <xdr:cxnSp macro="">
      <xdr:nvCxnSpPr>
        <xdr:cNvPr id="255" name="直線コネクタ 254">
          <a:extLst>
            <a:ext uri="{FF2B5EF4-FFF2-40B4-BE49-F238E27FC236}">
              <a16:creationId xmlns:a16="http://schemas.microsoft.com/office/drawing/2014/main" id="{F75EA4A2-D8A2-44CE-8DDD-C3BBBF03B5CA}"/>
            </a:ext>
          </a:extLst>
        </xdr:cNvPr>
        <xdr:cNvCxnSpPr/>
      </xdr:nvCxnSpPr>
      <xdr:spPr>
        <a:xfrm flipV="1">
          <a:off x="6924040" y="1034034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71120</xdr:rowOff>
    </xdr:from>
    <xdr:to>
      <xdr:col>36</xdr:col>
      <xdr:colOff>165100</xdr:colOff>
      <xdr:row>62</xdr:row>
      <xdr:rowOff>1270</xdr:rowOff>
    </xdr:to>
    <xdr:sp macro="" textlink="">
      <xdr:nvSpPr>
        <xdr:cNvPr id="256" name="楕円 255">
          <a:extLst>
            <a:ext uri="{FF2B5EF4-FFF2-40B4-BE49-F238E27FC236}">
              <a16:creationId xmlns:a16="http://schemas.microsoft.com/office/drawing/2014/main" id="{AFA00A55-760B-496E-8ED9-261D9219F069}"/>
            </a:ext>
          </a:extLst>
        </xdr:cNvPr>
        <xdr:cNvSpPr/>
      </xdr:nvSpPr>
      <xdr:spPr>
        <a:xfrm>
          <a:off x="6098540" y="10297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118110</xdr:rowOff>
    </xdr:from>
    <xdr:to>
      <xdr:col>41</xdr:col>
      <xdr:colOff>50800</xdr:colOff>
      <xdr:row>61</xdr:row>
      <xdr:rowOff>121920</xdr:rowOff>
    </xdr:to>
    <xdr:cxnSp macro="">
      <xdr:nvCxnSpPr>
        <xdr:cNvPr id="257" name="直線コネクタ 256">
          <a:extLst>
            <a:ext uri="{FF2B5EF4-FFF2-40B4-BE49-F238E27FC236}">
              <a16:creationId xmlns:a16="http://schemas.microsoft.com/office/drawing/2014/main" id="{C8920734-85CA-43E8-96DF-E3CDCB195EB0}"/>
            </a:ext>
          </a:extLst>
        </xdr:cNvPr>
        <xdr:cNvCxnSpPr/>
      </xdr:nvCxnSpPr>
      <xdr:spPr>
        <a:xfrm flipV="1">
          <a:off x="6149340" y="1034415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8" name="n_1aveValue【体育館・プール】&#10;一人当たり面積">
          <a:extLst>
            <a:ext uri="{FF2B5EF4-FFF2-40B4-BE49-F238E27FC236}">
              <a16:creationId xmlns:a16="http://schemas.microsoft.com/office/drawing/2014/main" id="{BBD68ACE-3A3E-4C66-AD04-F560FEE30A55}"/>
            </a:ext>
          </a:extLst>
        </xdr:cNvPr>
        <xdr:cNvSpPr txBox="1"/>
      </xdr:nvSpPr>
      <xdr:spPr>
        <a:xfrm>
          <a:off x="827158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9" name="n_2aveValue【体育館・プール】&#10;一人当たり面積">
          <a:extLst>
            <a:ext uri="{FF2B5EF4-FFF2-40B4-BE49-F238E27FC236}">
              <a16:creationId xmlns:a16="http://schemas.microsoft.com/office/drawing/2014/main" id="{32EAF04E-7CA6-4B4E-8B87-EE48AF2D98AE}"/>
            </a:ext>
          </a:extLst>
        </xdr:cNvPr>
        <xdr:cNvSpPr txBox="1"/>
      </xdr:nvSpPr>
      <xdr:spPr>
        <a:xfrm>
          <a:off x="750958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60" name="n_3aveValue【体育館・プール】&#10;一人当たり面積">
          <a:extLst>
            <a:ext uri="{FF2B5EF4-FFF2-40B4-BE49-F238E27FC236}">
              <a16:creationId xmlns:a16="http://schemas.microsoft.com/office/drawing/2014/main" id="{403BB11F-A7C9-4D7C-B2EF-B5A7DB831CD1}"/>
            </a:ext>
          </a:extLst>
        </xdr:cNvPr>
        <xdr:cNvSpPr txBox="1"/>
      </xdr:nvSpPr>
      <xdr:spPr>
        <a:xfrm>
          <a:off x="671202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163847</xdr:rowOff>
    </xdr:from>
    <xdr:ext cx="469744" cy="259045"/>
    <xdr:sp macro="" textlink="">
      <xdr:nvSpPr>
        <xdr:cNvPr id="261" name="n_4aveValue【体育館・プール】&#10;一人当たり面積">
          <a:extLst>
            <a:ext uri="{FF2B5EF4-FFF2-40B4-BE49-F238E27FC236}">
              <a16:creationId xmlns:a16="http://schemas.microsoft.com/office/drawing/2014/main" id="{3C015B7F-2589-457A-B2B1-037920C826C7}"/>
            </a:ext>
          </a:extLst>
        </xdr:cNvPr>
        <xdr:cNvSpPr txBox="1"/>
      </xdr:nvSpPr>
      <xdr:spPr>
        <a:xfrm>
          <a:off x="5937327" y="103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6367</xdr:rowOff>
    </xdr:from>
    <xdr:ext cx="469744" cy="259045"/>
    <xdr:sp macro="" textlink="">
      <xdr:nvSpPr>
        <xdr:cNvPr id="262" name="n_1mainValue【体育館・プール】&#10;一人当たり面積">
          <a:extLst>
            <a:ext uri="{FF2B5EF4-FFF2-40B4-BE49-F238E27FC236}">
              <a16:creationId xmlns:a16="http://schemas.microsoft.com/office/drawing/2014/main" id="{AB28652A-108D-4F98-9E61-5BDDF2E4A84E}"/>
            </a:ext>
          </a:extLst>
        </xdr:cNvPr>
        <xdr:cNvSpPr txBox="1"/>
      </xdr:nvSpPr>
      <xdr:spPr>
        <a:xfrm>
          <a:off x="8271587" y="1006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10177</xdr:rowOff>
    </xdr:from>
    <xdr:ext cx="469744" cy="259045"/>
    <xdr:sp macro="" textlink="">
      <xdr:nvSpPr>
        <xdr:cNvPr id="263" name="n_2mainValue【体育館・プール】&#10;一人当たり面積">
          <a:extLst>
            <a:ext uri="{FF2B5EF4-FFF2-40B4-BE49-F238E27FC236}">
              <a16:creationId xmlns:a16="http://schemas.microsoft.com/office/drawing/2014/main" id="{E5FDAA76-0427-4FE6-944C-651B76091A9E}"/>
            </a:ext>
          </a:extLst>
        </xdr:cNvPr>
        <xdr:cNvSpPr txBox="1"/>
      </xdr:nvSpPr>
      <xdr:spPr>
        <a:xfrm>
          <a:off x="750958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13987</xdr:rowOff>
    </xdr:from>
    <xdr:ext cx="469744" cy="259045"/>
    <xdr:sp macro="" textlink="">
      <xdr:nvSpPr>
        <xdr:cNvPr id="264" name="n_3mainValue【体育館・プール】&#10;一人当たり面積">
          <a:extLst>
            <a:ext uri="{FF2B5EF4-FFF2-40B4-BE49-F238E27FC236}">
              <a16:creationId xmlns:a16="http://schemas.microsoft.com/office/drawing/2014/main" id="{174944E2-4255-4EB9-B491-5416FB8DD919}"/>
            </a:ext>
          </a:extLst>
        </xdr:cNvPr>
        <xdr:cNvSpPr txBox="1"/>
      </xdr:nvSpPr>
      <xdr:spPr>
        <a:xfrm>
          <a:off x="6712027" y="1007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65" name="n_4mainValue【体育館・プール】&#10;一人当たり面積">
          <a:extLst>
            <a:ext uri="{FF2B5EF4-FFF2-40B4-BE49-F238E27FC236}">
              <a16:creationId xmlns:a16="http://schemas.microsoft.com/office/drawing/2014/main" id="{C5EDFD2F-EC27-434B-9693-AB8D93CA2BCB}"/>
            </a:ext>
          </a:extLst>
        </xdr:cNvPr>
        <xdr:cNvSpPr txBox="1"/>
      </xdr:nvSpPr>
      <xdr:spPr>
        <a:xfrm>
          <a:off x="593732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A8D49A9-D0AA-4A99-9B51-49048E68EF3D}"/>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9035C2D1-C8E7-4C79-B5ED-98493A30424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8B73A1DD-FBCE-45F2-B319-A1EFF7BB58FD}"/>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BF5DD696-32A1-45E5-BB8B-E0F86E0A5AE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96E4B798-057B-48BE-AD9D-F235919654CE}"/>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2E06808E-2AAB-45C3-B8AB-1A18C991A0D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91C25194-7AB2-4D80-B37D-4F409048675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9467194B-909D-4BC2-8907-EEA404A5DA2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E0DA80F7-A834-4680-9CFF-0E30F65490D5}"/>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8C7AA478-09E7-4415-BC7A-AE8514FEB851}"/>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B418ACB5-850D-447E-A591-5736F2D56037}"/>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CDDF47E3-97D8-44FD-96A8-6316E9655AA5}"/>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ABBA1C2E-FD0F-4727-B3EF-06A090A84E92}"/>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B68897C5-FCF1-41AD-B070-E33B413E067D}"/>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CC4E78A1-95FF-4A4A-A136-AA50228C7AAF}"/>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E4CFFE91-2EB7-4316-BB3A-AE1AE12EB462}"/>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EEFC9F3B-04EE-4F3C-8D2D-D3698E9BE320}"/>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BA4941AB-C6D0-494E-82F0-C5926ACD8896}"/>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37DBB5AF-1BCD-462A-9FE8-8F0027E9732F}"/>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429C938-6DE7-4B00-9278-988BFC099587}"/>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B42DAC65-1015-4181-82D1-A4B83564A45B}"/>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531CFB76-C568-43DE-A401-68389241A25C}"/>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355A6B2B-6DF9-45DD-A1C4-57B225038F10}"/>
            </a:ext>
          </a:extLst>
        </xdr:cNvPr>
        <xdr:cNvCxnSpPr/>
      </xdr:nvCxnSpPr>
      <xdr:spPr>
        <a:xfrm flipV="1">
          <a:off x="4086225" y="13152883"/>
          <a:ext cx="0" cy="1302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7D39F0D7-F277-4B7F-A91D-67958A64326E}"/>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DBEA21CF-3707-4DFC-BB6A-8FB9B4DF109C}"/>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3E5E688C-3CB5-4C8C-ACCA-9535CB90B2FB}"/>
            </a:ext>
          </a:extLst>
        </xdr:cNvPr>
        <xdr:cNvSpPr txBox="1"/>
      </xdr:nvSpPr>
      <xdr:spPr>
        <a:xfrm>
          <a:off x="4124960" y="12931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a16="http://schemas.microsoft.com/office/drawing/2014/main" id="{E0BB3221-D4EA-4EDF-B4CF-043DA6173315}"/>
            </a:ext>
          </a:extLst>
        </xdr:cNvPr>
        <xdr:cNvCxnSpPr/>
      </xdr:nvCxnSpPr>
      <xdr:spPr>
        <a:xfrm>
          <a:off x="4020820" y="13152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1C495BD3-64D5-4A8D-A1FB-2A8441865663}"/>
            </a:ext>
          </a:extLst>
        </xdr:cNvPr>
        <xdr:cNvSpPr txBox="1"/>
      </xdr:nvSpPr>
      <xdr:spPr>
        <a:xfrm>
          <a:off x="4124960" y="13486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C05968D6-F5F0-42F1-B178-ADCFB97EBAD9}"/>
            </a:ext>
          </a:extLst>
        </xdr:cNvPr>
        <xdr:cNvSpPr/>
      </xdr:nvSpPr>
      <xdr:spPr>
        <a:xfrm>
          <a:off x="4036060" y="13508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a:extLst>
            <a:ext uri="{FF2B5EF4-FFF2-40B4-BE49-F238E27FC236}">
              <a16:creationId xmlns:a16="http://schemas.microsoft.com/office/drawing/2014/main" id="{56EFDF28-9948-4E61-B352-F8006CB9575B}"/>
            </a:ext>
          </a:extLst>
        </xdr:cNvPr>
        <xdr:cNvSpPr/>
      </xdr:nvSpPr>
      <xdr:spPr>
        <a:xfrm>
          <a:off x="3312160" y="135082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a:extLst>
            <a:ext uri="{FF2B5EF4-FFF2-40B4-BE49-F238E27FC236}">
              <a16:creationId xmlns:a16="http://schemas.microsoft.com/office/drawing/2014/main" id="{5E3DAAF0-1375-4B55-8C98-AB025FE3FCB4}"/>
            </a:ext>
          </a:extLst>
        </xdr:cNvPr>
        <xdr:cNvSpPr/>
      </xdr:nvSpPr>
      <xdr:spPr>
        <a:xfrm>
          <a:off x="2514600" y="1347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a:extLst>
            <a:ext uri="{FF2B5EF4-FFF2-40B4-BE49-F238E27FC236}">
              <a16:creationId xmlns:a16="http://schemas.microsoft.com/office/drawing/2014/main" id="{945D4CFB-A6F2-4926-A383-EA36BC26DFB2}"/>
            </a:ext>
          </a:extLst>
        </xdr:cNvPr>
        <xdr:cNvSpPr/>
      </xdr:nvSpPr>
      <xdr:spPr>
        <a:xfrm>
          <a:off x="1739900" y="1345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a:extLst>
            <a:ext uri="{FF2B5EF4-FFF2-40B4-BE49-F238E27FC236}">
              <a16:creationId xmlns:a16="http://schemas.microsoft.com/office/drawing/2014/main" id="{24DE7582-1EAE-4DAA-BC01-8016CA38FEEB}"/>
            </a:ext>
          </a:extLst>
        </xdr:cNvPr>
        <xdr:cNvSpPr/>
      </xdr:nvSpPr>
      <xdr:spPr>
        <a:xfrm>
          <a:off x="965200" y="134487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45B1A85-FF64-4E7B-A4DA-025022979C8E}"/>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A72DDEF-5A2C-4F6D-8140-1ACBE173757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E3DE729-CF78-4D27-84D9-5610736B768F}"/>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1D59429-7FCF-4B12-B336-53432025370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A52B9FC-F2C0-42FD-AD14-010525B7E57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74168</xdr:rowOff>
    </xdr:from>
    <xdr:to>
      <xdr:col>24</xdr:col>
      <xdr:colOff>114300</xdr:colOff>
      <xdr:row>80</xdr:row>
      <xdr:rowOff>4318</xdr:rowOff>
    </xdr:to>
    <xdr:sp macro="" textlink="">
      <xdr:nvSpPr>
        <xdr:cNvPr id="304" name="楕円 303">
          <a:extLst>
            <a:ext uri="{FF2B5EF4-FFF2-40B4-BE49-F238E27FC236}">
              <a16:creationId xmlns:a16="http://schemas.microsoft.com/office/drawing/2014/main" id="{5FFDA197-E1A1-4732-BF24-44B88CDE53C9}"/>
            </a:ext>
          </a:extLst>
        </xdr:cNvPr>
        <xdr:cNvSpPr/>
      </xdr:nvSpPr>
      <xdr:spPr>
        <a:xfrm>
          <a:off x="4036060" y="133177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97045</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DD6452F6-318C-44DB-B08B-2F263D35D90F}"/>
            </a:ext>
          </a:extLst>
        </xdr:cNvPr>
        <xdr:cNvSpPr txBox="1"/>
      </xdr:nvSpPr>
      <xdr:spPr>
        <a:xfrm>
          <a:off x="4124960" y="1317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142748</xdr:rowOff>
    </xdr:from>
    <xdr:to>
      <xdr:col>20</xdr:col>
      <xdr:colOff>38100</xdr:colOff>
      <xdr:row>81</xdr:row>
      <xdr:rowOff>72898</xdr:rowOff>
    </xdr:to>
    <xdr:sp macro="" textlink="">
      <xdr:nvSpPr>
        <xdr:cNvPr id="306" name="楕円 305">
          <a:extLst>
            <a:ext uri="{FF2B5EF4-FFF2-40B4-BE49-F238E27FC236}">
              <a16:creationId xmlns:a16="http://schemas.microsoft.com/office/drawing/2014/main" id="{3923E56F-5BC8-4500-9F99-E1E33ADAD687}"/>
            </a:ext>
          </a:extLst>
        </xdr:cNvPr>
        <xdr:cNvSpPr/>
      </xdr:nvSpPr>
      <xdr:spPr>
        <a:xfrm>
          <a:off x="3312160" y="135539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124968</xdr:rowOff>
    </xdr:from>
    <xdr:to>
      <xdr:col>24</xdr:col>
      <xdr:colOff>63500</xdr:colOff>
      <xdr:row>81</xdr:row>
      <xdr:rowOff>22098</xdr:rowOff>
    </xdr:to>
    <xdr:cxnSp macro="">
      <xdr:nvCxnSpPr>
        <xdr:cNvPr id="307" name="直線コネクタ 306">
          <a:extLst>
            <a:ext uri="{FF2B5EF4-FFF2-40B4-BE49-F238E27FC236}">
              <a16:creationId xmlns:a16="http://schemas.microsoft.com/office/drawing/2014/main" id="{D851F4F7-9E2E-4B41-906C-7389E5112D22}"/>
            </a:ext>
          </a:extLst>
        </xdr:cNvPr>
        <xdr:cNvCxnSpPr/>
      </xdr:nvCxnSpPr>
      <xdr:spPr>
        <a:xfrm flipV="1">
          <a:off x="3355340" y="13368528"/>
          <a:ext cx="73152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165608</xdr:rowOff>
    </xdr:from>
    <xdr:to>
      <xdr:col>15</xdr:col>
      <xdr:colOff>101600</xdr:colOff>
      <xdr:row>81</xdr:row>
      <xdr:rowOff>95758</xdr:rowOff>
    </xdr:to>
    <xdr:sp macro="" textlink="">
      <xdr:nvSpPr>
        <xdr:cNvPr id="308" name="楕円 307">
          <a:extLst>
            <a:ext uri="{FF2B5EF4-FFF2-40B4-BE49-F238E27FC236}">
              <a16:creationId xmlns:a16="http://schemas.microsoft.com/office/drawing/2014/main" id="{F898C572-E681-48A4-93EC-5B71E11D13E6}"/>
            </a:ext>
          </a:extLst>
        </xdr:cNvPr>
        <xdr:cNvSpPr/>
      </xdr:nvSpPr>
      <xdr:spPr>
        <a:xfrm>
          <a:off x="2514600" y="135768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22098</xdr:rowOff>
    </xdr:from>
    <xdr:to>
      <xdr:col>19</xdr:col>
      <xdr:colOff>177800</xdr:colOff>
      <xdr:row>81</xdr:row>
      <xdr:rowOff>44958</xdr:rowOff>
    </xdr:to>
    <xdr:cxnSp macro="">
      <xdr:nvCxnSpPr>
        <xdr:cNvPr id="309" name="直線コネクタ 308">
          <a:extLst>
            <a:ext uri="{FF2B5EF4-FFF2-40B4-BE49-F238E27FC236}">
              <a16:creationId xmlns:a16="http://schemas.microsoft.com/office/drawing/2014/main" id="{22DA2F7F-A8C0-4060-8458-A18862B9D9B3}"/>
            </a:ext>
          </a:extLst>
        </xdr:cNvPr>
        <xdr:cNvCxnSpPr/>
      </xdr:nvCxnSpPr>
      <xdr:spPr>
        <a:xfrm flipV="1">
          <a:off x="2565400" y="13600938"/>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1015</xdr:rowOff>
    </xdr:from>
    <xdr:to>
      <xdr:col>10</xdr:col>
      <xdr:colOff>165100</xdr:colOff>
      <xdr:row>81</xdr:row>
      <xdr:rowOff>102615</xdr:rowOff>
    </xdr:to>
    <xdr:sp macro="" textlink="">
      <xdr:nvSpPr>
        <xdr:cNvPr id="310" name="楕円 309">
          <a:extLst>
            <a:ext uri="{FF2B5EF4-FFF2-40B4-BE49-F238E27FC236}">
              <a16:creationId xmlns:a16="http://schemas.microsoft.com/office/drawing/2014/main" id="{1D44C547-FB20-4A29-8CA7-6EFE022B7FAC}"/>
            </a:ext>
          </a:extLst>
        </xdr:cNvPr>
        <xdr:cNvSpPr/>
      </xdr:nvSpPr>
      <xdr:spPr>
        <a:xfrm>
          <a:off x="1739900" y="1357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44958</xdr:rowOff>
    </xdr:from>
    <xdr:to>
      <xdr:col>15</xdr:col>
      <xdr:colOff>50800</xdr:colOff>
      <xdr:row>81</xdr:row>
      <xdr:rowOff>51815</xdr:rowOff>
    </xdr:to>
    <xdr:cxnSp macro="">
      <xdr:nvCxnSpPr>
        <xdr:cNvPr id="311" name="直線コネクタ 310">
          <a:extLst>
            <a:ext uri="{FF2B5EF4-FFF2-40B4-BE49-F238E27FC236}">
              <a16:creationId xmlns:a16="http://schemas.microsoft.com/office/drawing/2014/main" id="{075E5B3D-4523-40F0-8052-71DE866BC09A}"/>
            </a:ext>
          </a:extLst>
        </xdr:cNvPr>
        <xdr:cNvCxnSpPr/>
      </xdr:nvCxnSpPr>
      <xdr:spPr>
        <a:xfrm flipV="1">
          <a:off x="1790700" y="13623798"/>
          <a:ext cx="7747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154178</xdr:rowOff>
    </xdr:from>
    <xdr:to>
      <xdr:col>6</xdr:col>
      <xdr:colOff>38100</xdr:colOff>
      <xdr:row>81</xdr:row>
      <xdr:rowOff>84328</xdr:rowOff>
    </xdr:to>
    <xdr:sp macro="" textlink="">
      <xdr:nvSpPr>
        <xdr:cNvPr id="312" name="楕円 311">
          <a:extLst>
            <a:ext uri="{FF2B5EF4-FFF2-40B4-BE49-F238E27FC236}">
              <a16:creationId xmlns:a16="http://schemas.microsoft.com/office/drawing/2014/main" id="{8A5409B2-3208-4E74-903B-6365D99C63A4}"/>
            </a:ext>
          </a:extLst>
        </xdr:cNvPr>
        <xdr:cNvSpPr/>
      </xdr:nvSpPr>
      <xdr:spPr>
        <a:xfrm>
          <a:off x="965200" y="135653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33528</xdr:rowOff>
    </xdr:from>
    <xdr:to>
      <xdr:col>10</xdr:col>
      <xdr:colOff>114300</xdr:colOff>
      <xdr:row>81</xdr:row>
      <xdr:rowOff>51815</xdr:rowOff>
    </xdr:to>
    <xdr:cxnSp macro="">
      <xdr:nvCxnSpPr>
        <xdr:cNvPr id="313" name="直線コネクタ 312">
          <a:extLst>
            <a:ext uri="{FF2B5EF4-FFF2-40B4-BE49-F238E27FC236}">
              <a16:creationId xmlns:a16="http://schemas.microsoft.com/office/drawing/2014/main" id="{4B7094FC-3148-4C62-8128-EB322011664A}"/>
            </a:ext>
          </a:extLst>
        </xdr:cNvPr>
        <xdr:cNvCxnSpPr/>
      </xdr:nvCxnSpPr>
      <xdr:spPr>
        <a:xfrm>
          <a:off x="1008380" y="13612368"/>
          <a:ext cx="78232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43705</xdr:rowOff>
    </xdr:from>
    <xdr:ext cx="405111" cy="259045"/>
    <xdr:sp macro="" textlink="">
      <xdr:nvSpPr>
        <xdr:cNvPr id="314" name="n_1aveValue【福祉施設】&#10;有形固定資産減価償却率">
          <a:extLst>
            <a:ext uri="{FF2B5EF4-FFF2-40B4-BE49-F238E27FC236}">
              <a16:creationId xmlns:a16="http://schemas.microsoft.com/office/drawing/2014/main" id="{EBFD88CF-D1CA-4812-8906-2FF88071EDF1}"/>
            </a:ext>
          </a:extLst>
        </xdr:cNvPr>
        <xdr:cNvSpPr txBox="1"/>
      </xdr:nvSpPr>
      <xdr:spPr>
        <a:xfrm>
          <a:off x="3170564" y="13287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11701</xdr:rowOff>
    </xdr:from>
    <xdr:ext cx="405111" cy="259045"/>
    <xdr:sp macro="" textlink="">
      <xdr:nvSpPr>
        <xdr:cNvPr id="315" name="n_2aveValue【福祉施設】&#10;有形固定資産減価償却率">
          <a:extLst>
            <a:ext uri="{FF2B5EF4-FFF2-40B4-BE49-F238E27FC236}">
              <a16:creationId xmlns:a16="http://schemas.microsoft.com/office/drawing/2014/main" id="{3FC8DA6F-2BCC-48E7-A346-4926D6433142}"/>
            </a:ext>
          </a:extLst>
        </xdr:cNvPr>
        <xdr:cNvSpPr txBox="1"/>
      </xdr:nvSpPr>
      <xdr:spPr>
        <a:xfrm>
          <a:off x="2385704" y="1325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164864</xdr:rowOff>
    </xdr:from>
    <xdr:ext cx="405111" cy="259045"/>
    <xdr:sp macro="" textlink="">
      <xdr:nvSpPr>
        <xdr:cNvPr id="316" name="n_3aveValue【福祉施設】&#10;有形固定資産減価償却率">
          <a:extLst>
            <a:ext uri="{FF2B5EF4-FFF2-40B4-BE49-F238E27FC236}">
              <a16:creationId xmlns:a16="http://schemas.microsoft.com/office/drawing/2014/main" id="{D13BC476-97EB-4DD8-9742-A079901CEAF5}"/>
            </a:ext>
          </a:extLst>
        </xdr:cNvPr>
        <xdr:cNvSpPr txBox="1"/>
      </xdr:nvSpPr>
      <xdr:spPr>
        <a:xfrm>
          <a:off x="1611004" y="13240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155719</xdr:rowOff>
    </xdr:from>
    <xdr:ext cx="405111" cy="259045"/>
    <xdr:sp macro="" textlink="">
      <xdr:nvSpPr>
        <xdr:cNvPr id="317" name="n_4aveValue【福祉施設】&#10;有形固定資産減価償却率">
          <a:extLst>
            <a:ext uri="{FF2B5EF4-FFF2-40B4-BE49-F238E27FC236}">
              <a16:creationId xmlns:a16="http://schemas.microsoft.com/office/drawing/2014/main" id="{342D6875-EE37-4F0B-957D-A444A2DFE1EB}"/>
            </a:ext>
          </a:extLst>
        </xdr:cNvPr>
        <xdr:cNvSpPr txBox="1"/>
      </xdr:nvSpPr>
      <xdr:spPr>
        <a:xfrm>
          <a:off x="836304" y="13231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64025</xdr:rowOff>
    </xdr:from>
    <xdr:ext cx="405111" cy="259045"/>
    <xdr:sp macro="" textlink="">
      <xdr:nvSpPr>
        <xdr:cNvPr id="318" name="n_1mainValue【福祉施設】&#10;有形固定資産減価償却率">
          <a:extLst>
            <a:ext uri="{FF2B5EF4-FFF2-40B4-BE49-F238E27FC236}">
              <a16:creationId xmlns:a16="http://schemas.microsoft.com/office/drawing/2014/main" id="{0815A924-6727-4422-800F-F8ACCBD161BC}"/>
            </a:ext>
          </a:extLst>
        </xdr:cNvPr>
        <xdr:cNvSpPr txBox="1"/>
      </xdr:nvSpPr>
      <xdr:spPr>
        <a:xfrm>
          <a:off x="3170564" y="13642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86885</xdr:rowOff>
    </xdr:from>
    <xdr:ext cx="405111" cy="259045"/>
    <xdr:sp macro="" textlink="">
      <xdr:nvSpPr>
        <xdr:cNvPr id="319" name="n_2mainValue【福祉施設】&#10;有形固定資産減価償却率">
          <a:extLst>
            <a:ext uri="{FF2B5EF4-FFF2-40B4-BE49-F238E27FC236}">
              <a16:creationId xmlns:a16="http://schemas.microsoft.com/office/drawing/2014/main" id="{9F45DD6C-960F-451C-AB90-4E143D3EC9D8}"/>
            </a:ext>
          </a:extLst>
        </xdr:cNvPr>
        <xdr:cNvSpPr txBox="1"/>
      </xdr:nvSpPr>
      <xdr:spPr>
        <a:xfrm>
          <a:off x="2385704" y="13665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93742</xdr:rowOff>
    </xdr:from>
    <xdr:ext cx="405111" cy="259045"/>
    <xdr:sp macro="" textlink="">
      <xdr:nvSpPr>
        <xdr:cNvPr id="320" name="n_3mainValue【福祉施設】&#10;有形固定資産減価償却率">
          <a:extLst>
            <a:ext uri="{FF2B5EF4-FFF2-40B4-BE49-F238E27FC236}">
              <a16:creationId xmlns:a16="http://schemas.microsoft.com/office/drawing/2014/main" id="{C465E38F-587A-4089-8056-F43F21A8A674}"/>
            </a:ext>
          </a:extLst>
        </xdr:cNvPr>
        <xdr:cNvSpPr txBox="1"/>
      </xdr:nvSpPr>
      <xdr:spPr>
        <a:xfrm>
          <a:off x="1611004" y="13672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75455</xdr:rowOff>
    </xdr:from>
    <xdr:ext cx="405111" cy="259045"/>
    <xdr:sp macro="" textlink="">
      <xdr:nvSpPr>
        <xdr:cNvPr id="321" name="n_4mainValue【福祉施設】&#10;有形固定資産減価償却率">
          <a:extLst>
            <a:ext uri="{FF2B5EF4-FFF2-40B4-BE49-F238E27FC236}">
              <a16:creationId xmlns:a16="http://schemas.microsoft.com/office/drawing/2014/main" id="{D871F8A6-4804-44CF-9A3F-AD47B1540D99}"/>
            </a:ext>
          </a:extLst>
        </xdr:cNvPr>
        <xdr:cNvSpPr txBox="1"/>
      </xdr:nvSpPr>
      <xdr:spPr>
        <a:xfrm>
          <a:off x="836304" y="13654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87F5ACD-E536-404B-9411-E1D7C1B7724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E04B4681-D7C9-4ED8-A4BB-9079901F7D8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CEB72CC-6599-4D93-B712-8E47703BDCE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CA545DE8-3BF5-441D-9D7A-88CA6F5B3BF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01E5676-0CF3-4146-8ACB-3E57C1533FF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E34990AD-AD3E-42F9-98E6-E4F58689621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A8F0163-7281-4922-B527-C8C323FA1D08}"/>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D0F749A-E09F-48AC-89B9-3A0CB2CFC322}"/>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386FBB0-3607-44F7-B821-54122B8FBDC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3FA7812A-FBFE-4063-882C-BC295C9096BA}"/>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C5189DA4-0AE6-4970-81C7-B767A344E229}"/>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09DA6D0-5D84-4530-B608-6F43F00864B5}"/>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2D0DC3B0-90E1-46D7-A4B9-A53E1AE441D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96A37C0A-AA50-466F-855C-C6C41CED0EA6}"/>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B6BD6BE5-88C7-405E-B5BB-8E944E8B3FDD}"/>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A25C46CC-3A20-4C89-9B6D-77FA2EF994C7}"/>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F16B8BD1-1C82-4995-B81C-137FDAE42571}"/>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2E7E9EAA-3033-481F-BC19-52286452D387}"/>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DDED32E7-E630-41D4-B51B-9AB7640B8EA3}"/>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3A6C1719-3866-40BD-89E6-A5237AFDE26E}"/>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D5DEFD98-0F17-4331-9595-9996517C1135}"/>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B7C90E33-FF3C-42D9-A4D6-B5AF06809375}"/>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212ACCA-2E5E-4DFC-9CC3-7A91BD3E2D5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4F68096-B885-40E2-9B43-BCFCD04A9343}"/>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BE0EF5C8-F1DF-4267-AA1B-10A94D8A7F12}"/>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9CE17375-0F58-49DE-8738-BA2C0F4E4F12}"/>
            </a:ext>
          </a:extLst>
        </xdr:cNvPr>
        <xdr:cNvCxnSpPr/>
      </xdr:nvCxnSpPr>
      <xdr:spPr>
        <a:xfrm flipV="1">
          <a:off x="9219565" y="13074287"/>
          <a:ext cx="0" cy="1457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8628FA67-70AC-4268-B626-613A89184B7A}"/>
            </a:ext>
          </a:extLst>
        </xdr:cNvPr>
        <xdr:cNvSpPr txBox="1"/>
      </xdr:nvSpPr>
      <xdr:spPr>
        <a:xfrm>
          <a:off x="92583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E3878ADD-2F61-4838-ABD1-E9575347DE70}"/>
            </a:ext>
          </a:extLst>
        </xdr:cNvPr>
        <xdr:cNvCxnSpPr/>
      </xdr:nvCxnSpPr>
      <xdr:spPr>
        <a:xfrm>
          <a:off x="915416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a:extLst>
            <a:ext uri="{FF2B5EF4-FFF2-40B4-BE49-F238E27FC236}">
              <a16:creationId xmlns:a16="http://schemas.microsoft.com/office/drawing/2014/main" id="{D8B82D1E-0B76-4432-9B5A-488DFF0B61B1}"/>
            </a:ext>
          </a:extLst>
        </xdr:cNvPr>
        <xdr:cNvSpPr txBox="1"/>
      </xdr:nvSpPr>
      <xdr:spPr>
        <a:xfrm>
          <a:off x="9258300" y="128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a:extLst>
            <a:ext uri="{FF2B5EF4-FFF2-40B4-BE49-F238E27FC236}">
              <a16:creationId xmlns:a16="http://schemas.microsoft.com/office/drawing/2014/main" id="{1636634A-5F5A-4A31-877B-D67623943433}"/>
            </a:ext>
          </a:extLst>
        </xdr:cNvPr>
        <xdr:cNvCxnSpPr/>
      </xdr:nvCxnSpPr>
      <xdr:spPr>
        <a:xfrm>
          <a:off x="9154160" y="13074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macro="" textlink="">
      <xdr:nvSpPr>
        <xdr:cNvPr id="352" name="【福祉施設】&#10;一人当たり面積平均値テキスト">
          <a:extLst>
            <a:ext uri="{FF2B5EF4-FFF2-40B4-BE49-F238E27FC236}">
              <a16:creationId xmlns:a16="http://schemas.microsoft.com/office/drawing/2014/main" id="{4B0AB6C8-2567-4253-BDBC-A2BBD953D12D}"/>
            </a:ext>
          </a:extLst>
        </xdr:cNvPr>
        <xdr:cNvSpPr txBox="1"/>
      </xdr:nvSpPr>
      <xdr:spPr>
        <a:xfrm>
          <a:off x="9258300" y="13969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4DBB0B23-1930-47DF-967E-88BA37938A18}"/>
            </a:ext>
          </a:extLst>
        </xdr:cNvPr>
        <xdr:cNvSpPr/>
      </xdr:nvSpPr>
      <xdr:spPr>
        <a:xfrm>
          <a:off x="9192260" y="13991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a:extLst>
            <a:ext uri="{FF2B5EF4-FFF2-40B4-BE49-F238E27FC236}">
              <a16:creationId xmlns:a16="http://schemas.microsoft.com/office/drawing/2014/main" id="{4E5221E5-A789-485D-BD65-5C035768E8D2}"/>
            </a:ext>
          </a:extLst>
        </xdr:cNvPr>
        <xdr:cNvSpPr/>
      </xdr:nvSpPr>
      <xdr:spPr>
        <a:xfrm>
          <a:off x="844550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a:extLst>
            <a:ext uri="{FF2B5EF4-FFF2-40B4-BE49-F238E27FC236}">
              <a16:creationId xmlns:a16="http://schemas.microsoft.com/office/drawing/2014/main" id="{C1BC94FC-AF34-43C2-A615-8A867381545E}"/>
            </a:ext>
          </a:extLst>
        </xdr:cNvPr>
        <xdr:cNvSpPr/>
      </xdr:nvSpPr>
      <xdr:spPr>
        <a:xfrm>
          <a:off x="767080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a:extLst>
            <a:ext uri="{FF2B5EF4-FFF2-40B4-BE49-F238E27FC236}">
              <a16:creationId xmlns:a16="http://schemas.microsoft.com/office/drawing/2014/main" id="{9AD7DA16-E4C3-4FDF-823F-DD0E3C0C80B1}"/>
            </a:ext>
          </a:extLst>
        </xdr:cNvPr>
        <xdr:cNvSpPr/>
      </xdr:nvSpPr>
      <xdr:spPr>
        <a:xfrm>
          <a:off x="6873240" y="139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CECFD085-1701-43E4-BBE6-0BA56EA134D1}"/>
            </a:ext>
          </a:extLst>
        </xdr:cNvPr>
        <xdr:cNvSpPr/>
      </xdr:nvSpPr>
      <xdr:spPr>
        <a:xfrm>
          <a:off x="609854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D7CDED4-49CF-4B08-914E-EE7A4E0D7A55}"/>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2B08774-53A7-4BB6-8F29-8F9416EECB4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A679254-F407-44A4-888E-8D5A81525693}"/>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6FA3E68-6A11-4CC4-954E-584B0B2574E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18CE17FE-50C9-4BA5-AA4D-7C4083FB9F22}"/>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101600</xdr:rowOff>
    </xdr:from>
    <xdr:to>
      <xdr:col>55</xdr:col>
      <xdr:colOff>50800</xdr:colOff>
      <xdr:row>81</xdr:row>
      <xdr:rowOff>31750</xdr:rowOff>
    </xdr:to>
    <xdr:sp macro="" textlink="">
      <xdr:nvSpPr>
        <xdr:cNvPr id="363" name="楕円 362">
          <a:extLst>
            <a:ext uri="{FF2B5EF4-FFF2-40B4-BE49-F238E27FC236}">
              <a16:creationId xmlns:a16="http://schemas.microsoft.com/office/drawing/2014/main" id="{C6811CF5-6A92-4119-9802-F2CC54CB2E21}"/>
            </a:ext>
          </a:extLst>
        </xdr:cNvPr>
        <xdr:cNvSpPr/>
      </xdr:nvSpPr>
      <xdr:spPr>
        <a:xfrm>
          <a:off x="9192260" y="13512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124477</xdr:rowOff>
    </xdr:from>
    <xdr:ext cx="469744" cy="259045"/>
    <xdr:sp macro="" textlink="">
      <xdr:nvSpPr>
        <xdr:cNvPr id="364" name="【福祉施設】&#10;一人当たり面積該当値テキスト">
          <a:extLst>
            <a:ext uri="{FF2B5EF4-FFF2-40B4-BE49-F238E27FC236}">
              <a16:creationId xmlns:a16="http://schemas.microsoft.com/office/drawing/2014/main" id="{03A1C602-0FD6-437F-9A2C-CE421C0763DA}"/>
            </a:ext>
          </a:extLst>
        </xdr:cNvPr>
        <xdr:cNvSpPr txBox="1"/>
      </xdr:nvSpPr>
      <xdr:spPr>
        <a:xfrm>
          <a:off x="9258300" y="1336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71664</xdr:rowOff>
    </xdr:from>
    <xdr:to>
      <xdr:col>50</xdr:col>
      <xdr:colOff>165100</xdr:colOff>
      <xdr:row>82</xdr:row>
      <xdr:rowOff>1814</xdr:rowOff>
    </xdr:to>
    <xdr:sp macro="" textlink="">
      <xdr:nvSpPr>
        <xdr:cNvPr id="365" name="楕円 364">
          <a:extLst>
            <a:ext uri="{FF2B5EF4-FFF2-40B4-BE49-F238E27FC236}">
              <a16:creationId xmlns:a16="http://schemas.microsoft.com/office/drawing/2014/main" id="{CF5AB3DD-D4AA-442F-9A90-BB433931588F}"/>
            </a:ext>
          </a:extLst>
        </xdr:cNvPr>
        <xdr:cNvSpPr/>
      </xdr:nvSpPr>
      <xdr:spPr>
        <a:xfrm>
          <a:off x="8445500" y="136505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152400</xdr:rowOff>
    </xdr:from>
    <xdr:to>
      <xdr:col>55</xdr:col>
      <xdr:colOff>0</xdr:colOff>
      <xdr:row>81</xdr:row>
      <xdr:rowOff>122464</xdr:rowOff>
    </xdr:to>
    <xdr:cxnSp macro="">
      <xdr:nvCxnSpPr>
        <xdr:cNvPr id="366" name="直線コネクタ 365">
          <a:extLst>
            <a:ext uri="{FF2B5EF4-FFF2-40B4-BE49-F238E27FC236}">
              <a16:creationId xmlns:a16="http://schemas.microsoft.com/office/drawing/2014/main" id="{B539FE45-EEC6-43E5-A91C-E1108D5A7360}"/>
            </a:ext>
          </a:extLst>
        </xdr:cNvPr>
        <xdr:cNvCxnSpPr/>
      </xdr:nvCxnSpPr>
      <xdr:spPr>
        <a:xfrm flipV="1">
          <a:off x="8496300" y="13563600"/>
          <a:ext cx="723900" cy="13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169636</xdr:rowOff>
    </xdr:from>
    <xdr:to>
      <xdr:col>46</xdr:col>
      <xdr:colOff>38100</xdr:colOff>
      <xdr:row>82</xdr:row>
      <xdr:rowOff>99786</xdr:rowOff>
    </xdr:to>
    <xdr:sp macro="" textlink="">
      <xdr:nvSpPr>
        <xdr:cNvPr id="367" name="楕円 366">
          <a:extLst>
            <a:ext uri="{FF2B5EF4-FFF2-40B4-BE49-F238E27FC236}">
              <a16:creationId xmlns:a16="http://schemas.microsoft.com/office/drawing/2014/main" id="{7DA40F8D-090F-4CEC-96B6-CC3E670AF396}"/>
            </a:ext>
          </a:extLst>
        </xdr:cNvPr>
        <xdr:cNvSpPr/>
      </xdr:nvSpPr>
      <xdr:spPr>
        <a:xfrm>
          <a:off x="7670800" y="137484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122464</xdr:rowOff>
    </xdr:from>
    <xdr:to>
      <xdr:col>50</xdr:col>
      <xdr:colOff>114300</xdr:colOff>
      <xdr:row>82</xdr:row>
      <xdr:rowOff>48986</xdr:rowOff>
    </xdr:to>
    <xdr:cxnSp macro="">
      <xdr:nvCxnSpPr>
        <xdr:cNvPr id="368" name="直線コネクタ 367">
          <a:extLst>
            <a:ext uri="{FF2B5EF4-FFF2-40B4-BE49-F238E27FC236}">
              <a16:creationId xmlns:a16="http://schemas.microsoft.com/office/drawing/2014/main" id="{3E3CD1D9-DDE3-4895-A95F-D2D6E3CA1173}"/>
            </a:ext>
          </a:extLst>
        </xdr:cNvPr>
        <xdr:cNvCxnSpPr/>
      </xdr:nvCxnSpPr>
      <xdr:spPr>
        <a:xfrm flipV="1">
          <a:off x="7713980" y="13701304"/>
          <a:ext cx="782320" cy="9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9071</xdr:rowOff>
    </xdr:from>
    <xdr:to>
      <xdr:col>41</xdr:col>
      <xdr:colOff>101600</xdr:colOff>
      <xdr:row>82</xdr:row>
      <xdr:rowOff>110671</xdr:rowOff>
    </xdr:to>
    <xdr:sp macro="" textlink="">
      <xdr:nvSpPr>
        <xdr:cNvPr id="369" name="楕円 368">
          <a:extLst>
            <a:ext uri="{FF2B5EF4-FFF2-40B4-BE49-F238E27FC236}">
              <a16:creationId xmlns:a16="http://schemas.microsoft.com/office/drawing/2014/main" id="{EF039890-0373-4804-85B8-E3C804378262}"/>
            </a:ext>
          </a:extLst>
        </xdr:cNvPr>
        <xdr:cNvSpPr/>
      </xdr:nvSpPr>
      <xdr:spPr>
        <a:xfrm>
          <a:off x="687324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48986</xdr:rowOff>
    </xdr:from>
    <xdr:to>
      <xdr:col>45</xdr:col>
      <xdr:colOff>177800</xdr:colOff>
      <xdr:row>82</xdr:row>
      <xdr:rowOff>59871</xdr:rowOff>
    </xdr:to>
    <xdr:cxnSp macro="">
      <xdr:nvCxnSpPr>
        <xdr:cNvPr id="370" name="直線コネクタ 369">
          <a:extLst>
            <a:ext uri="{FF2B5EF4-FFF2-40B4-BE49-F238E27FC236}">
              <a16:creationId xmlns:a16="http://schemas.microsoft.com/office/drawing/2014/main" id="{89D4D148-1836-42DF-801A-CC8F71AC1BB4}"/>
            </a:ext>
          </a:extLst>
        </xdr:cNvPr>
        <xdr:cNvCxnSpPr/>
      </xdr:nvCxnSpPr>
      <xdr:spPr>
        <a:xfrm flipV="1">
          <a:off x="6924040" y="13795466"/>
          <a:ext cx="78994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19957</xdr:rowOff>
    </xdr:from>
    <xdr:to>
      <xdr:col>36</xdr:col>
      <xdr:colOff>165100</xdr:colOff>
      <xdr:row>82</xdr:row>
      <xdr:rowOff>121557</xdr:rowOff>
    </xdr:to>
    <xdr:sp macro="" textlink="">
      <xdr:nvSpPr>
        <xdr:cNvPr id="371" name="楕円 370">
          <a:extLst>
            <a:ext uri="{FF2B5EF4-FFF2-40B4-BE49-F238E27FC236}">
              <a16:creationId xmlns:a16="http://schemas.microsoft.com/office/drawing/2014/main" id="{3BDAB718-6A84-4D12-ACCA-935241E40765}"/>
            </a:ext>
          </a:extLst>
        </xdr:cNvPr>
        <xdr:cNvSpPr/>
      </xdr:nvSpPr>
      <xdr:spPr>
        <a:xfrm>
          <a:off x="6098540" y="137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59871</xdr:rowOff>
    </xdr:from>
    <xdr:to>
      <xdr:col>41</xdr:col>
      <xdr:colOff>50800</xdr:colOff>
      <xdr:row>82</xdr:row>
      <xdr:rowOff>70757</xdr:rowOff>
    </xdr:to>
    <xdr:cxnSp macro="">
      <xdr:nvCxnSpPr>
        <xdr:cNvPr id="372" name="直線コネクタ 371">
          <a:extLst>
            <a:ext uri="{FF2B5EF4-FFF2-40B4-BE49-F238E27FC236}">
              <a16:creationId xmlns:a16="http://schemas.microsoft.com/office/drawing/2014/main" id="{6252232D-9933-4C6C-A09F-632E4486F3F3}"/>
            </a:ext>
          </a:extLst>
        </xdr:cNvPr>
        <xdr:cNvCxnSpPr/>
      </xdr:nvCxnSpPr>
      <xdr:spPr>
        <a:xfrm flipV="1">
          <a:off x="6149340" y="13806351"/>
          <a:ext cx="7747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169834</xdr:rowOff>
    </xdr:from>
    <xdr:ext cx="469744" cy="259045"/>
    <xdr:sp macro="" textlink="">
      <xdr:nvSpPr>
        <xdr:cNvPr id="373" name="n_1aveValue【福祉施設】&#10;一人当たり面積">
          <a:extLst>
            <a:ext uri="{FF2B5EF4-FFF2-40B4-BE49-F238E27FC236}">
              <a16:creationId xmlns:a16="http://schemas.microsoft.com/office/drawing/2014/main" id="{081F2111-A601-4B9F-A648-EFEAE033783B}"/>
            </a:ext>
          </a:extLst>
        </xdr:cNvPr>
        <xdr:cNvSpPr txBox="1"/>
      </xdr:nvSpPr>
      <xdr:spPr>
        <a:xfrm>
          <a:off x="8271587" y="1408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74" name="n_2aveValue【福祉施設】&#10;一人当たり面積">
          <a:extLst>
            <a:ext uri="{FF2B5EF4-FFF2-40B4-BE49-F238E27FC236}">
              <a16:creationId xmlns:a16="http://schemas.microsoft.com/office/drawing/2014/main" id="{2EFF08B9-11A7-4449-9A38-6D1C39DC53CC}"/>
            </a:ext>
          </a:extLst>
        </xdr:cNvPr>
        <xdr:cNvSpPr txBox="1"/>
      </xdr:nvSpPr>
      <xdr:spPr>
        <a:xfrm>
          <a:off x="7509587" y="1409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158948</xdr:rowOff>
    </xdr:from>
    <xdr:ext cx="469744" cy="259045"/>
    <xdr:sp macro="" textlink="">
      <xdr:nvSpPr>
        <xdr:cNvPr id="375" name="n_3aveValue【福祉施設】&#10;一人当たり面積">
          <a:extLst>
            <a:ext uri="{FF2B5EF4-FFF2-40B4-BE49-F238E27FC236}">
              <a16:creationId xmlns:a16="http://schemas.microsoft.com/office/drawing/2014/main" id="{B09E3947-A1D5-4FFA-A9C1-A5ED713EDD0A}"/>
            </a:ext>
          </a:extLst>
        </xdr:cNvPr>
        <xdr:cNvSpPr txBox="1"/>
      </xdr:nvSpPr>
      <xdr:spPr>
        <a:xfrm>
          <a:off x="6712027" y="1407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148063</xdr:rowOff>
    </xdr:from>
    <xdr:ext cx="469744" cy="259045"/>
    <xdr:sp macro="" textlink="">
      <xdr:nvSpPr>
        <xdr:cNvPr id="376" name="n_4aveValue【福祉施設】&#10;一人当たり面積">
          <a:extLst>
            <a:ext uri="{FF2B5EF4-FFF2-40B4-BE49-F238E27FC236}">
              <a16:creationId xmlns:a16="http://schemas.microsoft.com/office/drawing/2014/main" id="{F5D0542D-3C63-400B-B92D-343F6EC45348}"/>
            </a:ext>
          </a:extLst>
        </xdr:cNvPr>
        <xdr:cNvSpPr txBox="1"/>
      </xdr:nvSpPr>
      <xdr:spPr>
        <a:xfrm>
          <a:off x="5937327" y="1406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18341</xdr:rowOff>
    </xdr:from>
    <xdr:ext cx="469744" cy="259045"/>
    <xdr:sp macro="" textlink="">
      <xdr:nvSpPr>
        <xdr:cNvPr id="377" name="n_1mainValue【福祉施設】&#10;一人当たり面積">
          <a:extLst>
            <a:ext uri="{FF2B5EF4-FFF2-40B4-BE49-F238E27FC236}">
              <a16:creationId xmlns:a16="http://schemas.microsoft.com/office/drawing/2014/main" id="{DAF8310C-F188-40B4-BAFC-1079EAD39EE4}"/>
            </a:ext>
          </a:extLst>
        </xdr:cNvPr>
        <xdr:cNvSpPr txBox="1"/>
      </xdr:nvSpPr>
      <xdr:spPr>
        <a:xfrm>
          <a:off x="8271587" y="1342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116313</xdr:rowOff>
    </xdr:from>
    <xdr:ext cx="469744" cy="259045"/>
    <xdr:sp macro="" textlink="">
      <xdr:nvSpPr>
        <xdr:cNvPr id="378" name="n_2mainValue【福祉施設】&#10;一人当たり面積">
          <a:extLst>
            <a:ext uri="{FF2B5EF4-FFF2-40B4-BE49-F238E27FC236}">
              <a16:creationId xmlns:a16="http://schemas.microsoft.com/office/drawing/2014/main" id="{9F14865B-EDD4-4EF3-9A24-C57382C0B85B}"/>
            </a:ext>
          </a:extLst>
        </xdr:cNvPr>
        <xdr:cNvSpPr txBox="1"/>
      </xdr:nvSpPr>
      <xdr:spPr>
        <a:xfrm>
          <a:off x="7509587" y="13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127198</xdr:rowOff>
    </xdr:from>
    <xdr:ext cx="469744" cy="259045"/>
    <xdr:sp macro="" textlink="">
      <xdr:nvSpPr>
        <xdr:cNvPr id="379" name="n_3mainValue【福祉施設】&#10;一人当たり面積">
          <a:extLst>
            <a:ext uri="{FF2B5EF4-FFF2-40B4-BE49-F238E27FC236}">
              <a16:creationId xmlns:a16="http://schemas.microsoft.com/office/drawing/2014/main" id="{44939361-4118-4811-AA47-5F75F386409A}"/>
            </a:ext>
          </a:extLst>
        </xdr:cNvPr>
        <xdr:cNvSpPr txBox="1"/>
      </xdr:nvSpPr>
      <xdr:spPr>
        <a:xfrm>
          <a:off x="6712027" y="1353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138084</xdr:rowOff>
    </xdr:from>
    <xdr:ext cx="469744" cy="259045"/>
    <xdr:sp macro="" textlink="">
      <xdr:nvSpPr>
        <xdr:cNvPr id="380" name="n_4mainValue【福祉施設】&#10;一人当たり面積">
          <a:extLst>
            <a:ext uri="{FF2B5EF4-FFF2-40B4-BE49-F238E27FC236}">
              <a16:creationId xmlns:a16="http://schemas.microsoft.com/office/drawing/2014/main" id="{10C4B3AC-2FE8-4CC6-A3C1-6682B8871F57}"/>
            </a:ext>
          </a:extLst>
        </xdr:cNvPr>
        <xdr:cNvSpPr txBox="1"/>
      </xdr:nvSpPr>
      <xdr:spPr>
        <a:xfrm>
          <a:off x="5937327" y="1354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ADC1C847-8B2C-4BA1-B2B5-DB16E00DD2A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7CCEE3DA-AA01-4A2A-B890-B27BE63BCF0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E3C80DBE-2B3B-41B3-95AA-2117D9D8855F}"/>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35B52F4F-8AF7-4D80-875C-B2AF42195BA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83CA6CA-B9EA-46DE-B3EF-508EBE5F859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A0B9D79F-F000-4CD9-9DDD-34F2897D744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284FA4E0-1383-4814-BF18-08F1C7FA86E5}"/>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78CD185C-0625-46CE-B3C2-42852E96044A}"/>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CA1DC4F4-3D10-451A-A89B-C49044661B0C}"/>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0E6B90CE-A693-42C2-8CC2-78745B5E4D08}"/>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6F29FFC1-F45C-4BF1-B6C0-73F4988B0F45}"/>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5093882B-5857-44BE-B3EA-C5429987F2EB}"/>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30510A44-F6DF-40BF-A329-82CD5E2CBC10}"/>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D892008D-D213-42C3-AC7B-C48D524426F3}"/>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F842B228-B6F9-4E98-A6F8-CD17B2527F29}"/>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951D5145-82C8-4FD0-AB4C-68A3E9F45554}"/>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1A11E95C-3C94-4421-8272-735D6BF62B83}"/>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B816D0F1-6FBC-4AF2-96B2-EB053897EC4A}"/>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28D5892F-9833-44EE-BB58-8F9228945AF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0A1723F8-827D-4772-8E90-1A1E7AA7D20C}"/>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832C552C-31EF-44DC-ACF0-4AC228416D55}"/>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232DE2C6-A4EF-49C3-83C3-24472C367606}"/>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7D9BE0E9-DF0E-4CD0-B8AA-0FFF23A39518}"/>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0844889B-A364-4986-81F6-4DB14AB203FC}"/>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a:extLst>
            <a:ext uri="{FF2B5EF4-FFF2-40B4-BE49-F238E27FC236}">
              <a16:creationId xmlns:a16="http://schemas.microsoft.com/office/drawing/2014/main" id="{0E5DFA26-6A48-4CEA-B98E-6279EB3E5846}"/>
            </a:ext>
          </a:extLst>
        </xdr:cNvPr>
        <xdr:cNvCxnSpPr/>
      </xdr:nvCxnSpPr>
      <xdr:spPr>
        <a:xfrm flipV="1">
          <a:off x="4086225" y="16689705"/>
          <a:ext cx="0" cy="1524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76B2372E-175C-43F4-B3B4-18F3B740223F}"/>
            </a:ext>
          </a:extLst>
        </xdr:cNvPr>
        <xdr:cNvSpPr txBox="1"/>
      </xdr:nvSpPr>
      <xdr:spPr>
        <a:xfrm>
          <a:off x="4124960" y="1821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a:extLst>
            <a:ext uri="{FF2B5EF4-FFF2-40B4-BE49-F238E27FC236}">
              <a16:creationId xmlns:a16="http://schemas.microsoft.com/office/drawing/2014/main" id="{DF456137-8954-461F-8740-52D595E4DEF4}"/>
            </a:ext>
          </a:extLst>
        </xdr:cNvPr>
        <xdr:cNvCxnSpPr/>
      </xdr:nvCxnSpPr>
      <xdr:spPr>
        <a:xfrm>
          <a:off x="4020820" y="182137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88D23487-96D3-4FB3-A3B4-A28E079771B1}"/>
            </a:ext>
          </a:extLst>
        </xdr:cNvPr>
        <xdr:cNvSpPr txBox="1"/>
      </xdr:nvSpPr>
      <xdr:spPr>
        <a:xfrm>
          <a:off x="4124960" y="16468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a:extLst>
            <a:ext uri="{FF2B5EF4-FFF2-40B4-BE49-F238E27FC236}">
              <a16:creationId xmlns:a16="http://schemas.microsoft.com/office/drawing/2014/main" id="{969EE346-F828-4F02-995B-9D4DC2C6839E}"/>
            </a:ext>
          </a:extLst>
        </xdr:cNvPr>
        <xdr:cNvCxnSpPr/>
      </xdr:nvCxnSpPr>
      <xdr:spPr>
        <a:xfrm>
          <a:off x="4020820" y="16689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13096176-CD78-4002-8FD7-643FF057A8AE}"/>
            </a:ext>
          </a:extLst>
        </xdr:cNvPr>
        <xdr:cNvSpPr txBox="1"/>
      </xdr:nvSpPr>
      <xdr:spPr>
        <a:xfrm>
          <a:off x="4124960" y="1735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a:extLst>
            <a:ext uri="{FF2B5EF4-FFF2-40B4-BE49-F238E27FC236}">
              <a16:creationId xmlns:a16="http://schemas.microsoft.com/office/drawing/2014/main" id="{1C3FF59C-7153-4D19-B933-CD625851F23E}"/>
            </a:ext>
          </a:extLst>
        </xdr:cNvPr>
        <xdr:cNvSpPr/>
      </xdr:nvSpPr>
      <xdr:spPr>
        <a:xfrm>
          <a:off x="4036060" y="1737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a:extLst>
            <a:ext uri="{FF2B5EF4-FFF2-40B4-BE49-F238E27FC236}">
              <a16:creationId xmlns:a16="http://schemas.microsoft.com/office/drawing/2014/main" id="{A9CB9F1C-1E61-4F63-B5AD-F9A9D9F70CDF}"/>
            </a:ext>
          </a:extLst>
        </xdr:cNvPr>
        <xdr:cNvSpPr/>
      </xdr:nvSpPr>
      <xdr:spPr>
        <a:xfrm>
          <a:off x="3312160" y="17353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a:extLst>
            <a:ext uri="{FF2B5EF4-FFF2-40B4-BE49-F238E27FC236}">
              <a16:creationId xmlns:a16="http://schemas.microsoft.com/office/drawing/2014/main" id="{01DB28D0-33FD-4277-989A-81B541E03925}"/>
            </a:ext>
          </a:extLst>
        </xdr:cNvPr>
        <xdr:cNvSpPr/>
      </xdr:nvSpPr>
      <xdr:spPr>
        <a:xfrm>
          <a:off x="2514600" y="1733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a:extLst>
            <a:ext uri="{FF2B5EF4-FFF2-40B4-BE49-F238E27FC236}">
              <a16:creationId xmlns:a16="http://schemas.microsoft.com/office/drawing/2014/main" id="{01C4862C-40F6-4708-95E1-796669E719BA}"/>
            </a:ext>
          </a:extLst>
        </xdr:cNvPr>
        <xdr:cNvSpPr/>
      </xdr:nvSpPr>
      <xdr:spPr>
        <a:xfrm>
          <a:off x="1739900" y="1733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a:extLst>
            <a:ext uri="{FF2B5EF4-FFF2-40B4-BE49-F238E27FC236}">
              <a16:creationId xmlns:a16="http://schemas.microsoft.com/office/drawing/2014/main" id="{104CA8C0-63DD-4717-B996-461D81B0C204}"/>
            </a:ext>
          </a:extLst>
        </xdr:cNvPr>
        <xdr:cNvSpPr/>
      </xdr:nvSpPr>
      <xdr:spPr>
        <a:xfrm>
          <a:off x="965200" y="173304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317ABA5-03D7-4B52-B102-90F029EF8BD8}"/>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2F854D3-8FAD-4572-B83D-584E2DC1C15D}"/>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E75F4AED-1D7B-492B-9015-4B8B4F66F2FA}"/>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B6B3A7F6-1808-40F1-8DEE-C7D62F48DA67}"/>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EB90B9FE-933F-4424-A6B9-3FE40587F82B}"/>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101600</xdr:rowOff>
    </xdr:from>
    <xdr:to>
      <xdr:col>24</xdr:col>
      <xdr:colOff>114300</xdr:colOff>
      <xdr:row>103</xdr:row>
      <xdr:rowOff>31750</xdr:rowOff>
    </xdr:to>
    <xdr:sp macro="" textlink="">
      <xdr:nvSpPr>
        <xdr:cNvPr id="421" name="楕円 420">
          <a:extLst>
            <a:ext uri="{FF2B5EF4-FFF2-40B4-BE49-F238E27FC236}">
              <a16:creationId xmlns:a16="http://schemas.microsoft.com/office/drawing/2014/main" id="{B52EFFAC-5C29-467A-B076-983F868AF67B}"/>
            </a:ext>
          </a:extLst>
        </xdr:cNvPr>
        <xdr:cNvSpPr/>
      </xdr:nvSpPr>
      <xdr:spPr>
        <a:xfrm>
          <a:off x="4036060" y="17200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124477</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E2ACE9D5-F82D-4C82-AF97-40DD86691089}"/>
            </a:ext>
          </a:extLst>
        </xdr:cNvPr>
        <xdr:cNvSpPr txBox="1"/>
      </xdr:nvSpPr>
      <xdr:spPr>
        <a:xfrm>
          <a:off x="4124960" y="1705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46355</xdr:rowOff>
    </xdr:from>
    <xdr:to>
      <xdr:col>20</xdr:col>
      <xdr:colOff>38100</xdr:colOff>
      <xdr:row>102</xdr:row>
      <xdr:rowOff>147955</xdr:rowOff>
    </xdr:to>
    <xdr:sp macro="" textlink="">
      <xdr:nvSpPr>
        <xdr:cNvPr id="423" name="楕円 422">
          <a:extLst>
            <a:ext uri="{FF2B5EF4-FFF2-40B4-BE49-F238E27FC236}">
              <a16:creationId xmlns:a16="http://schemas.microsoft.com/office/drawing/2014/main" id="{E726FEC6-AAC3-48C8-A55F-6790F73BC2F0}"/>
            </a:ext>
          </a:extLst>
        </xdr:cNvPr>
        <xdr:cNvSpPr/>
      </xdr:nvSpPr>
      <xdr:spPr>
        <a:xfrm>
          <a:off x="3312160" y="171456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97155</xdr:rowOff>
    </xdr:from>
    <xdr:to>
      <xdr:col>24</xdr:col>
      <xdr:colOff>63500</xdr:colOff>
      <xdr:row>102</xdr:row>
      <xdr:rowOff>152400</xdr:rowOff>
    </xdr:to>
    <xdr:cxnSp macro="">
      <xdr:nvCxnSpPr>
        <xdr:cNvPr id="424" name="直線コネクタ 423">
          <a:extLst>
            <a:ext uri="{FF2B5EF4-FFF2-40B4-BE49-F238E27FC236}">
              <a16:creationId xmlns:a16="http://schemas.microsoft.com/office/drawing/2014/main" id="{D368071E-9BB7-4FE9-8B2D-AF0B2BE24B3A}"/>
            </a:ext>
          </a:extLst>
        </xdr:cNvPr>
        <xdr:cNvCxnSpPr/>
      </xdr:nvCxnSpPr>
      <xdr:spPr>
        <a:xfrm>
          <a:off x="3355340" y="17196435"/>
          <a:ext cx="73152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97789</xdr:rowOff>
    </xdr:from>
    <xdr:to>
      <xdr:col>15</xdr:col>
      <xdr:colOff>101600</xdr:colOff>
      <xdr:row>104</xdr:row>
      <xdr:rowOff>27939</xdr:rowOff>
    </xdr:to>
    <xdr:sp macro="" textlink="">
      <xdr:nvSpPr>
        <xdr:cNvPr id="425" name="楕円 424">
          <a:extLst>
            <a:ext uri="{FF2B5EF4-FFF2-40B4-BE49-F238E27FC236}">
              <a16:creationId xmlns:a16="http://schemas.microsoft.com/office/drawing/2014/main" id="{5B9DFD96-B716-45F6-A21D-C76D9FC4639E}"/>
            </a:ext>
          </a:extLst>
        </xdr:cNvPr>
        <xdr:cNvSpPr/>
      </xdr:nvSpPr>
      <xdr:spPr>
        <a:xfrm>
          <a:off x="2514600" y="173647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97155</xdr:rowOff>
    </xdr:from>
    <xdr:to>
      <xdr:col>19</xdr:col>
      <xdr:colOff>177800</xdr:colOff>
      <xdr:row>103</xdr:row>
      <xdr:rowOff>148589</xdr:rowOff>
    </xdr:to>
    <xdr:cxnSp macro="">
      <xdr:nvCxnSpPr>
        <xdr:cNvPr id="426" name="直線コネクタ 425">
          <a:extLst>
            <a:ext uri="{FF2B5EF4-FFF2-40B4-BE49-F238E27FC236}">
              <a16:creationId xmlns:a16="http://schemas.microsoft.com/office/drawing/2014/main" id="{F506EAED-BC16-469D-9228-D2E714A986AA}"/>
            </a:ext>
          </a:extLst>
        </xdr:cNvPr>
        <xdr:cNvCxnSpPr/>
      </xdr:nvCxnSpPr>
      <xdr:spPr>
        <a:xfrm flipV="1">
          <a:off x="2565400" y="17196435"/>
          <a:ext cx="789940" cy="21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55880</xdr:rowOff>
    </xdr:from>
    <xdr:to>
      <xdr:col>10</xdr:col>
      <xdr:colOff>165100</xdr:colOff>
      <xdr:row>103</xdr:row>
      <xdr:rowOff>157480</xdr:rowOff>
    </xdr:to>
    <xdr:sp macro="" textlink="">
      <xdr:nvSpPr>
        <xdr:cNvPr id="427" name="楕円 426">
          <a:extLst>
            <a:ext uri="{FF2B5EF4-FFF2-40B4-BE49-F238E27FC236}">
              <a16:creationId xmlns:a16="http://schemas.microsoft.com/office/drawing/2014/main" id="{F47F6D25-1B5F-435A-A705-9ABAC373DC53}"/>
            </a:ext>
          </a:extLst>
        </xdr:cNvPr>
        <xdr:cNvSpPr/>
      </xdr:nvSpPr>
      <xdr:spPr>
        <a:xfrm>
          <a:off x="17399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106680</xdr:rowOff>
    </xdr:from>
    <xdr:to>
      <xdr:col>15</xdr:col>
      <xdr:colOff>50800</xdr:colOff>
      <xdr:row>103</xdr:row>
      <xdr:rowOff>148589</xdr:rowOff>
    </xdr:to>
    <xdr:cxnSp macro="">
      <xdr:nvCxnSpPr>
        <xdr:cNvPr id="428" name="直線コネクタ 427">
          <a:extLst>
            <a:ext uri="{FF2B5EF4-FFF2-40B4-BE49-F238E27FC236}">
              <a16:creationId xmlns:a16="http://schemas.microsoft.com/office/drawing/2014/main" id="{D47044E6-56EF-4C23-8B83-85ACE412FB10}"/>
            </a:ext>
          </a:extLst>
        </xdr:cNvPr>
        <xdr:cNvCxnSpPr/>
      </xdr:nvCxnSpPr>
      <xdr:spPr>
        <a:xfrm>
          <a:off x="1790700" y="17373600"/>
          <a:ext cx="7747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13970</xdr:rowOff>
    </xdr:from>
    <xdr:to>
      <xdr:col>6</xdr:col>
      <xdr:colOff>38100</xdr:colOff>
      <xdr:row>103</xdr:row>
      <xdr:rowOff>115570</xdr:rowOff>
    </xdr:to>
    <xdr:sp macro="" textlink="">
      <xdr:nvSpPr>
        <xdr:cNvPr id="429" name="楕円 428">
          <a:extLst>
            <a:ext uri="{FF2B5EF4-FFF2-40B4-BE49-F238E27FC236}">
              <a16:creationId xmlns:a16="http://schemas.microsoft.com/office/drawing/2014/main" id="{3B8A814D-1FB0-4D87-B041-CB2171CC7F2E}"/>
            </a:ext>
          </a:extLst>
        </xdr:cNvPr>
        <xdr:cNvSpPr/>
      </xdr:nvSpPr>
      <xdr:spPr>
        <a:xfrm>
          <a:off x="965200" y="172808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64770</xdr:rowOff>
    </xdr:from>
    <xdr:to>
      <xdr:col>10</xdr:col>
      <xdr:colOff>114300</xdr:colOff>
      <xdr:row>103</xdr:row>
      <xdr:rowOff>106680</xdr:rowOff>
    </xdr:to>
    <xdr:cxnSp macro="">
      <xdr:nvCxnSpPr>
        <xdr:cNvPr id="430" name="直線コネクタ 429">
          <a:extLst>
            <a:ext uri="{FF2B5EF4-FFF2-40B4-BE49-F238E27FC236}">
              <a16:creationId xmlns:a16="http://schemas.microsoft.com/office/drawing/2014/main" id="{E2BB262C-C26F-4A05-80A4-4460FBF93FB8}"/>
            </a:ext>
          </a:extLst>
        </xdr:cNvPr>
        <xdr:cNvCxnSpPr/>
      </xdr:nvCxnSpPr>
      <xdr:spPr>
        <a:xfrm>
          <a:off x="1008380" y="1733169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7638</xdr:rowOff>
    </xdr:from>
    <xdr:ext cx="405111" cy="259045"/>
    <xdr:sp macro="" textlink="">
      <xdr:nvSpPr>
        <xdr:cNvPr id="431" name="n_1aveValue【市民会館】&#10;有形固定資産減価償却率">
          <a:extLst>
            <a:ext uri="{FF2B5EF4-FFF2-40B4-BE49-F238E27FC236}">
              <a16:creationId xmlns:a16="http://schemas.microsoft.com/office/drawing/2014/main" id="{67A91DDB-4D65-4A0D-B5F7-44AA25EDAB97}"/>
            </a:ext>
          </a:extLst>
        </xdr:cNvPr>
        <xdr:cNvSpPr txBox="1"/>
      </xdr:nvSpPr>
      <xdr:spPr>
        <a:xfrm>
          <a:off x="3170564" y="1744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32" name="n_2aveValue【市民会館】&#10;有形固定資産減価償却率">
          <a:extLst>
            <a:ext uri="{FF2B5EF4-FFF2-40B4-BE49-F238E27FC236}">
              <a16:creationId xmlns:a16="http://schemas.microsoft.com/office/drawing/2014/main" id="{E1CC3892-97EA-41BB-B478-C96403322073}"/>
            </a:ext>
          </a:extLst>
        </xdr:cNvPr>
        <xdr:cNvSpPr txBox="1"/>
      </xdr:nvSpPr>
      <xdr:spPr>
        <a:xfrm>
          <a:off x="2385704" y="17113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158132</xdr:rowOff>
    </xdr:from>
    <xdr:ext cx="405111" cy="259045"/>
    <xdr:sp macro="" textlink="">
      <xdr:nvSpPr>
        <xdr:cNvPr id="433" name="n_3aveValue【市民会館】&#10;有形固定資産減価償却率">
          <a:extLst>
            <a:ext uri="{FF2B5EF4-FFF2-40B4-BE49-F238E27FC236}">
              <a16:creationId xmlns:a16="http://schemas.microsoft.com/office/drawing/2014/main" id="{3C94CE64-4E80-4F92-BAF3-ABDCEB01546F}"/>
            </a:ext>
          </a:extLst>
        </xdr:cNvPr>
        <xdr:cNvSpPr txBox="1"/>
      </xdr:nvSpPr>
      <xdr:spPr>
        <a:xfrm>
          <a:off x="1611004" y="1742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156227</xdr:rowOff>
    </xdr:from>
    <xdr:ext cx="405111" cy="259045"/>
    <xdr:sp macro="" textlink="">
      <xdr:nvSpPr>
        <xdr:cNvPr id="434" name="n_4aveValue【市民会館】&#10;有形固定資産減価償却率">
          <a:extLst>
            <a:ext uri="{FF2B5EF4-FFF2-40B4-BE49-F238E27FC236}">
              <a16:creationId xmlns:a16="http://schemas.microsoft.com/office/drawing/2014/main" id="{B6FCD2B0-C41B-40D2-89E7-50A26CA542F9}"/>
            </a:ext>
          </a:extLst>
        </xdr:cNvPr>
        <xdr:cNvSpPr txBox="1"/>
      </xdr:nvSpPr>
      <xdr:spPr>
        <a:xfrm>
          <a:off x="836304" y="1742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164482</xdr:rowOff>
    </xdr:from>
    <xdr:ext cx="405111" cy="259045"/>
    <xdr:sp macro="" textlink="">
      <xdr:nvSpPr>
        <xdr:cNvPr id="435" name="n_1mainValue【市民会館】&#10;有形固定資産減価償却率">
          <a:extLst>
            <a:ext uri="{FF2B5EF4-FFF2-40B4-BE49-F238E27FC236}">
              <a16:creationId xmlns:a16="http://schemas.microsoft.com/office/drawing/2014/main" id="{CE8BFFFB-0E7D-4E89-86FE-AA25DFBF7A75}"/>
            </a:ext>
          </a:extLst>
        </xdr:cNvPr>
        <xdr:cNvSpPr txBox="1"/>
      </xdr:nvSpPr>
      <xdr:spPr>
        <a:xfrm>
          <a:off x="3170564" y="1692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19066</xdr:rowOff>
    </xdr:from>
    <xdr:ext cx="405111" cy="259045"/>
    <xdr:sp macro="" textlink="">
      <xdr:nvSpPr>
        <xdr:cNvPr id="436" name="n_2mainValue【市民会館】&#10;有形固定資産減価償却率">
          <a:extLst>
            <a:ext uri="{FF2B5EF4-FFF2-40B4-BE49-F238E27FC236}">
              <a16:creationId xmlns:a16="http://schemas.microsoft.com/office/drawing/2014/main" id="{8A65532F-399C-4A6E-AD3E-CD972E14A44C}"/>
            </a:ext>
          </a:extLst>
        </xdr:cNvPr>
        <xdr:cNvSpPr txBox="1"/>
      </xdr:nvSpPr>
      <xdr:spPr>
        <a:xfrm>
          <a:off x="2385704" y="17453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2557</xdr:rowOff>
    </xdr:from>
    <xdr:ext cx="405111" cy="259045"/>
    <xdr:sp macro="" textlink="">
      <xdr:nvSpPr>
        <xdr:cNvPr id="437" name="n_3mainValue【市民会館】&#10;有形固定資産減価償却率">
          <a:extLst>
            <a:ext uri="{FF2B5EF4-FFF2-40B4-BE49-F238E27FC236}">
              <a16:creationId xmlns:a16="http://schemas.microsoft.com/office/drawing/2014/main" id="{825EDDB3-783B-407E-8D8D-C526D58FECC5}"/>
            </a:ext>
          </a:extLst>
        </xdr:cNvPr>
        <xdr:cNvSpPr txBox="1"/>
      </xdr:nvSpPr>
      <xdr:spPr>
        <a:xfrm>
          <a:off x="161100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132097</xdr:rowOff>
    </xdr:from>
    <xdr:ext cx="405111" cy="259045"/>
    <xdr:sp macro="" textlink="">
      <xdr:nvSpPr>
        <xdr:cNvPr id="438" name="n_4mainValue【市民会館】&#10;有形固定資産減価償却率">
          <a:extLst>
            <a:ext uri="{FF2B5EF4-FFF2-40B4-BE49-F238E27FC236}">
              <a16:creationId xmlns:a16="http://schemas.microsoft.com/office/drawing/2014/main" id="{9EB980CF-6D17-47FB-AA1D-92D6D73568E5}"/>
            </a:ext>
          </a:extLst>
        </xdr:cNvPr>
        <xdr:cNvSpPr txBox="1"/>
      </xdr:nvSpPr>
      <xdr:spPr>
        <a:xfrm>
          <a:off x="836304" y="1706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2C07E327-D31E-4E1F-A83E-C5416C8B142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BCC22C72-3289-4897-8453-F73956BF26C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4FE03BEB-5807-4019-96C1-436BB77E724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49E6020D-1616-45E9-9387-E483DA99F53A}"/>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F8358249-6D46-43A1-8DD8-938B2EE1671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BFF2638-16D4-40F7-ABC3-9F8460DE43A7}"/>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D19F1651-E482-4E19-AA94-EE02CEE21D0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D4F4D876-A7FB-44B9-9667-E28712639521}"/>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CBB69C22-0B90-4D5E-AA98-D29A5C7F4373}"/>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D4CEAA3E-D588-4EBB-8C7A-B75AA7DBFEF7}"/>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9855AB23-C431-4573-B7BC-B5A928803EDB}"/>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A7C2748A-F270-4F20-88F5-27BA0CAEF0AA}"/>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206CB043-B8E0-4A24-B7F4-CFEC8CD73A0B}"/>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1DBCA351-C13D-4D37-B850-F3FD5B827D87}"/>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26C1D0F2-AD91-445F-8C95-D000C7136939}"/>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AD81DD55-335A-4FDA-AE38-2829B07FDB66}"/>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5CD092A2-1096-4A89-B822-665A63B5DF44}"/>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321DE3DE-F441-4AAC-9210-E1224CC04DA6}"/>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143A75AF-7093-4B36-8D62-46B46B32FD73}"/>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848893A6-FC37-483C-959F-064A2847DEF4}"/>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EE9FA5DA-8353-4CAF-80F3-9EE66B34B517}"/>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7CFA298B-F7CE-4163-9B99-6C8559276ED0}"/>
            </a:ext>
          </a:extLst>
        </xdr:cNvPr>
        <xdr:cNvCxnSpPr/>
      </xdr:nvCxnSpPr>
      <xdr:spPr>
        <a:xfrm flipV="1">
          <a:off x="9219565" y="16996410"/>
          <a:ext cx="0" cy="111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975DB7CF-B25F-4F70-8BBB-7A0530AE8F14}"/>
            </a:ext>
          </a:extLst>
        </xdr:cNvPr>
        <xdr:cNvSpPr txBox="1"/>
      </xdr:nvSpPr>
      <xdr:spPr>
        <a:xfrm>
          <a:off x="9258300" y="181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1FD8F112-433C-419F-AE7D-AD2903CD6378}"/>
            </a:ext>
          </a:extLst>
        </xdr:cNvPr>
        <xdr:cNvCxnSpPr/>
      </xdr:nvCxnSpPr>
      <xdr:spPr>
        <a:xfrm>
          <a:off x="9154160" y="18108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a:extLst>
            <a:ext uri="{FF2B5EF4-FFF2-40B4-BE49-F238E27FC236}">
              <a16:creationId xmlns:a16="http://schemas.microsoft.com/office/drawing/2014/main" id="{D316240A-5CA7-4309-A339-C72D8447E4AD}"/>
            </a:ext>
          </a:extLst>
        </xdr:cNvPr>
        <xdr:cNvSpPr txBox="1"/>
      </xdr:nvSpPr>
      <xdr:spPr>
        <a:xfrm>
          <a:off x="9258300" y="1677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a:extLst>
            <a:ext uri="{FF2B5EF4-FFF2-40B4-BE49-F238E27FC236}">
              <a16:creationId xmlns:a16="http://schemas.microsoft.com/office/drawing/2014/main" id="{79BB7E73-1219-44AB-B817-D0DA803763E0}"/>
            </a:ext>
          </a:extLst>
        </xdr:cNvPr>
        <xdr:cNvCxnSpPr/>
      </xdr:nvCxnSpPr>
      <xdr:spPr>
        <a:xfrm>
          <a:off x="9154160" y="16996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65" name="【市民会館】&#10;一人当たり面積平均値テキスト">
          <a:extLst>
            <a:ext uri="{FF2B5EF4-FFF2-40B4-BE49-F238E27FC236}">
              <a16:creationId xmlns:a16="http://schemas.microsoft.com/office/drawing/2014/main" id="{91463049-514B-4BB6-AE20-34FBBFFAD219}"/>
            </a:ext>
          </a:extLst>
        </xdr:cNvPr>
        <xdr:cNvSpPr txBox="1"/>
      </xdr:nvSpPr>
      <xdr:spPr>
        <a:xfrm>
          <a:off x="9258300" y="1751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a:extLst>
            <a:ext uri="{FF2B5EF4-FFF2-40B4-BE49-F238E27FC236}">
              <a16:creationId xmlns:a16="http://schemas.microsoft.com/office/drawing/2014/main" id="{9CC03134-EEE9-4B0D-8812-7FEABAD0B7DE}"/>
            </a:ext>
          </a:extLst>
        </xdr:cNvPr>
        <xdr:cNvSpPr/>
      </xdr:nvSpPr>
      <xdr:spPr>
        <a:xfrm>
          <a:off x="919226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4DDC254F-89BB-4488-9501-ABA262F65796}"/>
            </a:ext>
          </a:extLst>
        </xdr:cNvPr>
        <xdr:cNvSpPr/>
      </xdr:nvSpPr>
      <xdr:spPr>
        <a:xfrm>
          <a:off x="8445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a:extLst>
            <a:ext uri="{FF2B5EF4-FFF2-40B4-BE49-F238E27FC236}">
              <a16:creationId xmlns:a16="http://schemas.microsoft.com/office/drawing/2014/main" id="{FB51E5A8-5563-4F18-B120-932FCD063A22}"/>
            </a:ext>
          </a:extLst>
        </xdr:cNvPr>
        <xdr:cNvSpPr/>
      </xdr:nvSpPr>
      <xdr:spPr>
        <a:xfrm>
          <a:off x="7670800" y="17671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a:extLst>
            <a:ext uri="{FF2B5EF4-FFF2-40B4-BE49-F238E27FC236}">
              <a16:creationId xmlns:a16="http://schemas.microsoft.com/office/drawing/2014/main" id="{C981C157-9A81-4332-9E6A-25D4597A69CA}"/>
            </a:ext>
          </a:extLst>
        </xdr:cNvPr>
        <xdr:cNvSpPr/>
      </xdr:nvSpPr>
      <xdr:spPr>
        <a:xfrm>
          <a:off x="6873240" y="1765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a16="http://schemas.microsoft.com/office/drawing/2014/main" id="{D9492678-AA0E-432F-8FA7-3674C0BC63D3}"/>
            </a:ext>
          </a:extLst>
        </xdr:cNvPr>
        <xdr:cNvSpPr/>
      </xdr:nvSpPr>
      <xdr:spPr>
        <a:xfrm>
          <a:off x="609854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3F0D5A74-DC59-4608-86E7-65F239D8B942}"/>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2A492B4-178E-49E0-850E-CE1C57C61747}"/>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14BBAC8-956C-417D-9A40-A63496EBC7CF}"/>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65CD8F8-6CF4-426D-B6C5-07DA0333514F}"/>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6E2241D6-80A3-437F-A444-D5E4E258F9A5}"/>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39115</xdr:rowOff>
    </xdr:from>
    <xdr:to>
      <xdr:col>55</xdr:col>
      <xdr:colOff>50800</xdr:colOff>
      <xdr:row>106</xdr:row>
      <xdr:rowOff>140715</xdr:rowOff>
    </xdr:to>
    <xdr:sp macro="" textlink="">
      <xdr:nvSpPr>
        <xdr:cNvPr id="476" name="楕円 475">
          <a:extLst>
            <a:ext uri="{FF2B5EF4-FFF2-40B4-BE49-F238E27FC236}">
              <a16:creationId xmlns:a16="http://schemas.microsoft.com/office/drawing/2014/main" id="{622AC15B-E86D-4C85-922C-AD46EABCAB1A}"/>
            </a:ext>
          </a:extLst>
        </xdr:cNvPr>
        <xdr:cNvSpPr/>
      </xdr:nvSpPr>
      <xdr:spPr>
        <a:xfrm>
          <a:off x="9192260" y="178089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17542</xdr:rowOff>
    </xdr:from>
    <xdr:ext cx="469744" cy="259045"/>
    <xdr:sp macro="" textlink="">
      <xdr:nvSpPr>
        <xdr:cNvPr id="477" name="【市民会館】&#10;一人当たり面積該当値テキスト">
          <a:extLst>
            <a:ext uri="{FF2B5EF4-FFF2-40B4-BE49-F238E27FC236}">
              <a16:creationId xmlns:a16="http://schemas.microsoft.com/office/drawing/2014/main" id="{6C52B790-E06F-4AE4-88D6-A5C47ACF2C9D}"/>
            </a:ext>
          </a:extLst>
        </xdr:cNvPr>
        <xdr:cNvSpPr txBox="1"/>
      </xdr:nvSpPr>
      <xdr:spPr>
        <a:xfrm>
          <a:off x="9258300" y="1778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34544</xdr:rowOff>
    </xdr:from>
    <xdr:to>
      <xdr:col>50</xdr:col>
      <xdr:colOff>165100</xdr:colOff>
      <xdr:row>104</xdr:row>
      <xdr:rowOff>136144</xdr:rowOff>
    </xdr:to>
    <xdr:sp macro="" textlink="">
      <xdr:nvSpPr>
        <xdr:cNvPr id="478" name="楕円 477">
          <a:extLst>
            <a:ext uri="{FF2B5EF4-FFF2-40B4-BE49-F238E27FC236}">
              <a16:creationId xmlns:a16="http://schemas.microsoft.com/office/drawing/2014/main" id="{8CFF49E5-EB18-4336-B192-780150D9FED6}"/>
            </a:ext>
          </a:extLst>
        </xdr:cNvPr>
        <xdr:cNvSpPr/>
      </xdr:nvSpPr>
      <xdr:spPr>
        <a:xfrm>
          <a:off x="8445500" y="1746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85344</xdr:rowOff>
    </xdr:from>
    <xdr:to>
      <xdr:col>55</xdr:col>
      <xdr:colOff>0</xdr:colOff>
      <xdr:row>106</xdr:row>
      <xdr:rowOff>89915</xdr:rowOff>
    </xdr:to>
    <xdr:cxnSp macro="">
      <xdr:nvCxnSpPr>
        <xdr:cNvPr id="479" name="直線コネクタ 478">
          <a:extLst>
            <a:ext uri="{FF2B5EF4-FFF2-40B4-BE49-F238E27FC236}">
              <a16:creationId xmlns:a16="http://schemas.microsoft.com/office/drawing/2014/main" id="{C650F590-647C-47D0-9A64-6F820E69EFFB}"/>
            </a:ext>
          </a:extLst>
        </xdr:cNvPr>
        <xdr:cNvCxnSpPr/>
      </xdr:nvCxnSpPr>
      <xdr:spPr>
        <a:xfrm>
          <a:off x="8496300" y="17519904"/>
          <a:ext cx="723900" cy="33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39115</xdr:rowOff>
    </xdr:from>
    <xdr:to>
      <xdr:col>46</xdr:col>
      <xdr:colOff>38100</xdr:colOff>
      <xdr:row>104</xdr:row>
      <xdr:rowOff>140715</xdr:rowOff>
    </xdr:to>
    <xdr:sp macro="" textlink="">
      <xdr:nvSpPr>
        <xdr:cNvPr id="480" name="楕円 479">
          <a:extLst>
            <a:ext uri="{FF2B5EF4-FFF2-40B4-BE49-F238E27FC236}">
              <a16:creationId xmlns:a16="http://schemas.microsoft.com/office/drawing/2014/main" id="{02AC8F44-EA73-464E-870E-F5555E806774}"/>
            </a:ext>
          </a:extLst>
        </xdr:cNvPr>
        <xdr:cNvSpPr/>
      </xdr:nvSpPr>
      <xdr:spPr>
        <a:xfrm>
          <a:off x="7670800" y="174736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85344</xdr:rowOff>
    </xdr:from>
    <xdr:to>
      <xdr:col>50</xdr:col>
      <xdr:colOff>114300</xdr:colOff>
      <xdr:row>104</xdr:row>
      <xdr:rowOff>89915</xdr:rowOff>
    </xdr:to>
    <xdr:cxnSp macro="">
      <xdr:nvCxnSpPr>
        <xdr:cNvPr id="481" name="直線コネクタ 480">
          <a:extLst>
            <a:ext uri="{FF2B5EF4-FFF2-40B4-BE49-F238E27FC236}">
              <a16:creationId xmlns:a16="http://schemas.microsoft.com/office/drawing/2014/main" id="{12CF73E2-C07F-4E2B-BC2F-CD25DFEA205B}"/>
            </a:ext>
          </a:extLst>
        </xdr:cNvPr>
        <xdr:cNvCxnSpPr/>
      </xdr:nvCxnSpPr>
      <xdr:spPr>
        <a:xfrm flipV="1">
          <a:off x="7713980" y="17519904"/>
          <a:ext cx="7823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48261</xdr:rowOff>
    </xdr:from>
    <xdr:to>
      <xdr:col>41</xdr:col>
      <xdr:colOff>101600</xdr:colOff>
      <xdr:row>104</xdr:row>
      <xdr:rowOff>149861</xdr:rowOff>
    </xdr:to>
    <xdr:sp macro="" textlink="">
      <xdr:nvSpPr>
        <xdr:cNvPr id="482" name="楕円 481">
          <a:extLst>
            <a:ext uri="{FF2B5EF4-FFF2-40B4-BE49-F238E27FC236}">
              <a16:creationId xmlns:a16="http://schemas.microsoft.com/office/drawing/2014/main" id="{92130DE9-E5B5-42FD-9F6C-D79C2476C1D3}"/>
            </a:ext>
          </a:extLst>
        </xdr:cNvPr>
        <xdr:cNvSpPr/>
      </xdr:nvSpPr>
      <xdr:spPr>
        <a:xfrm>
          <a:off x="6873240" y="174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89915</xdr:rowOff>
    </xdr:from>
    <xdr:to>
      <xdr:col>45</xdr:col>
      <xdr:colOff>177800</xdr:colOff>
      <xdr:row>104</xdr:row>
      <xdr:rowOff>99061</xdr:rowOff>
    </xdr:to>
    <xdr:cxnSp macro="">
      <xdr:nvCxnSpPr>
        <xdr:cNvPr id="483" name="直線コネクタ 482">
          <a:extLst>
            <a:ext uri="{FF2B5EF4-FFF2-40B4-BE49-F238E27FC236}">
              <a16:creationId xmlns:a16="http://schemas.microsoft.com/office/drawing/2014/main" id="{FB9DBD3E-001A-42EA-977B-91870E4BCC60}"/>
            </a:ext>
          </a:extLst>
        </xdr:cNvPr>
        <xdr:cNvCxnSpPr/>
      </xdr:nvCxnSpPr>
      <xdr:spPr>
        <a:xfrm flipV="1">
          <a:off x="6924040" y="17524475"/>
          <a:ext cx="78994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52832</xdr:rowOff>
    </xdr:from>
    <xdr:to>
      <xdr:col>36</xdr:col>
      <xdr:colOff>165100</xdr:colOff>
      <xdr:row>104</xdr:row>
      <xdr:rowOff>154432</xdr:rowOff>
    </xdr:to>
    <xdr:sp macro="" textlink="">
      <xdr:nvSpPr>
        <xdr:cNvPr id="484" name="楕円 483">
          <a:extLst>
            <a:ext uri="{FF2B5EF4-FFF2-40B4-BE49-F238E27FC236}">
              <a16:creationId xmlns:a16="http://schemas.microsoft.com/office/drawing/2014/main" id="{2E2E0961-2470-4056-9DFE-B4EF79028046}"/>
            </a:ext>
          </a:extLst>
        </xdr:cNvPr>
        <xdr:cNvSpPr/>
      </xdr:nvSpPr>
      <xdr:spPr>
        <a:xfrm>
          <a:off x="6098540" y="1748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99061</xdr:rowOff>
    </xdr:from>
    <xdr:to>
      <xdr:col>41</xdr:col>
      <xdr:colOff>50800</xdr:colOff>
      <xdr:row>104</xdr:row>
      <xdr:rowOff>103632</xdr:rowOff>
    </xdr:to>
    <xdr:cxnSp macro="">
      <xdr:nvCxnSpPr>
        <xdr:cNvPr id="485" name="直線コネクタ 484">
          <a:extLst>
            <a:ext uri="{FF2B5EF4-FFF2-40B4-BE49-F238E27FC236}">
              <a16:creationId xmlns:a16="http://schemas.microsoft.com/office/drawing/2014/main" id="{703462A8-1227-4F2D-AA4A-2AF83DA9832B}"/>
            </a:ext>
          </a:extLst>
        </xdr:cNvPr>
        <xdr:cNvCxnSpPr/>
      </xdr:nvCxnSpPr>
      <xdr:spPr>
        <a:xfrm flipV="1">
          <a:off x="6149340" y="17533621"/>
          <a:ext cx="7747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6" name="n_1aveValue【市民会館】&#10;一人当たり面積">
          <a:extLst>
            <a:ext uri="{FF2B5EF4-FFF2-40B4-BE49-F238E27FC236}">
              <a16:creationId xmlns:a16="http://schemas.microsoft.com/office/drawing/2014/main" id="{2741BC73-CAF3-47CB-B60A-42686B32EF7E}"/>
            </a:ext>
          </a:extLst>
        </xdr:cNvPr>
        <xdr:cNvSpPr txBox="1"/>
      </xdr:nvSpPr>
      <xdr:spPr>
        <a:xfrm>
          <a:off x="827158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487" name="n_2aveValue【市民会館】&#10;一人当たり面積">
          <a:extLst>
            <a:ext uri="{FF2B5EF4-FFF2-40B4-BE49-F238E27FC236}">
              <a16:creationId xmlns:a16="http://schemas.microsoft.com/office/drawing/2014/main" id="{0E99B623-F6CA-4200-8410-02257C149DE7}"/>
            </a:ext>
          </a:extLst>
        </xdr:cNvPr>
        <xdr:cNvSpPr txBox="1"/>
      </xdr:nvSpPr>
      <xdr:spPr>
        <a:xfrm>
          <a:off x="7509587" y="1776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147845</xdr:rowOff>
    </xdr:from>
    <xdr:ext cx="469744" cy="259045"/>
    <xdr:sp macro="" textlink="">
      <xdr:nvSpPr>
        <xdr:cNvPr id="488" name="n_3aveValue【市民会館】&#10;一人当たり面積">
          <a:extLst>
            <a:ext uri="{FF2B5EF4-FFF2-40B4-BE49-F238E27FC236}">
              <a16:creationId xmlns:a16="http://schemas.microsoft.com/office/drawing/2014/main" id="{ABAE8A09-7AC7-4A1B-91AA-8E21A66D9844}"/>
            </a:ext>
          </a:extLst>
        </xdr:cNvPr>
        <xdr:cNvSpPr txBox="1"/>
      </xdr:nvSpPr>
      <xdr:spPr>
        <a:xfrm>
          <a:off x="6712027" y="177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489" name="n_4aveValue【市民会館】&#10;一人当たり面積">
          <a:extLst>
            <a:ext uri="{FF2B5EF4-FFF2-40B4-BE49-F238E27FC236}">
              <a16:creationId xmlns:a16="http://schemas.microsoft.com/office/drawing/2014/main" id="{79DC2F54-8EDA-455B-9A0A-DFBB795BF0BD}"/>
            </a:ext>
          </a:extLst>
        </xdr:cNvPr>
        <xdr:cNvSpPr txBox="1"/>
      </xdr:nvSpPr>
      <xdr:spPr>
        <a:xfrm>
          <a:off x="5937327" y="177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152671</xdr:rowOff>
    </xdr:from>
    <xdr:ext cx="469744" cy="259045"/>
    <xdr:sp macro="" textlink="">
      <xdr:nvSpPr>
        <xdr:cNvPr id="490" name="n_1mainValue【市民会館】&#10;一人当たり面積">
          <a:extLst>
            <a:ext uri="{FF2B5EF4-FFF2-40B4-BE49-F238E27FC236}">
              <a16:creationId xmlns:a16="http://schemas.microsoft.com/office/drawing/2014/main" id="{9E712B5C-5997-4ADD-8E11-04ACD830180A}"/>
            </a:ext>
          </a:extLst>
        </xdr:cNvPr>
        <xdr:cNvSpPr txBox="1"/>
      </xdr:nvSpPr>
      <xdr:spPr>
        <a:xfrm>
          <a:off x="8271587" y="1725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157242</xdr:rowOff>
    </xdr:from>
    <xdr:ext cx="469744" cy="259045"/>
    <xdr:sp macro="" textlink="">
      <xdr:nvSpPr>
        <xdr:cNvPr id="491" name="n_2mainValue【市民会館】&#10;一人当たり面積">
          <a:extLst>
            <a:ext uri="{FF2B5EF4-FFF2-40B4-BE49-F238E27FC236}">
              <a16:creationId xmlns:a16="http://schemas.microsoft.com/office/drawing/2014/main" id="{414B9FF2-DEE0-4267-BD17-10BD5CF7CFBC}"/>
            </a:ext>
          </a:extLst>
        </xdr:cNvPr>
        <xdr:cNvSpPr txBox="1"/>
      </xdr:nvSpPr>
      <xdr:spPr>
        <a:xfrm>
          <a:off x="7509587" y="1725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166388</xdr:rowOff>
    </xdr:from>
    <xdr:ext cx="469744" cy="259045"/>
    <xdr:sp macro="" textlink="">
      <xdr:nvSpPr>
        <xdr:cNvPr id="492" name="n_3mainValue【市民会館】&#10;一人当たり面積">
          <a:extLst>
            <a:ext uri="{FF2B5EF4-FFF2-40B4-BE49-F238E27FC236}">
              <a16:creationId xmlns:a16="http://schemas.microsoft.com/office/drawing/2014/main" id="{4BEDE165-5983-45B9-8B8D-3A3C32B56824}"/>
            </a:ext>
          </a:extLst>
        </xdr:cNvPr>
        <xdr:cNvSpPr txBox="1"/>
      </xdr:nvSpPr>
      <xdr:spPr>
        <a:xfrm>
          <a:off x="6712027" y="1726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170959</xdr:rowOff>
    </xdr:from>
    <xdr:ext cx="469744" cy="259045"/>
    <xdr:sp macro="" textlink="">
      <xdr:nvSpPr>
        <xdr:cNvPr id="493" name="n_4mainValue【市民会館】&#10;一人当たり面積">
          <a:extLst>
            <a:ext uri="{FF2B5EF4-FFF2-40B4-BE49-F238E27FC236}">
              <a16:creationId xmlns:a16="http://schemas.microsoft.com/office/drawing/2014/main" id="{9CB18DE0-2072-40A7-8F4A-B59D0E61E23C}"/>
            </a:ext>
          </a:extLst>
        </xdr:cNvPr>
        <xdr:cNvSpPr txBox="1"/>
      </xdr:nvSpPr>
      <xdr:spPr>
        <a:xfrm>
          <a:off x="5937327" y="1727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EF16B433-AA0C-4462-A8CD-DB7548D50DBE}"/>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AB74C198-22AA-41CD-9EE3-D60AE157F63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F3AB46CE-29C9-41FB-AB02-45C9C10A892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87081EBB-C18C-4FBE-B7F0-55B218D4587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EBA8E039-4108-4582-B78A-9763EF186E4D}"/>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FDE5D17B-16A6-4DC3-A0A0-62F55CACB0B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84BE531-64BB-4FB9-AA48-C73027E7A31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4BBBF2DD-8AB8-4BBE-B1F6-DAC534FA2D8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E051F5AB-B42B-4EFA-9E57-CBB22750A60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BB7DD73E-9F9D-488C-9856-ADE13A450B29}"/>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23232AB3-FF41-4E17-9FF0-F42C59D5A8F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5A88B155-C2C7-4B40-8043-7DCD5492FF4F}"/>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F2C95904-FEF9-44C0-B7FC-DDD342601611}"/>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A091105B-CFD1-4868-829B-FDF804153941}"/>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4DA4D6D4-4D07-43F8-A7EF-914B900D268E}"/>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B3D5717F-94F4-486C-A57A-DB1D4535C291}"/>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483BC75D-EE71-44F1-8FEE-526AAC3327F9}"/>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916CBB3E-9C28-477C-872A-C5B57EAE8C68}"/>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1A9AAE4C-98FA-466F-9210-FC0A13BA5A88}"/>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1116624D-6741-4A81-8390-40FD2E366AE9}"/>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E852CDED-0B6E-4BEE-83CC-4956BE67710C}"/>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EBF10A28-F6D3-460D-A69B-C9382B632C8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58516951-F3DA-4627-B560-970D44B5906A}"/>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0ED98ACD-9472-40FF-A4CB-D141CEF13803}"/>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C89FF562-0D76-4F05-AD2B-D1BF605D418A}"/>
            </a:ext>
          </a:extLst>
        </xdr:cNvPr>
        <xdr:cNvCxnSpPr/>
      </xdr:nvCxnSpPr>
      <xdr:spPr>
        <a:xfrm flipV="1">
          <a:off x="14375764" y="548068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8C9C6FBC-B4F5-422B-AFA2-AD332DCD3187}"/>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18237C88-6A0F-44F1-8D49-1B793F009943}"/>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0D291E50-5029-41D3-99F8-4AF7875AAE8E}"/>
            </a:ext>
          </a:extLst>
        </xdr:cNvPr>
        <xdr:cNvSpPr txBox="1"/>
      </xdr:nvSpPr>
      <xdr:spPr>
        <a:xfrm>
          <a:off x="14414500" y="525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a:extLst>
            <a:ext uri="{FF2B5EF4-FFF2-40B4-BE49-F238E27FC236}">
              <a16:creationId xmlns:a16="http://schemas.microsoft.com/office/drawing/2014/main" id="{ECCFD8BE-12A3-47CC-B2A3-35143CB2CCB2}"/>
            </a:ext>
          </a:extLst>
        </xdr:cNvPr>
        <xdr:cNvCxnSpPr/>
      </xdr:nvCxnSpPr>
      <xdr:spPr>
        <a:xfrm>
          <a:off x="14287500" y="54806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B89E0250-FD1A-46F1-B5C7-7C071B9DFD9E}"/>
            </a:ext>
          </a:extLst>
        </xdr:cNvPr>
        <xdr:cNvSpPr txBox="1"/>
      </xdr:nvSpPr>
      <xdr:spPr>
        <a:xfrm>
          <a:off x="144145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a:extLst>
            <a:ext uri="{FF2B5EF4-FFF2-40B4-BE49-F238E27FC236}">
              <a16:creationId xmlns:a16="http://schemas.microsoft.com/office/drawing/2014/main" id="{87524F51-0117-4443-B2FE-013E04044BC1}"/>
            </a:ext>
          </a:extLst>
        </xdr:cNvPr>
        <xdr:cNvSpPr/>
      </xdr:nvSpPr>
      <xdr:spPr>
        <a:xfrm>
          <a:off x="14325600" y="64014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5D549E06-13B9-4602-9204-5F14913D7383}"/>
            </a:ext>
          </a:extLst>
        </xdr:cNvPr>
        <xdr:cNvSpPr/>
      </xdr:nvSpPr>
      <xdr:spPr>
        <a:xfrm>
          <a:off x="13578840" y="635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a:extLst>
            <a:ext uri="{FF2B5EF4-FFF2-40B4-BE49-F238E27FC236}">
              <a16:creationId xmlns:a16="http://schemas.microsoft.com/office/drawing/2014/main" id="{52667181-392E-4040-81B4-91E3E48ABC66}"/>
            </a:ext>
          </a:extLst>
        </xdr:cNvPr>
        <xdr:cNvSpPr/>
      </xdr:nvSpPr>
      <xdr:spPr>
        <a:xfrm>
          <a:off x="1280414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7" name="フローチャート: 判断 526">
          <a:extLst>
            <a:ext uri="{FF2B5EF4-FFF2-40B4-BE49-F238E27FC236}">
              <a16:creationId xmlns:a16="http://schemas.microsoft.com/office/drawing/2014/main" id="{F78FA725-A5E2-4BD3-8CFB-357CC7BBDE99}"/>
            </a:ext>
          </a:extLst>
        </xdr:cNvPr>
        <xdr:cNvSpPr/>
      </xdr:nvSpPr>
      <xdr:spPr>
        <a:xfrm>
          <a:off x="12029440" y="6350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a:extLst>
            <a:ext uri="{FF2B5EF4-FFF2-40B4-BE49-F238E27FC236}">
              <a16:creationId xmlns:a16="http://schemas.microsoft.com/office/drawing/2014/main" id="{F9CA0CFA-A5A1-4F10-8AC1-6CB9EA4ADEF4}"/>
            </a:ext>
          </a:extLst>
        </xdr:cNvPr>
        <xdr:cNvSpPr/>
      </xdr:nvSpPr>
      <xdr:spPr>
        <a:xfrm>
          <a:off x="1123188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714D2AC0-EFA8-4494-855D-26A2F22FF0D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8212BFF-85D4-4C9D-B398-A918CE88D3F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3410F167-FC56-4BC6-9B27-458E95BF2BF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55A75C94-380F-4464-86DB-4A4AC4EF289A}"/>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70A2D59-62F0-4E74-A897-3A28681FCC0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101600</xdr:rowOff>
    </xdr:from>
    <xdr:to>
      <xdr:col>85</xdr:col>
      <xdr:colOff>177800</xdr:colOff>
      <xdr:row>40</xdr:row>
      <xdr:rowOff>31750</xdr:rowOff>
    </xdr:to>
    <xdr:sp macro="" textlink="">
      <xdr:nvSpPr>
        <xdr:cNvPr id="534" name="楕円 533">
          <a:extLst>
            <a:ext uri="{FF2B5EF4-FFF2-40B4-BE49-F238E27FC236}">
              <a16:creationId xmlns:a16="http://schemas.microsoft.com/office/drawing/2014/main" id="{F89DCEFF-D5EE-4761-A437-A26E927BBB86}"/>
            </a:ext>
          </a:extLst>
        </xdr:cNvPr>
        <xdr:cNvSpPr/>
      </xdr:nvSpPr>
      <xdr:spPr>
        <a:xfrm>
          <a:off x="14325600" y="66395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80027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1689A9E3-8804-4B30-801E-B229CD207EBC}"/>
            </a:ext>
          </a:extLst>
        </xdr:cNvPr>
        <xdr:cNvSpPr txBox="1"/>
      </xdr:nvSpPr>
      <xdr:spPr>
        <a:xfrm>
          <a:off x="14414500"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133985</xdr:rowOff>
    </xdr:from>
    <xdr:to>
      <xdr:col>81</xdr:col>
      <xdr:colOff>101600</xdr:colOff>
      <xdr:row>40</xdr:row>
      <xdr:rowOff>64135</xdr:rowOff>
    </xdr:to>
    <xdr:sp macro="" textlink="">
      <xdr:nvSpPr>
        <xdr:cNvPr id="536" name="楕円 535">
          <a:extLst>
            <a:ext uri="{FF2B5EF4-FFF2-40B4-BE49-F238E27FC236}">
              <a16:creationId xmlns:a16="http://schemas.microsoft.com/office/drawing/2014/main" id="{752D55B8-E8A9-41BC-842B-EDCE1FA9F37A}"/>
            </a:ext>
          </a:extLst>
        </xdr:cNvPr>
        <xdr:cNvSpPr/>
      </xdr:nvSpPr>
      <xdr:spPr>
        <a:xfrm>
          <a:off x="13578840" y="6671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152400</xdr:rowOff>
    </xdr:from>
    <xdr:to>
      <xdr:col>85</xdr:col>
      <xdr:colOff>127000</xdr:colOff>
      <xdr:row>40</xdr:row>
      <xdr:rowOff>13335</xdr:rowOff>
    </xdr:to>
    <xdr:cxnSp macro="">
      <xdr:nvCxnSpPr>
        <xdr:cNvPr id="537" name="直線コネクタ 536">
          <a:extLst>
            <a:ext uri="{FF2B5EF4-FFF2-40B4-BE49-F238E27FC236}">
              <a16:creationId xmlns:a16="http://schemas.microsoft.com/office/drawing/2014/main" id="{936B56E0-922D-4695-AAA0-79C2C8516FC4}"/>
            </a:ext>
          </a:extLst>
        </xdr:cNvPr>
        <xdr:cNvCxnSpPr/>
      </xdr:nvCxnSpPr>
      <xdr:spPr>
        <a:xfrm flipV="1">
          <a:off x="13629640" y="6690360"/>
          <a:ext cx="746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97790</xdr:rowOff>
    </xdr:from>
    <xdr:to>
      <xdr:col>76</xdr:col>
      <xdr:colOff>165100</xdr:colOff>
      <xdr:row>40</xdr:row>
      <xdr:rowOff>27940</xdr:rowOff>
    </xdr:to>
    <xdr:sp macro="" textlink="">
      <xdr:nvSpPr>
        <xdr:cNvPr id="538" name="楕円 537">
          <a:extLst>
            <a:ext uri="{FF2B5EF4-FFF2-40B4-BE49-F238E27FC236}">
              <a16:creationId xmlns:a16="http://schemas.microsoft.com/office/drawing/2014/main" id="{084FC5C8-4787-4FB2-9C2A-BC13FA77C08E}"/>
            </a:ext>
          </a:extLst>
        </xdr:cNvPr>
        <xdr:cNvSpPr/>
      </xdr:nvSpPr>
      <xdr:spPr>
        <a:xfrm>
          <a:off x="12804140" y="6635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148590</xdr:rowOff>
    </xdr:from>
    <xdr:to>
      <xdr:col>81</xdr:col>
      <xdr:colOff>50800</xdr:colOff>
      <xdr:row>40</xdr:row>
      <xdr:rowOff>13335</xdr:rowOff>
    </xdr:to>
    <xdr:cxnSp macro="">
      <xdr:nvCxnSpPr>
        <xdr:cNvPr id="539" name="直線コネクタ 538">
          <a:extLst>
            <a:ext uri="{FF2B5EF4-FFF2-40B4-BE49-F238E27FC236}">
              <a16:creationId xmlns:a16="http://schemas.microsoft.com/office/drawing/2014/main" id="{7F067ED9-5B9A-49C3-9B22-03A9466C6852}"/>
            </a:ext>
          </a:extLst>
        </xdr:cNvPr>
        <xdr:cNvCxnSpPr/>
      </xdr:nvCxnSpPr>
      <xdr:spPr>
        <a:xfrm>
          <a:off x="12854940" y="668655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61595</xdr:rowOff>
    </xdr:from>
    <xdr:to>
      <xdr:col>72</xdr:col>
      <xdr:colOff>38100</xdr:colOff>
      <xdr:row>39</xdr:row>
      <xdr:rowOff>163195</xdr:rowOff>
    </xdr:to>
    <xdr:sp macro="" textlink="">
      <xdr:nvSpPr>
        <xdr:cNvPr id="540" name="楕円 539">
          <a:extLst>
            <a:ext uri="{FF2B5EF4-FFF2-40B4-BE49-F238E27FC236}">
              <a16:creationId xmlns:a16="http://schemas.microsoft.com/office/drawing/2014/main" id="{3BDE7B6A-0E29-4CD8-B4EB-C4389CEA2651}"/>
            </a:ext>
          </a:extLst>
        </xdr:cNvPr>
        <xdr:cNvSpPr/>
      </xdr:nvSpPr>
      <xdr:spPr>
        <a:xfrm>
          <a:off x="12029440" y="65995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112395</xdr:rowOff>
    </xdr:from>
    <xdr:to>
      <xdr:col>76</xdr:col>
      <xdr:colOff>114300</xdr:colOff>
      <xdr:row>39</xdr:row>
      <xdr:rowOff>148590</xdr:rowOff>
    </xdr:to>
    <xdr:cxnSp macro="">
      <xdr:nvCxnSpPr>
        <xdr:cNvPr id="541" name="直線コネクタ 540">
          <a:extLst>
            <a:ext uri="{FF2B5EF4-FFF2-40B4-BE49-F238E27FC236}">
              <a16:creationId xmlns:a16="http://schemas.microsoft.com/office/drawing/2014/main" id="{8597ACC7-0BCA-423B-BFE8-ED014B73B4FC}"/>
            </a:ext>
          </a:extLst>
        </xdr:cNvPr>
        <xdr:cNvCxnSpPr/>
      </xdr:nvCxnSpPr>
      <xdr:spPr>
        <a:xfrm>
          <a:off x="12072620" y="6650355"/>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23495</xdr:rowOff>
    </xdr:from>
    <xdr:to>
      <xdr:col>67</xdr:col>
      <xdr:colOff>101600</xdr:colOff>
      <xdr:row>39</xdr:row>
      <xdr:rowOff>125095</xdr:rowOff>
    </xdr:to>
    <xdr:sp macro="" textlink="">
      <xdr:nvSpPr>
        <xdr:cNvPr id="542" name="楕円 541">
          <a:extLst>
            <a:ext uri="{FF2B5EF4-FFF2-40B4-BE49-F238E27FC236}">
              <a16:creationId xmlns:a16="http://schemas.microsoft.com/office/drawing/2014/main" id="{96B4D5CD-6B84-472E-9361-04E5F3E53FA2}"/>
            </a:ext>
          </a:extLst>
        </xdr:cNvPr>
        <xdr:cNvSpPr/>
      </xdr:nvSpPr>
      <xdr:spPr>
        <a:xfrm>
          <a:off x="1123188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74295</xdr:rowOff>
    </xdr:from>
    <xdr:to>
      <xdr:col>71</xdr:col>
      <xdr:colOff>177800</xdr:colOff>
      <xdr:row>39</xdr:row>
      <xdr:rowOff>112395</xdr:rowOff>
    </xdr:to>
    <xdr:cxnSp macro="">
      <xdr:nvCxnSpPr>
        <xdr:cNvPr id="543" name="直線コネクタ 542">
          <a:extLst>
            <a:ext uri="{FF2B5EF4-FFF2-40B4-BE49-F238E27FC236}">
              <a16:creationId xmlns:a16="http://schemas.microsoft.com/office/drawing/2014/main" id="{D42F0552-8177-4422-A0F9-099BE87F881E}"/>
            </a:ext>
          </a:extLst>
        </xdr:cNvPr>
        <xdr:cNvCxnSpPr/>
      </xdr:nvCxnSpPr>
      <xdr:spPr>
        <a:xfrm>
          <a:off x="11282680" y="661225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CDE15C0A-8767-497F-B52E-7A82379E8A2F}"/>
            </a:ext>
          </a:extLst>
        </xdr:cNvPr>
        <xdr:cNvSpPr txBox="1"/>
      </xdr:nvSpPr>
      <xdr:spPr>
        <a:xfrm>
          <a:off x="134372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57B4DC4C-5782-4354-98BC-63714EC20EF5}"/>
            </a:ext>
          </a:extLst>
        </xdr:cNvPr>
        <xdr:cNvSpPr txBox="1"/>
      </xdr:nvSpPr>
      <xdr:spPr>
        <a:xfrm>
          <a:off x="126752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B70884DB-C402-45FE-8E10-FBA0CAED3656}"/>
            </a:ext>
          </a:extLst>
        </xdr:cNvPr>
        <xdr:cNvSpPr txBox="1"/>
      </xdr:nvSpPr>
      <xdr:spPr>
        <a:xfrm>
          <a:off x="119005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17065CAB-48E2-436D-85F7-B03BBC5A6BC3}"/>
            </a:ext>
          </a:extLst>
        </xdr:cNvPr>
        <xdr:cNvSpPr txBox="1"/>
      </xdr:nvSpPr>
      <xdr:spPr>
        <a:xfrm>
          <a:off x="1110298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55262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B28BFABB-5E6B-459C-BB2C-31FF1EEF2FA9}"/>
            </a:ext>
          </a:extLst>
        </xdr:cNvPr>
        <xdr:cNvSpPr txBox="1"/>
      </xdr:nvSpPr>
      <xdr:spPr>
        <a:xfrm>
          <a:off x="13437244"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19067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0FC9D93D-0009-42DD-AAAE-F3538C050A18}"/>
            </a:ext>
          </a:extLst>
        </xdr:cNvPr>
        <xdr:cNvSpPr txBox="1"/>
      </xdr:nvSpPr>
      <xdr:spPr>
        <a:xfrm>
          <a:off x="126752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154322</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22C1F4C3-D9EB-4772-90BB-4B31D52D0860}"/>
            </a:ext>
          </a:extLst>
        </xdr:cNvPr>
        <xdr:cNvSpPr txBox="1"/>
      </xdr:nvSpPr>
      <xdr:spPr>
        <a:xfrm>
          <a:off x="119005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116222</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B875A00F-7BEE-4F44-B920-D4E8C591DB1C}"/>
            </a:ext>
          </a:extLst>
        </xdr:cNvPr>
        <xdr:cNvSpPr txBox="1"/>
      </xdr:nvSpPr>
      <xdr:spPr>
        <a:xfrm>
          <a:off x="1110298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B466AD40-6BFC-49AF-A69D-E5A9D564F85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1A499FE8-78BE-4425-AD3B-DDA43360EE8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B6D61832-E088-4B7A-A465-748168B0C6D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D593FB31-0B6F-443D-B513-904B2A93A56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FB960DDF-0009-489B-9028-0AF4E4FD12B5}"/>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3A721E43-0A4C-4B81-BD61-DF44052F9A6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92F16FB8-4DEA-4D0E-A17E-C6FCA56E329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AEEC3A90-9C91-4992-98E1-23FEE20FB7D2}"/>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77DFE6B7-545E-4FDA-83ED-5B330365C5EC}"/>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C07C551E-EA7D-4149-A514-979CD552FBB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BCF5A505-1A40-4405-8715-682F468349CA}"/>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490A14B5-58DF-4CCE-8064-4F6DEA1E9821}"/>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8FF2A108-BFD1-4439-8918-D8E898ED915F}"/>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D48731D7-D7F4-4919-A5AC-34FE3156749B}"/>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9782485D-A286-4592-8BC0-97C147FB2376}"/>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82F4D9E1-1454-47A1-A58D-8724D531554C}"/>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C0CC3AF4-8113-453F-9F5D-D0482052E076}"/>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0B009CF6-42B7-4870-9CA1-B0E71FB71F76}"/>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8733CCEF-D62A-491D-8A8F-49618D7C5A62}"/>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7C88AE30-DDA2-48F4-8D06-F7516A7A904E}"/>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43CC7B6F-C3ED-490F-A99B-CFC31AEE242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a:extLst>
            <a:ext uri="{FF2B5EF4-FFF2-40B4-BE49-F238E27FC236}">
              <a16:creationId xmlns:a16="http://schemas.microsoft.com/office/drawing/2014/main" id="{80E5211F-8480-4083-8C14-8E1941818FA1}"/>
            </a:ext>
          </a:extLst>
        </xdr:cNvPr>
        <xdr:cNvCxnSpPr/>
      </xdr:nvCxnSpPr>
      <xdr:spPr>
        <a:xfrm flipV="1">
          <a:off x="19509104" y="5721279"/>
          <a:ext cx="0" cy="128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89E78215-7F8E-4196-9B14-BF4538446336}"/>
            </a:ext>
          </a:extLst>
        </xdr:cNvPr>
        <xdr:cNvSpPr txBox="1"/>
      </xdr:nvSpPr>
      <xdr:spPr>
        <a:xfrm>
          <a:off x="19547840" y="700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a:extLst>
            <a:ext uri="{FF2B5EF4-FFF2-40B4-BE49-F238E27FC236}">
              <a16:creationId xmlns:a16="http://schemas.microsoft.com/office/drawing/2014/main" id="{AEBBF0FE-BA84-4370-8FFE-69169F537E6C}"/>
            </a:ext>
          </a:extLst>
        </xdr:cNvPr>
        <xdr:cNvCxnSpPr/>
      </xdr:nvCxnSpPr>
      <xdr:spPr>
        <a:xfrm>
          <a:off x="19443700" y="70053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46558C3A-1B99-4A57-8FC0-8F7BDFB32AC0}"/>
            </a:ext>
          </a:extLst>
        </xdr:cNvPr>
        <xdr:cNvSpPr txBox="1"/>
      </xdr:nvSpPr>
      <xdr:spPr>
        <a:xfrm>
          <a:off x="19547840" y="550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a:extLst>
            <a:ext uri="{FF2B5EF4-FFF2-40B4-BE49-F238E27FC236}">
              <a16:creationId xmlns:a16="http://schemas.microsoft.com/office/drawing/2014/main" id="{9BA465EF-9C17-4649-90D8-FCB23359A678}"/>
            </a:ext>
          </a:extLst>
        </xdr:cNvPr>
        <xdr:cNvCxnSpPr/>
      </xdr:nvCxnSpPr>
      <xdr:spPr>
        <a:xfrm>
          <a:off x="19443700" y="5721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6488</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95688FC3-072E-4133-8A2B-28AD4D6FEF41}"/>
            </a:ext>
          </a:extLst>
        </xdr:cNvPr>
        <xdr:cNvSpPr txBox="1"/>
      </xdr:nvSpPr>
      <xdr:spPr>
        <a:xfrm>
          <a:off x="19547840" y="6544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a:extLst>
            <a:ext uri="{FF2B5EF4-FFF2-40B4-BE49-F238E27FC236}">
              <a16:creationId xmlns:a16="http://schemas.microsoft.com/office/drawing/2014/main" id="{676CDEB9-5FDD-41A5-A377-524853FE011F}"/>
            </a:ext>
          </a:extLst>
        </xdr:cNvPr>
        <xdr:cNvSpPr/>
      </xdr:nvSpPr>
      <xdr:spPr>
        <a:xfrm>
          <a:off x="19458940" y="65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a:extLst>
            <a:ext uri="{FF2B5EF4-FFF2-40B4-BE49-F238E27FC236}">
              <a16:creationId xmlns:a16="http://schemas.microsoft.com/office/drawing/2014/main" id="{F481DD5A-7769-414B-BDE9-58C9F7F2CD54}"/>
            </a:ext>
          </a:extLst>
        </xdr:cNvPr>
        <xdr:cNvSpPr/>
      </xdr:nvSpPr>
      <xdr:spPr>
        <a:xfrm>
          <a:off x="18735040" y="65839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a:extLst>
            <a:ext uri="{FF2B5EF4-FFF2-40B4-BE49-F238E27FC236}">
              <a16:creationId xmlns:a16="http://schemas.microsoft.com/office/drawing/2014/main" id="{3D66A71D-C72D-4C6F-8A36-545B66D2DB6B}"/>
            </a:ext>
          </a:extLst>
        </xdr:cNvPr>
        <xdr:cNvSpPr/>
      </xdr:nvSpPr>
      <xdr:spPr>
        <a:xfrm>
          <a:off x="17937480" y="659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2" name="フローチャート: 判断 581">
          <a:extLst>
            <a:ext uri="{FF2B5EF4-FFF2-40B4-BE49-F238E27FC236}">
              <a16:creationId xmlns:a16="http://schemas.microsoft.com/office/drawing/2014/main" id="{20945B7D-2687-4D66-9614-2A1B0B99B150}"/>
            </a:ext>
          </a:extLst>
        </xdr:cNvPr>
        <xdr:cNvSpPr/>
      </xdr:nvSpPr>
      <xdr:spPr>
        <a:xfrm>
          <a:off x="17162780" y="65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3" name="フローチャート: 判断 582">
          <a:extLst>
            <a:ext uri="{FF2B5EF4-FFF2-40B4-BE49-F238E27FC236}">
              <a16:creationId xmlns:a16="http://schemas.microsoft.com/office/drawing/2014/main" id="{87D0CA86-4295-4FB2-8295-7FE2D71B05E1}"/>
            </a:ext>
          </a:extLst>
        </xdr:cNvPr>
        <xdr:cNvSpPr/>
      </xdr:nvSpPr>
      <xdr:spPr>
        <a:xfrm>
          <a:off x="16388080" y="65692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A408BB3B-D32D-4BD8-B909-1CFFF8CC227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7742C445-3BC5-4DF8-9772-7E4479181A32}"/>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223138C2-7772-4AB9-B5A1-6F7B5AD6F75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2A9E4138-840B-402E-AE29-6767D473ED0D}"/>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8BD6A88F-296D-4F12-9834-016D985DD3F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90491</xdr:rowOff>
    </xdr:from>
    <xdr:to>
      <xdr:col>116</xdr:col>
      <xdr:colOff>114300</xdr:colOff>
      <xdr:row>37</xdr:row>
      <xdr:rowOff>20641</xdr:rowOff>
    </xdr:to>
    <xdr:sp macro="" textlink="">
      <xdr:nvSpPr>
        <xdr:cNvPr id="589" name="楕円 588">
          <a:extLst>
            <a:ext uri="{FF2B5EF4-FFF2-40B4-BE49-F238E27FC236}">
              <a16:creationId xmlns:a16="http://schemas.microsoft.com/office/drawing/2014/main" id="{EC7A489C-9A2D-4FE9-AD44-6027868F60DC}"/>
            </a:ext>
          </a:extLst>
        </xdr:cNvPr>
        <xdr:cNvSpPr/>
      </xdr:nvSpPr>
      <xdr:spPr>
        <a:xfrm>
          <a:off x="19458940" y="61255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113368</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A9C3F9BD-1098-4CD9-A5C0-82DEEFCA7AAD}"/>
            </a:ext>
          </a:extLst>
        </xdr:cNvPr>
        <xdr:cNvSpPr txBox="1"/>
      </xdr:nvSpPr>
      <xdr:spPr>
        <a:xfrm>
          <a:off x="19547840" y="598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131105</xdr:rowOff>
    </xdr:from>
    <xdr:to>
      <xdr:col>112</xdr:col>
      <xdr:colOff>38100</xdr:colOff>
      <xdr:row>37</xdr:row>
      <xdr:rowOff>61255</xdr:rowOff>
    </xdr:to>
    <xdr:sp macro="" textlink="">
      <xdr:nvSpPr>
        <xdr:cNvPr id="591" name="楕円 590">
          <a:extLst>
            <a:ext uri="{FF2B5EF4-FFF2-40B4-BE49-F238E27FC236}">
              <a16:creationId xmlns:a16="http://schemas.microsoft.com/office/drawing/2014/main" id="{BD49B7DE-1548-419D-B61C-E4A08D166D19}"/>
            </a:ext>
          </a:extLst>
        </xdr:cNvPr>
        <xdr:cNvSpPr/>
      </xdr:nvSpPr>
      <xdr:spPr>
        <a:xfrm>
          <a:off x="18735040" y="61661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141291</xdr:rowOff>
    </xdr:from>
    <xdr:to>
      <xdr:col>116</xdr:col>
      <xdr:colOff>63500</xdr:colOff>
      <xdr:row>37</xdr:row>
      <xdr:rowOff>10455</xdr:rowOff>
    </xdr:to>
    <xdr:cxnSp macro="">
      <xdr:nvCxnSpPr>
        <xdr:cNvPr id="592" name="直線コネクタ 591">
          <a:extLst>
            <a:ext uri="{FF2B5EF4-FFF2-40B4-BE49-F238E27FC236}">
              <a16:creationId xmlns:a16="http://schemas.microsoft.com/office/drawing/2014/main" id="{B7A9FC2B-7AEB-425E-8708-015C13DAD788}"/>
            </a:ext>
          </a:extLst>
        </xdr:cNvPr>
        <xdr:cNvCxnSpPr/>
      </xdr:nvCxnSpPr>
      <xdr:spPr>
        <a:xfrm flipV="1">
          <a:off x="18778220" y="6176331"/>
          <a:ext cx="73152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138521</xdr:rowOff>
    </xdr:from>
    <xdr:to>
      <xdr:col>107</xdr:col>
      <xdr:colOff>101600</xdr:colOff>
      <xdr:row>37</xdr:row>
      <xdr:rowOff>68671</xdr:rowOff>
    </xdr:to>
    <xdr:sp macro="" textlink="">
      <xdr:nvSpPr>
        <xdr:cNvPr id="593" name="楕円 592">
          <a:extLst>
            <a:ext uri="{FF2B5EF4-FFF2-40B4-BE49-F238E27FC236}">
              <a16:creationId xmlns:a16="http://schemas.microsoft.com/office/drawing/2014/main" id="{2CD9B06C-324B-41E8-9A54-A4C626C9B8C2}"/>
            </a:ext>
          </a:extLst>
        </xdr:cNvPr>
        <xdr:cNvSpPr/>
      </xdr:nvSpPr>
      <xdr:spPr>
        <a:xfrm>
          <a:off x="17937480" y="6173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10455</xdr:rowOff>
    </xdr:from>
    <xdr:to>
      <xdr:col>111</xdr:col>
      <xdr:colOff>177800</xdr:colOff>
      <xdr:row>37</xdr:row>
      <xdr:rowOff>17871</xdr:rowOff>
    </xdr:to>
    <xdr:cxnSp macro="">
      <xdr:nvCxnSpPr>
        <xdr:cNvPr id="594" name="直線コネクタ 593">
          <a:extLst>
            <a:ext uri="{FF2B5EF4-FFF2-40B4-BE49-F238E27FC236}">
              <a16:creationId xmlns:a16="http://schemas.microsoft.com/office/drawing/2014/main" id="{A81020CD-33BA-4DAB-BAB9-EF43093FAB09}"/>
            </a:ext>
          </a:extLst>
        </xdr:cNvPr>
        <xdr:cNvCxnSpPr/>
      </xdr:nvCxnSpPr>
      <xdr:spPr>
        <a:xfrm flipV="1">
          <a:off x="17988280" y="6213135"/>
          <a:ext cx="789940" cy="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147998</xdr:rowOff>
    </xdr:from>
    <xdr:to>
      <xdr:col>102</xdr:col>
      <xdr:colOff>165100</xdr:colOff>
      <xdr:row>37</xdr:row>
      <xdr:rowOff>78148</xdr:rowOff>
    </xdr:to>
    <xdr:sp macro="" textlink="">
      <xdr:nvSpPr>
        <xdr:cNvPr id="595" name="楕円 594">
          <a:extLst>
            <a:ext uri="{FF2B5EF4-FFF2-40B4-BE49-F238E27FC236}">
              <a16:creationId xmlns:a16="http://schemas.microsoft.com/office/drawing/2014/main" id="{CA92DA40-744E-49F6-BAE1-A8C94470128E}"/>
            </a:ext>
          </a:extLst>
        </xdr:cNvPr>
        <xdr:cNvSpPr/>
      </xdr:nvSpPr>
      <xdr:spPr>
        <a:xfrm>
          <a:off x="17162780" y="61830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17871</xdr:rowOff>
    </xdr:from>
    <xdr:to>
      <xdr:col>107</xdr:col>
      <xdr:colOff>50800</xdr:colOff>
      <xdr:row>37</xdr:row>
      <xdr:rowOff>27348</xdr:rowOff>
    </xdr:to>
    <xdr:cxnSp macro="">
      <xdr:nvCxnSpPr>
        <xdr:cNvPr id="596" name="直線コネクタ 595">
          <a:extLst>
            <a:ext uri="{FF2B5EF4-FFF2-40B4-BE49-F238E27FC236}">
              <a16:creationId xmlns:a16="http://schemas.microsoft.com/office/drawing/2014/main" id="{9CCFD1CE-6B3D-4962-A52B-4FA06D2C94D6}"/>
            </a:ext>
          </a:extLst>
        </xdr:cNvPr>
        <xdr:cNvCxnSpPr/>
      </xdr:nvCxnSpPr>
      <xdr:spPr>
        <a:xfrm flipV="1">
          <a:off x="17213580" y="6220551"/>
          <a:ext cx="774700" cy="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154138</xdr:rowOff>
    </xdr:from>
    <xdr:to>
      <xdr:col>98</xdr:col>
      <xdr:colOff>38100</xdr:colOff>
      <xdr:row>37</xdr:row>
      <xdr:rowOff>84288</xdr:rowOff>
    </xdr:to>
    <xdr:sp macro="" textlink="">
      <xdr:nvSpPr>
        <xdr:cNvPr id="597" name="楕円 596">
          <a:extLst>
            <a:ext uri="{FF2B5EF4-FFF2-40B4-BE49-F238E27FC236}">
              <a16:creationId xmlns:a16="http://schemas.microsoft.com/office/drawing/2014/main" id="{9FFB87FC-FC49-4AF8-BDC5-04CB5B4519A4}"/>
            </a:ext>
          </a:extLst>
        </xdr:cNvPr>
        <xdr:cNvSpPr/>
      </xdr:nvSpPr>
      <xdr:spPr>
        <a:xfrm>
          <a:off x="16388080" y="61891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27348</xdr:rowOff>
    </xdr:from>
    <xdr:to>
      <xdr:col>102</xdr:col>
      <xdr:colOff>114300</xdr:colOff>
      <xdr:row>37</xdr:row>
      <xdr:rowOff>33488</xdr:rowOff>
    </xdr:to>
    <xdr:cxnSp macro="">
      <xdr:nvCxnSpPr>
        <xdr:cNvPr id="598" name="直線コネクタ 597">
          <a:extLst>
            <a:ext uri="{FF2B5EF4-FFF2-40B4-BE49-F238E27FC236}">
              <a16:creationId xmlns:a16="http://schemas.microsoft.com/office/drawing/2014/main" id="{583B521D-BB0C-4694-9012-8E8F3DD5B3A3}"/>
            </a:ext>
          </a:extLst>
        </xdr:cNvPr>
        <xdr:cNvCxnSpPr/>
      </xdr:nvCxnSpPr>
      <xdr:spPr>
        <a:xfrm flipV="1">
          <a:off x="16431260" y="6230028"/>
          <a:ext cx="782320" cy="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138765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9B784485-0E7C-483E-9BD0-B54B0F2B18C5}"/>
            </a:ext>
          </a:extLst>
        </xdr:cNvPr>
        <xdr:cNvSpPr txBox="1"/>
      </xdr:nvSpPr>
      <xdr:spPr>
        <a:xfrm>
          <a:off x="18528811" y="66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147488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0E30D21D-B1CD-4DB3-88AD-D632E4A92BA6}"/>
            </a:ext>
          </a:extLst>
        </xdr:cNvPr>
        <xdr:cNvSpPr txBox="1"/>
      </xdr:nvSpPr>
      <xdr:spPr>
        <a:xfrm>
          <a:off x="17766811" y="668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126672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88663D11-91CC-4FFE-AF38-EC49F152F9CF}"/>
            </a:ext>
          </a:extLst>
        </xdr:cNvPr>
        <xdr:cNvSpPr txBox="1"/>
      </xdr:nvSpPr>
      <xdr:spPr>
        <a:xfrm>
          <a:off x="16969251" y="666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124020</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714ED46C-87E6-45B2-98C2-B20829892FF2}"/>
            </a:ext>
          </a:extLst>
        </xdr:cNvPr>
        <xdr:cNvSpPr txBox="1"/>
      </xdr:nvSpPr>
      <xdr:spPr>
        <a:xfrm>
          <a:off x="16194551" y="666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77782</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121987BA-486F-4882-BBA6-BA36D92F3869}"/>
            </a:ext>
          </a:extLst>
        </xdr:cNvPr>
        <xdr:cNvSpPr txBox="1"/>
      </xdr:nvSpPr>
      <xdr:spPr>
        <a:xfrm>
          <a:off x="18496495" y="5945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85198</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D946BBD3-A19A-41E0-B045-08A78FB8F7A7}"/>
            </a:ext>
          </a:extLst>
        </xdr:cNvPr>
        <xdr:cNvSpPr txBox="1"/>
      </xdr:nvSpPr>
      <xdr:spPr>
        <a:xfrm>
          <a:off x="17734495" y="5952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94675</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91E3989F-85B1-40A8-83CF-212BA5CB9A78}"/>
            </a:ext>
          </a:extLst>
        </xdr:cNvPr>
        <xdr:cNvSpPr txBox="1"/>
      </xdr:nvSpPr>
      <xdr:spPr>
        <a:xfrm>
          <a:off x="16936935" y="596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100815</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9B443E0E-0AF0-4944-97FF-D59EAB4E2E08}"/>
            </a:ext>
          </a:extLst>
        </xdr:cNvPr>
        <xdr:cNvSpPr txBox="1"/>
      </xdr:nvSpPr>
      <xdr:spPr>
        <a:xfrm>
          <a:off x="16162235" y="5968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C342324D-29BF-45B2-9F1B-18F8F378394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FD323D06-7AF9-4BB5-99B4-687BF43EE15E}"/>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754BB029-EDE0-4B82-8251-63C87F8204A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BACBEA56-F1E6-47FB-A99C-A702FDCAEAA6}"/>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5C3586FC-9E62-47D0-8163-69EC331F467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A9C38886-8620-4B19-8817-BA692C7BC88E}"/>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EA61FCC2-0239-4B0C-86F4-A90AD2F7EBB4}"/>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7255E6DA-4E25-4E12-BD63-CC54080F1BFE}"/>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5F7A8064-A885-462E-B386-C7536722400A}"/>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D44E6379-7CDA-4FDD-A067-5058653B2021}"/>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8B7A1488-1C24-4370-92C0-4C4EE84CA85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E2FCA452-0C57-4CBB-B038-AFB511C29454}"/>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79F63A52-F582-44A8-8A4D-8BB9C41BC57A}"/>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6A57EE83-38CE-48AF-99F3-7D3AB71561E4}"/>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3B9BCC7E-5659-4672-908B-8910F5D35F29}"/>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EB186276-F0CC-4103-A7CE-6C62AACA579D}"/>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AC49B288-A2ED-4401-86AB-4638C8C926BF}"/>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D040C3AD-264F-49C5-9A2E-F82E092EA35E}"/>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BB60250A-6ABE-493D-9D6D-2393279708D3}"/>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01947C9C-B1D5-4D46-8E58-EA13B279D56B}"/>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9EB0C467-255E-46E4-80DD-5B7F2602DBD6}"/>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86F126BF-DA1F-4DA9-A922-68E789D4616A}"/>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D8CC2C15-BADB-4CD5-8D67-004480A85D9C}"/>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08F59DE3-911A-45D8-B5CB-FE50F432002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BEC8769F-1221-4C60-B414-9FA68B597B9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a:extLst>
            <a:ext uri="{FF2B5EF4-FFF2-40B4-BE49-F238E27FC236}">
              <a16:creationId xmlns:a16="http://schemas.microsoft.com/office/drawing/2014/main" id="{FFA37F3D-72E5-4A0D-9BE0-DA96D86CE62B}"/>
            </a:ext>
          </a:extLst>
        </xdr:cNvPr>
        <xdr:cNvCxnSpPr/>
      </xdr:nvCxnSpPr>
      <xdr:spPr>
        <a:xfrm flipV="1">
          <a:off x="14375764" y="9456420"/>
          <a:ext cx="0" cy="125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B392C2F6-3998-42AA-8E4B-F6B0D41B3D25}"/>
            </a:ext>
          </a:extLst>
        </xdr:cNvPr>
        <xdr:cNvSpPr txBox="1"/>
      </xdr:nvSpPr>
      <xdr:spPr>
        <a:xfrm>
          <a:off x="14414500" y="1071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a:extLst>
            <a:ext uri="{FF2B5EF4-FFF2-40B4-BE49-F238E27FC236}">
              <a16:creationId xmlns:a16="http://schemas.microsoft.com/office/drawing/2014/main" id="{F2C5E04C-1530-44A8-91EC-88D55A459C86}"/>
            </a:ext>
          </a:extLst>
        </xdr:cNvPr>
        <xdr:cNvCxnSpPr/>
      </xdr:nvCxnSpPr>
      <xdr:spPr>
        <a:xfrm>
          <a:off x="14287500" y="10713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E85C2112-3004-42FC-8745-32F7E72EF669}"/>
            </a:ext>
          </a:extLst>
        </xdr:cNvPr>
        <xdr:cNvSpPr txBox="1"/>
      </xdr:nvSpPr>
      <xdr:spPr>
        <a:xfrm>
          <a:off x="144145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a:extLst>
            <a:ext uri="{FF2B5EF4-FFF2-40B4-BE49-F238E27FC236}">
              <a16:creationId xmlns:a16="http://schemas.microsoft.com/office/drawing/2014/main" id="{83E8165B-ED69-40D8-80EF-B4E7958C9FE1}"/>
            </a:ext>
          </a:extLst>
        </xdr:cNvPr>
        <xdr:cNvCxnSpPr/>
      </xdr:nvCxnSpPr>
      <xdr:spPr>
        <a:xfrm>
          <a:off x="1428750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22333</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9A45CA7D-DAE3-4A61-BFB5-64177BAD91E6}"/>
            </a:ext>
          </a:extLst>
        </xdr:cNvPr>
        <xdr:cNvSpPr txBox="1"/>
      </xdr:nvSpPr>
      <xdr:spPr>
        <a:xfrm>
          <a:off x="14414500" y="1008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a:extLst>
            <a:ext uri="{FF2B5EF4-FFF2-40B4-BE49-F238E27FC236}">
              <a16:creationId xmlns:a16="http://schemas.microsoft.com/office/drawing/2014/main" id="{8FB03D78-51FB-4165-B3CF-32FBF9B3E10A}"/>
            </a:ext>
          </a:extLst>
        </xdr:cNvPr>
        <xdr:cNvSpPr/>
      </xdr:nvSpPr>
      <xdr:spPr>
        <a:xfrm>
          <a:off x="14325600" y="1010230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a:extLst>
            <a:ext uri="{FF2B5EF4-FFF2-40B4-BE49-F238E27FC236}">
              <a16:creationId xmlns:a16="http://schemas.microsoft.com/office/drawing/2014/main" id="{672DCAD4-F48A-442E-B758-13C22BA640DE}"/>
            </a:ext>
          </a:extLst>
        </xdr:cNvPr>
        <xdr:cNvSpPr/>
      </xdr:nvSpPr>
      <xdr:spPr>
        <a:xfrm>
          <a:off x="1357884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a:extLst>
            <a:ext uri="{FF2B5EF4-FFF2-40B4-BE49-F238E27FC236}">
              <a16:creationId xmlns:a16="http://schemas.microsoft.com/office/drawing/2014/main" id="{FFE532B8-D792-4331-9497-C0F34AE527C3}"/>
            </a:ext>
          </a:extLst>
        </xdr:cNvPr>
        <xdr:cNvSpPr/>
      </xdr:nvSpPr>
      <xdr:spPr>
        <a:xfrm>
          <a:off x="12804140" y="10050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641" name="フローチャート: 判断 640">
          <a:extLst>
            <a:ext uri="{FF2B5EF4-FFF2-40B4-BE49-F238E27FC236}">
              <a16:creationId xmlns:a16="http://schemas.microsoft.com/office/drawing/2014/main" id="{9D355F22-1358-4C99-8C76-81D9BC682A92}"/>
            </a:ext>
          </a:extLst>
        </xdr:cNvPr>
        <xdr:cNvSpPr/>
      </xdr:nvSpPr>
      <xdr:spPr>
        <a:xfrm>
          <a:off x="12029440" y="100261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642" name="フローチャート: 判断 641">
          <a:extLst>
            <a:ext uri="{FF2B5EF4-FFF2-40B4-BE49-F238E27FC236}">
              <a16:creationId xmlns:a16="http://schemas.microsoft.com/office/drawing/2014/main" id="{FC21EE85-2F8D-4529-A5FE-149A486E416B}"/>
            </a:ext>
          </a:extLst>
        </xdr:cNvPr>
        <xdr:cNvSpPr/>
      </xdr:nvSpPr>
      <xdr:spPr>
        <a:xfrm>
          <a:off x="11231880" y="99901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C6DC852E-C99B-42CA-884A-F89D36460664}"/>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77DB14F0-99C9-46BA-94AF-EF6064DEFF3D}"/>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B47F94C6-D581-4398-84DD-3E9567F5FF41}"/>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1C6D6CD6-CA94-416B-8425-E85DC39435D7}"/>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505DFB61-C94A-402F-A9FE-6F9C383DA0A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123916</xdr:rowOff>
    </xdr:from>
    <xdr:to>
      <xdr:col>85</xdr:col>
      <xdr:colOff>177800</xdr:colOff>
      <xdr:row>57</xdr:row>
      <xdr:rowOff>54066</xdr:rowOff>
    </xdr:to>
    <xdr:sp macro="" textlink="">
      <xdr:nvSpPr>
        <xdr:cNvPr id="648" name="楕円 647">
          <a:extLst>
            <a:ext uri="{FF2B5EF4-FFF2-40B4-BE49-F238E27FC236}">
              <a16:creationId xmlns:a16="http://schemas.microsoft.com/office/drawing/2014/main" id="{3E708BB7-30F6-4E84-B5D5-6D9DA0093733}"/>
            </a:ext>
          </a:extLst>
        </xdr:cNvPr>
        <xdr:cNvSpPr/>
      </xdr:nvSpPr>
      <xdr:spPr>
        <a:xfrm>
          <a:off x="14325600" y="951175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38843</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C5787400-A262-4E82-AFC0-3EF14487EBB0}"/>
            </a:ext>
          </a:extLst>
        </xdr:cNvPr>
        <xdr:cNvSpPr txBox="1"/>
      </xdr:nvSpPr>
      <xdr:spPr>
        <a:xfrm>
          <a:off x="14414500" y="9426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89626</xdr:rowOff>
    </xdr:from>
    <xdr:to>
      <xdr:col>81</xdr:col>
      <xdr:colOff>101600</xdr:colOff>
      <xdr:row>57</xdr:row>
      <xdr:rowOff>19776</xdr:rowOff>
    </xdr:to>
    <xdr:sp macro="" textlink="">
      <xdr:nvSpPr>
        <xdr:cNvPr id="650" name="楕円 649">
          <a:extLst>
            <a:ext uri="{FF2B5EF4-FFF2-40B4-BE49-F238E27FC236}">
              <a16:creationId xmlns:a16="http://schemas.microsoft.com/office/drawing/2014/main" id="{263EFF60-5272-4BE8-AE3A-316C2CF7DC4D}"/>
            </a:ext>
          </a:extLst>
        </xdr:cNvPr>
        <xdr:cNvSpPr/>
      </xdr:nvSpPr>
      <xdr:spPr>
        <a:xfrm>
          <a:off x="13578840" y="94774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140426</xdr:rowOff>
    </xdr:from>
    <xdr:to>
      <xdr:col>85</xdr:col>
      <xdr:colOff>127000</xdr:colOff>
      <xdr:row>57</xdr:row>
      <xdr:rowOff>3266</xdr:rowOff>
    </xdr:to>
    <xdr:cxnSp macro="">
      <xdr:nvCxnSpPr>
        <xdr:cNvPr id="651" name="直線コネクタ 650">
          <a:extLst>
            <a:ext uri="{FF2B5EF4-FFF2-40B4-BE49-F238E27FC236}">
              <a16:creationId xmlns:a16="http://schemas.microsoft.com/office/drawing/2014/main" id="{9DE28599-4861-4229-8864-698E3A819F40}"/>
            </a:ext>
          </a:extLst>
        </xdr:cNvPr>
        <xdr:cNvCxnSpPr/>
      </xdr:nvCxnSpPr>
      <xdr:spPr>
        <a:xfrm>
          <a:off x="13629640" y="9528266"/>
          <a:ext cx="7467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55335</xdr:rowOff>
    </xdr:from>
    <xdr:to>
      <xdr:col>76</xdr:col>
      <xdr:colOff>165100</xdr:colOff>
      <xdr:row>56</xdr:row>
      <xdr:rowOff>156935</xdr:rowOff>
    </xdr:to>
    <xdr:sp macro="" textlink="">
      <xdr:nvSpPr>
        <xdr:cNvPr id="652" name="楕円 651">
          <a:extLst>
            <a:ext uri="{FF2B5EF4-FFF2-40B4-BE49-F238E27FC236}">
              <a16:creationId xmlns:a16="http://schemas.microsoft.com/office/drawing/2014/main" id="{2C8C078B-F15B-4EB0-87A9-E12625F695EF}"/>
            </a:ext>
          </a:extLst>
        </xdr:cNvPr>
        <xdr:cNvSpPr/>
      </xdr:nvSpPr>
      <xdr:spPr>
        <a:xfrm>
          <a:off x="12804140" y="94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106135</xdr:rowOff>
    </xdr:from>
    <xdr:to>
      <xdr:col>81</xdr:col>
      <xdr:colOff>50800</xdr:colOff>
      <xdr:row>56</xdr:row>
      <xdr:rowOff>140426</xdr:rowOff>
    </xdr:to>
    <xdr:cxnSp macro="">
      <xdr:nvCxnSpPr>
        <xdr:cNvPr id="653" name="直線コネクタ 652">
          <a:extLst>
            <a:ext uri="{FF2B5EF4-FFF2-40B4-BE49-F238E27FC236}">
              <a16:creationId xmlns:a16="http://schemas.microsoft.com/office/drawing/2014/main" id="{45419919-858A-4CDC-867A-122C5A3070BD}"/>
            </a:ext>
          </a:extLst>
        </xdr:cNvPr>
        <xdr:cNvCxnSpPr/>
      </xdr:nvCxnSpPr>
      <xdr:spPr>
        <a:xfrm>
          <a:off x="12854940" y="9493975"/>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21046</xdr:rowOff>
    </xdr:from>
    <xdr:to>
      <xdr:col>72</xdr:col>
      <xdr:colOff>38100</xdr:colOff>
      <xdr:row>56</xdr:row>
      <xdr:rowOff>122646</xdr:rowOff>
    </xdr:to>
    <xdr:sp macro="" textlink="">
      <xdr:nvSpPr>
        <xdr:cNvPr id="654" name="楕円 653">
          <a:extLst>
            <a:ext uri="{FF2B5EF4-FFF2-40B4-BE49-F238E27FC236}">
              <a16:creationId xmlns:a16="http://schemas.microsoft.com/office/drawing/2014/main" id="{708A9F18-A282-4453-89AC-2A95A0D10CE6}"/>
            </a:ext>
          </a:extLst>
        </xdr:cNvPr>
        <xdr:cNvSpPr/>
      </xdr:nvSpPr>
      <xdr:spPr>
        <a:xfrm>
          <a:off x="12029440" y="94088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71846</xdr:rowOff>
    </xdr:from>
    <xdr:to>
      <xdr:col>76</xdr:col>
      <xdr:colOff>114300</xdr:colOff>
      <xdr:row>56</xdr:row>
      <xdr:rowOff>106135</xdr:rowOff>
    </xdr:to>
    <xdr:cxnSp macro="">
      <xdr:nvCxnSpPr>
        <xdr:cNvPr id="655" name="直線コネクタ 654">
          <a:extLst>
            <a:ext uri="{FF2B5EF4-FFF2-40B4-BE49-F238E27FC236}">
              <a16:creationId xmlns:a16="http://schemas.microsoft.com/office/drawing/2014/main" id="{CC078405-95AA-4BEA-8034-3565D49D9DEA}"/>
            </a:ext>
          </a:extLst>
        </xdr:cNvPr>
        <xdr:cNvCxnSpPr/>
      </xdr:nvCxnSpPr>
      <xdr:spPr>
        <a:xfrm>
          <a:off x="12072620" y="9459686"/>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158206</xdr:rowOff>
    </xdr:from>
    <xdr:to>
      <xdr:col>67</xdr:col>
      <xdr:colOff>101600</xdr:colOff>
      <xdr:row>56</xdr:row>
      <xdr:rowOff>88356</xdr:rowOff>
    </xdr:to>
    <xdr:sp macro="" textlink="">
      <xdr:nvSpPr>
        <xdr:cNvPr id="656" name="楕円 655">
          <a:extLst>
            <a:ext uri="{FF2B5EF4-FFF2-40B4-BE49-F238E27FC236}">
              <a16:creationId xmlns:a16="http://schemas.microsoft.com/office/drawing/2014/main" id="{E978DFBD-BEEC-4605-9DFC-DE6C11E4FBAA}"/>
            </a:ext>
          </a:extLst>
        </xdr:cNvPr>
        <xdr:cNvSpPr/>
      </xdr:nvSpPr>
      <xdr:spPr>
        <a:xfrm>
          <a:off x="11231880" y="93784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37556</xdr:rowOff>
    </xdr:from>
    <xdr:to>
      <xdr:col>71</xdr:col>
      <xdr:colOff>177800</xdr:colOff>
      <xdr:row>56</xdr:row>
      <xdr:rowOff>71846</xdr:rowOff>
    </xdr:to>
    <xdr:cxnSp macro="">
      <xdr:nvCxnSpPr>
        <xdr:cNvPr id="657" name="直線コネクタ 656">
          <a:extLst>
            <a:ext uri="{FF2B5EF4-FFF2-40B4-BE49-F238E27FC236}">
              <a16:creationId xmlns:a16="http://schemas.microsoft.com/office/drawing/2014/main" id="{03AF07A5-00A0-4805-96B1-E539F264F911}"/>
            </a:ext>
          </a:extLst>
        </xdr:cNvPr>
        <xdr:cNvCxnSpPr/>
      </xdr:nvCxnSpPr>
      <xdr:spPr>
        <a:xfrm>
          <a:off x="11282680" y="9425396"/>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D18A59B8-244A-4465-B666-2D7DD8E544CC}"/>
            </a:ext>
          </a:extLst>
        </xdr:cNvPr>
        <xdr:cNvSpPr txBox="1"/>
      </xdr:nvSpPr>
      <xdr:spPr>
        <a:xfrm>
          <a:off x="1343724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81115</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57883FC0-1A2C-4B79-B720-8D3110002999}"/>
            </a:ext>
          </a:extLst>
        </xdr:cNvPr>
        <xdr:cNvSpPr txBox="1"/>
      </xdr:nvSpPr>
      <xdr:spPr>
        <a:xfrm>
          <a:off x="12675244" y="1013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56623</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7FA10ECB-6ECE-4CE2-9929-242C6B0751A8}"/>
            </a:ext>
          </a:extLst>
        </xdr:cNvPr>
        <xdr:cNvSpPr txBox="1"/>
      </xdr:nvSpPr>
      <xdr:spPr>
        <a:xfrm>
          <a:off x="11900544" y="10115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20700</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8201E350-A253-488C-A4EB-F96FFAF77E73}"/>
            </a:ext>
          </a:extLst>
        </xdr:cNvPr>
        <xdr:cNvSpPr txBox="1"/>
      </xdr:nvSpPr>
      <xdr:spPr>
        <a:xfrm>
          <a:off x="11102984" y="10079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36303</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833E8304-BA49-48FA-B391-DBFCF60C0A72}"/>
            </a:ext>
          </a:extLst>
        </xdr:cNvPr>
        <xdr:cNvSpPr txBox="1"/>
      </xdr:nvSpPr>
      <xdr:spPr>
        <a:xfrm>
          <a:off x="13437244" y="925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2012</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B8E50E93-35B4-4C51-A8AF-B9D9BE33BBB1}"/>
            </a:ext>
          </a:extLst>
        </xdr:cNvPr>
        <xdr:cNvSpPr txBox="1"/>
      </xdr:nvSpPr>
      <xdr:spPr>
        <a:xfrm>
          <a:off x="12675244" y="922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139173</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A73B99A3-90E3-454E-BCA2-C03327964A71}"/>
            </a:ext>
          </a:extLst>
        </xdr:cNvPr>
        <xdr:cNvSpPr txBox="1"/>
      </xdr:nvSpPr>
      <xdr:spPr>
        <a:xfrm>
          <a:off x="11900544" y="919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104883</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E9663F28-9922-4D5C-A34E-FF9E787F01A3}"/>
            </a:ext>
          </a:extLst>
        </xdr:cNvPr>
        <xdr:cNvSpPr txBox="1"/>
      </xdr:nvSpPr>
      <xdr:spPr>
        <a:xfrm>
          <a:off x="11102984" y="9157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5F47E631-245B-491D-B67C-FCAE3933832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C86FBB73-1142-4DA4-9151-EBCA6700F70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667874A0-D4F7-4D2F-B15D-D74EAE7F4BC9}"/>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64F7202D-DE38-4079-B0F6-977A152B447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E1DF4AFA-D680-40E4-B85B-EFDF3C7A779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3E89D39-B61A-4E02-A080-04D112E987FB}"/>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24AC512E-BC6B-4A58-8027-1F031CAA16E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4E11CB0D-B634-45DB-A5D4-90E42D67552C}"/>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8C04B16C-A0C7-45E8-BE88-BB5DEC206B04}"/>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AF9A0E88-CEB5-4621-A23F-88AC17B08B2C}"/>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50B2F1E1-9C83-49F3-8B86-46164EF2504D}"/>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E9127DF8-0297-4013-9AC1-0ED85E7D1541}"/>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D7CAE6D7-0D9B-4721-BAA5-6C28AEB2D202}"/>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C730045A-6F52-4D1B-B0CD-76749A9020A3}"/>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7C02B1AE-7299-43B9-BDD7-2EC3AC31F4C2}"/>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B2ECFFBF-8DFA-4711-9132-DDBE420D7FCF}"/>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72AE61A7-1B72-4467-B002-F64487E514E3}"/>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69528E96-9423-4251-918D-62BBF9BDFBC3}"/>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BB184F39-B600-4E85-BE4F-4F98D65D4901}"/>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4DB5EED3-0CE9-40F9-BA54-CB4302262508}"/>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AF8283AC-641B-4655-8F66-18FB14CAEA47}"/>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47308264-2FA4-48E4-9BAC-27F55EB1D279}"/>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17FBB098-C3EE-4A0A-ACAE-F3F844F1F49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049B6071-903A-46F0-9322-AA9DE93C78D2}"/>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242F03D2-1B83-482E-8085-B772A0208C06}"/>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a:extLst>
            <a:ext uri="{FF2B5EF4-FFF2-40B4-BE49-F238E27FC236}">
              <a16:creationId xmlns:a16="http://schemas.microsoft.com/office/drawing/2014/main" id="{7066663C-0A5A-4961-A670-5FBC7FC95F7E}"/>
            </a:ext>
          </a:extLst>
        </xdr:cNvPr>
        <xdr:cNvCxnSpPr/>
      </xdr:nvCxnSpPr>
      <xdr:spPr>
        <a:xfrm flipV="1">
          <a:off x="19509104" y="9375322"/>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BA48B5E1-1023-4140-9F06-FD0B1B2AE508}"/>
            </a:ext>
          </a:extLst>
        </xdr:cNvPr>
        <xdr:cNvSpPr txBox="1"/>
      </xdr:nvSpPr>
      <xdr:spPr>
        <a:xfrm>
          <a:off x="19547840" y="1081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a:extLst>
            <a:ext uri="{FF2B5EF4-FFF2-40B4-BE49-F238E27FC236}">
              <a16:creationId xmlns:a16="http://schemas.microsoft.com/office/drawing/2014/main" id="{2D5C8AE7-4997-4C12-92CB-9A8EF576116E}"/>
            </a:ext>
          </a:extLst>
        </xdr:cNvPr>
        <xdr:cNvCxnSpPr/>
      </xdr:nvCxnSpPr>
      <xdr:spPr>
        <a:xfrm>
          <a:off x="19443700" y="108106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C34B162B-245B-4952-9F0E-6ADF33DD9D93}"/>
            </a:ext>
          </a:extLst>
        </xdr:cNvPr>
        <xdr:cNvSpPr txBox="1"/>
      </xdr:nvSpPr>
      <xdr:spPr>
        <a:xfrm>
          <a:off x="19547840" y="915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a:extLst>
            <a:ext uri="{FF2B5EF4-FFF2-40B4-BE49-F238E27FC236}">
              <a16:creationId xmlns:a16="http://schemas.microsoft.com/office/drawing/2014/main" id="{651569E6-20BA-4634-B70D-393E8EBFD0BF}"/>
            </a:ext>
          </a:extLst>
        </xdr:cNvPr>
        <xdr:cNvCxnSpPr/>
      </xdr:nvCxnSpPr>
      <xdr:spPr>
        <a:xfrm>
          <a:off x="19443700" y="93753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4734</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F445F10C-9639-442E-A5A6-636D1719141B}"/>
            </a:ext>
          </a:extLst>
        </xdr:cNvPr>
        <xdr:cNvSpPr txBox="1"/>
      </xdr:nvSpPr>
      <xdr:spPr>
        <a:xfrm>
          <a:off x="19547840" y="10230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a:extLst>
            <a:ext uri="{FF2B5EF4-FFF2-40B4-BE49-F238E27FC236}">
              <a16:creationId xmlns:a16="http://schemas.microsoft.com/office/drawing/2014/main" id="{E3DDC704-882B-43E4-B63B-0AFCD2147344}"/>
            </a:ext>
          </a:extLst>
        </xdr:cNvPr>
        <xdr:cNvSpPr/>
      </xdr:nvSpPr>
      <xdr:spPr>
        <a:xfrm>
          <a:off x="19458940" y="10379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a:extLst>
            <a:ext uri="{FF2B5EF4-FFF2-40B4-BE49-F238E27FC236}">
              <a16:creationId xmlns:a16="http://schemas.microsoft.com/office/drawing/2014/main" id="{D290C4CA-846D-4200-B940-385E01899BBD}"/>
            </a:ext>
          </a:extLst>
        </xdr:cNvPr>
        <xdr:cNvSpPr/>
      </xdr:nvSpPr>
      <xdr:spPr>
        <a:xfrm>
          <a:off x="1873504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a:extLst>
            <a:ext uri="{FF2B5EF4-FFF2-40B4-BE49-F238E27FC236}">
              <a16:creationId xmlns:a16="http://schemas.microsoft.com/office/drawing/2014/main" id="{A06A1F78-7D60-471C-B940-9885FB5747FB}"/>
            </a:ext>
          </a:extLst>
        </xdr:cNvPr>
        <xdr:cNvSpPr/>
      </xdr:nvSpPr>
      <xdr:spPr>
        <a:xfrm>
          <a:off x="179374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a:extLst>
            <a:ext uri="{FF2B5EF4-FFF2-40B4-BE49-F238E27FC236}">
              <a16:creationId xmlns:a16="http://schemas.microsoft.com/office/drawing/2014/main" id="{C800D7DD-7662-4EAE-80C2-8952AFD22140}"/>
            </a:ext>
          </a:extLst>
        </xdr:cNvPr>
        <xdr:cNvSpPr/>
      </xdr:nvSpPr>
      <xdr:spPr>
        <a:xfrm>
          <a:off x="171627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1" name="フローチャート: 判断 700">
          <a:extLst>
            <a:ext uri="{FF2B5EF4-FFF2-40B4-BE49-F238E27FC236}">
              <a16:creationId xmlns:a16="http://schemas.microsoft.com/office/drawing/2014/main" id="{E3FED0D3-B767-47BB-BA1C-88EE0A2822A1}"/>
            </a:ext>
          </a:extLst>
        </xdr:cNvPr>
        <xdr:cNvSpPr/>
      </xdr:nvSpPr>
      <xdr:spPr>
        <a:xfrm>
          <a:off x="1638808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2636D559-BF9A-48CF-8CD0-20166F82DD2B}"/>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44E40F64-40A6-4587-AB52-5FA0E01D144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D12AFB07-65C0-49C7-ACED-A02AB36DAB4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898F0373-860B-4578-A385-5D329E7C49F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36BF3A9-4D36-4264-A7C6-918443DC241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136978</xdr:rowOff>
    </xdr:from>
    <xdr:to>
      <xdr:col>116</xdr:col>
      <xdr:colOff>114300</xdr:colOff>
      <xdr:row>64</xdr:row>
      <xdr:rowOff>67128</xdr:rowOff>
    </xdr:to>
    <xdr:sp macro="" textlink="">
      <xdr:nvSpPr>
        <xdr:cNvPr id="707" name="楕円 706">
          <a:extLst>
            <a:ext uri="{FF2B5EF4-FFF2-40B4-BE49-F238E27FC236}">
              <a16:creationId xmlns:a16="http://schemas.microsoft.com/office/drawing/2014/main" id="{29348400-1632-404F-B30E-DA3706460F72}"/>
            </a:ext>
          </a:extLst>
        </xdr:cNvPr>
        <xdr:cNvSpPr/>
      </xdr:nvSpPr>
      <xdr:spPr>
        <a:xfrm>
          <a:off x="19458940" y="10698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51905</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1B9ECAED-8F13-4A40-B4D9-88C7C4776B86}"/>
            </a:ext>
          </a:extLst>
        </xdr:cNvPr>
        <xdr:cNvSpPr txBox="1"/>
      </xdr:nvSpPr>
      <xdr:spPr>
        <a:xfrm>
          <a:off x="19547840" y="10613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136978</xdr:rowOff>
    </xdr:from>
    <xdr:to>
      <xdr:col>112</xdr:col>
      <xdr:colOff>38100</xdr:colOff>
      <xdr:row>64</xdr:row>
      <xdr:rowOff>67128</xdr:rowOff>
    </xdr:to>
    <xdr:sp macro="" textlink="">
      <xdr:nvSpPr>
        <xdr:cNvPr id="709" name="楕円 708">
          <a:extLst>
            <a:ext uri="{FF2B5EF4-FFF2-40B4-BE49-F238E27FC236}">
              <a16:creationId xmlns:a16="http://schemas.microsoft.com/office/drawing/2014/main" id="{93D9E01D-F920-4CFF-8CDA-AAA4131E44F6}"/>
            </a:ext>
          </a:extLst>
        </xdr:cNvPr>
        <xdr:cNvSpPr/>
      </xdr:nvSpPr>
      <xdr:spPr>
        <a:xfrm>
          <a:off x="18735040" y="106982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16328</xdr:rowOff>
    </xdr:from>
    <xdr:to>
      <xdr:col>116</xdr:col>
      <xdr:colOff>63500</xdr:colOff>
      <xdr:row>64</xdr:row>
      <xdr:rowOff>16328</xdr:rowOff>
    </xdr:to>
    <xdr:cxnSp macro="">
      <xdr:nvCxnSpPr>
        <xdr:cNvPr id="710" name="直線コネクタ 709">
          <a:extLst>
            <a:ext uri="{FF2B5EF4-FFF2-40B4-BE49-F238E27FC236}">
              <a16:creationId xmlns:a16="http://schemas.microsoft.com/office/drawing/2014/main" id="{D3D1F40F-F15A-4928-A9AF-BDCBC0192745}"/>
            </a:ext>
          </a:extLst>
        </xdr:cNvPr>
        <xdr:cNvCxnSpPr/>
      </xdr:nvCxnSpPr>
      <xdr:spPr>
        <a:xfrm>
          <a:off x="18778220" y="1074528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136978</xdr:rowOff>
    </xdr:from>
    <xdr:to>
      <xdr:col>107</xdr:col>
      <xdr:colOff>101600</xdr:colOff>
      <xdr:row>64</xdr:row>
      <xdr:rowOff>67128</xdr:rowOff>
    </xdr:to>
    <xdr:sp macro="" textlink="">
      <xdr:nvSpPr>
        <xdr:cNvPr id="711" name="楕円 710">
          <a:extLst>
            <a:ext uri="{FF2B5EF4-FFF2-40B4-BE49-F238E27FC236}">
              <a16:creationId xmlns:a16="http://schemas.microsoft.com/office/drawing/2014/main" id="{FE90456A-A357-449D-B9BE-97C7BFC50275}"/>
            </a:ext>
          </a:extLst>
        </xdr:cNvPr>
        <xdr:cNvSpPr/>
      </xdr:nvSpPr>
      <xdr:spPr>
        <a:xfrm>
          <a:off x="17937480" y="10698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16328</xdr:rowOff>
    </xdr:from>
    <xdr:to>
      <xdr:col>111</xdr:col>
      <xdr:colOff>177800</xdr:colOff>
      <xdr:row>64</xdr:row>
      <xdr:rowOff>16328</xdr:rowOff>
    </xdr:to>
    <xdr:cxnSp macro="">
      <xdr:nvCxnSpPr>
        <xdr:cNvPr id="712" name="直線コネクタ 711">
          <a:extLst>
            <a:ext uri="{FF2B5EF4-FFF2-40B4-BE49-F238E27FC236}">
              <a16:creationId xmlns:a16="http://schemas.microsoft.com/office/drawing/2014/main" id="{1C415BC6-99E6-4529-B19B-01F837CF3B29}"/>
            </a:ext>
          </a:extLst>
        </xdr:cNvPr>
        <xdr:cNvCxnSpPr/>
      </xdr:nvCxnSpPr>
      <xdr:spPr>
        <a:xfrm>
          <a:off x="17988280" y="1074528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153307</xdr:rowOff>
    </xdr:from>
    <xdr:to>
      <xdr:col>102</xdr:col>
      <xdr:colOff>165100</xdr:colOff>
      <xdr:row>64</xdr:row>
      <xdr:rowOff>83457</xdr:rowOff>
    </xdr:to>
    <xdr:sp macro="" textlink="">
      <xdr:nvSpPr>
        <xdr:cNvPr id="713" name="楕円 712">
          <a:extLst>
            <a:ext uri="{FF2B5EF4-FFF2-40B4-BE49-F238E27FC236}">
              <a16:creationId xmlns:a16="http://schemas.microsoft.com/office/drawing/2014/main" id="{A10DB60B-2909-4A13-8FDA-D2DD5D7D93A2}"/>
            </a:ext>
          </a:extLst>
        </xdr:cNvPr>
        <xdr:cNvSpPr/>
      </xdr:nvSpPr>
      <xdr:spPr>
        <a:xfrm>
          <a:off x="17162780" y="10714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16328</xdr:rowOff>
    </xdr:from>
    <xdr:to>
      <xdr:col>107</xdr:col>
      <xdr:colOff>50800</xdr:colOff>
      <xdr:row>64</xdr:row>
      <xdr:rowOff>32657</xdr:rowOff>
    </xdr:to>
    <xdr:cxnSp macro="">
      <xdr:nvCxnSpPr>
        <xdr:cNvPr id="714" name="直線コネクタ 713">
          <a:extLst>
            <a:ext uri="{FF2B5EF4-FFF2-40B4-BE49-F238E27FC236}">
              <a16:creationId xmlns:a16="http://schemas.microsoft.com/office/drawing/2014/main" id="{5011EE33-B68F-497A-BCF8-6CE773573A38}"/>
            </a:ext>
          </a:extLst>
        </xdr:cNvPr>
        <xdr:cNvCxnSpPr/>
      </xdr:nvCxnSpPr>
      <xdr:spPr>
        <a:xfrm flipV="1">
          <a:off x="17213580" y="10745288"/>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153307</xdr:rowOff>
    </xdr:from>
    <xdr:to>
      <xdr:col>98</xdr:col>
      <xdr:colOff>38100</xdr:colOff>
      <xdr:row>64</xdr:row>
      <xdr:rowOff>83457</xdr:rowOff>
    </xdr:to>
    <xdr:sp macro="" textlink="">
      <xdr:nvSpPr>
        <xdr:cNvPr id="715" name="楕円 714">
          <a:extLst>
            <a:ext uri="{FF2B5EF4-FFF2-40B4-BE49-F238E27FC236}">
              <a16:creationId xmlns:a16="http://schemas.microsoft.com/office/drawing/2014/main" id="{0D9770C1-B951-4DA1-9775-B7E613B97330}"/>
            </a:ext>
          </a:extLst>
        </xdr:cNvPr>
        <xdr:cNvSpPr/>
      </xdr:nvSpPr>
      <xdr:spPr>
        <a:xfrm>
          <a:off x="16388080" y="107146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32657</xdr:rowOff>
    </xdr:from>
    <xdr:to>
      <xdr:col>102</xdr:col>
      <xdr:colOff>114300</xdr:colOff>
      <xdr:row>64</xdr:row>
      <xdr:rowOff>32657</xdr:rowOff>
    </xdr:to>
    <xdr:cxnSp macro="">
      <xdr:nvCxnSpPr>
        <xdr:cNvPr id="716" name="直線コネクタ 715">
          <a:extLst>
            <a:ext uri="{FF2B5EF4-FFF2-40B4-BE49-F238E27FC236}">
              <a16:creationId xmlns:a16="http://schemas.microsoft.com/office/drawing/2014/main" id="{A5262F0E-E13D-4AC4-A63D-86F077221D4D}"/>
            </a:ext>
          </a:extLst>
        </xdr:cNvPr>
        <xdr:cNvCxnSpPr/>
      </xdr:nvCxnSpPr>
      <xdr:spPr>
        <a:xfrm>
          <a:off x="16431260" y="1076161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7" name="n_1aveValue【保健センター・保健所】&#10;一人当たり面積">
          <a:extLst>
            <a:ext uri="{FF2B5EF4-FFF2-40B4-BE49-F238E27FC236}">
              <a16:creationId xmlns:a16="http://schemas.microsoft.com/office/drawing/2014/main" id="{56683872-9AFB-471A-B84B-3E706ED5864F}"/>
            </a:ext>
          </a:extLst>
        </xdr:cNvPr>
        <xdr:cNvSpPr txBox="1"/>
      </xdr:nvSpPr>
      <xdr:spPr>
        <a:xfrm>
          <a:off x="185611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8" name="n_2aveValue【保健センター・保健所】&#10;一人当たり面積">
          <a:extLst>
            <a:ext uri="{FF2B5EF4-FFF2-40B4-BE49-F238E27FC236}">
              <a16:creationId xmlns:a16="http://schemas.microsoft.com/office/drawing/2014/main" id="{3DF19764-FA7E-419C-8C31-3AEC52F5FDA2}"/>
            </a:ext>
          </a:extLst>
        </xdr:cNvPr>
        <xdr:cNvSpPr txBox="1"/>
      </xdr:nvSpPr>
      <xdr:spPr>
        <a:xfrm>
          <a:off x="177762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9" name="n_3aveValue【保健センター・保健所】&#10;一人当たり面積">
          <a:extLst>
            <a:ext uri="{FF2B5EF4-FFF2-40B4-BE49-F238E27FC236}">
              <a16:creationId xmlns:a16="http://schemas.microsoft.com/office/drawing/2014/main" id="{8A7EE0AC-F869-4F07-9BE5-BB1B64910B26}"/>
            </a:ext>
          </a:extLst>
        </xdr:cNvPr>
        <xdr:cNvSpPr txBox="1"/>
      </xdr:nvSpPr>
      <xdr:spPr>
        <a:xfrm>
          <a:off x="170015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0" name="n_4aveValue【保健センター・保健所】&#10;一人当たり面積">
          <a:extLst>
            <a:ext uri="{FF2B5EF4-FFF2-40B4-BE49-F238E27FC236}">
              <a16:creationId xmlns:a16="http://schemas.microsoft.com/office/drawing/2014/main" id="{A9D92031-C0D3-4891-BB1E-63FBC959459E}"/>
            </a:ext>
          </a:extLst>
        </xdr:cNvPr>
        <xdr:cNvSpPr txBox="1"/>
      </xdr:nvSpPr>
      <xdr:spPr>
        <a:xfrm>
          <a:off x="162268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58255</xdr:rowOff>
    </xdr:from>
    <xdr:ext cx="469744" cy="259045"/>
    <xdr:sp macro="" textlink="">
      <xdr:nvSpPr>
        <xdr:cNvPr id="721" name="n_1mainValue【保健センター・保健所】&#10;一人当たり面積">
          <a:extLst>
            <a:ext uri="{FF2B5EF4-FFF2-40B4-BE49-F238E27FC236}">
              <a16:creationId xmlns:a16="http://schemas.microsoft.com/office/drawing/2014/main" id="{4DB4C651-F4E3-406C-9C58-127E6B8C7B62}"/>
            </a:ext>
          </a:extLst>
        </xdr:cNvPr>
        <xdr:cNvSpPr txBox="1"/>
      </xdr:nvSpPr>
      <xdr:spPr>
        <a:xfrm>
          <a:off x="18561127"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58255</xdr:rowOff>
    </xdr:from>
    <xdr:ext cx="469744" cy="259045"/>
    <xdr:sp macro="" textlink="">
      <xdr:nvSpPr>
        <xdr:cNvPr id="722" name="n_2mainValue【保健センター・保健所】&#10;一人当たり面積">
          <a:extLst>
            <a:ext uri="{FF2B5EF4-FFF2-40B4-BE49-F238E27FC236}">
              <a16:creationId xmlns:a16="http://schemas.microsoft.com/office/drawing/2014/main" id="{D6E1BA49-E822-4BBA-A614-A3E53E31DF2E}"/>
            </a:ext>
          </a:extLst>
        </xdr:cNvPr>
        <xdr:cNvSpPr txBox="1"/>
      </xdr:nvSpPr>
      <xdr:spPr>
        <a:xfrm>
          <a:off x="17776267"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74584</xdr:rowOff>
    </xdr:from>
    <xdr:ext cx="469744" cy="259045"/>
    <xdr:sp macro="" textlink="">
      <xdr:nvSpPr>
        <xdr:cNvPr id="723" name="n_3mainValue【保健センター・保健所】&#10;一人当たり面積">
          <a:extLst>
            <a:ext uri="{FF2B5EF4-FFF2-40B4-BE49-F238E27FC236}">
              <a16:creationId xmlns:a16="http://schemas.microsoft.com/office/drawing/2014/main" id="{958ECEDC-F445-41A5-B185-FBC60DA91FF9}"/>
            </a:ext>
          </a:extLst>
        </xdr:cNvPr>
        <xdr:cNvSpPr txBox="1"/>
      </xdr:nvSpPr>
      <xdr:spPr>
        <a:xfrm>
          <a:off x="17001567" y="108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74584</xdr:rowOff>
    </xdr:from>
    <xdr:ext cx="469744" cy="259045"/>
    <xdr:sp macro="" textlink="">
      <xdr:nvSpPr>
        <xdr:cNvPr id="724" name="n_4mainValue【保健センター・保健所】&#10;一人当たり面積">
          <a:extLst>
            <a:ext uri="{FF2B5EF4-FFF2-40B4-BE49-F238E27FC236}">
              <a16:creationId xmlns:a16="http://schemas.microsoft.com/office/drawing/2014/main" id="{C79F4BA6-E499-4EFD-9982-C4D3C71B8CD0}"/>
            </a:ext>
          </a:extLst>
        </xdr:cNvPr>
        <xdr:cNvSpPr txBox="1"/>
      </xdr:nvSpPr>
      <xdr:spPr>
        <a:xfrm>
          <a:off x="16226867" y="108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7E84B593-021C-4166-8458-E50B817C888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CA1207A1-6863-4F05-B97E-130B1E92E51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54D0E2BE-E30C-4BBE-AA7A-D98FEF98D93F}"/>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38C4D785-03F9-44A2-B048-98EE5FB51E1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FCB68FAC-B38E-44E2-8709-84AA35893E1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6BE97ECE-0610-4A5B-AC90-7FAF2CEA68ED}"/>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C975A241-BF4E-4AA4-939E-82FF55825C9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EB2119A3-7E8D-4BD8-9D70-F4FCD065A0E2}"/>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E081F844-1D89-4CCF-BCD2-B7E81C99F9D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45F8F63D-1F9D-40BC-B204-4D04ECC1A6DB}"/>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AB20B3AF-BC80-40F1-A62E-2648B70FB7C4}"/>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D5F3A825-6EED-4485-861D-03B9D2392DBC}"/>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C79D2A2D-6F06-49B6-A110-4B00529580EA}"/>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9C8BE521-6BA0-400D-8014-FAC0298EF864}"/>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8B8705A3-4684-44AE-8CFE-189B83B559BF}"/>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8C0E4B9E-72D9-4D06-A9F0-8B4C3BA4327E}"/>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163263C2-7617-41D4-8F36-3196C0B44895}"/>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C9B2FF50-8DC0-488A-8335-AA67372D1388}"/>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14AD848A-33C8-41FF-A856-930C5C695F82}"/>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3892A548-587E-4F56-AD4E-293162380941}"/>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43F0D457-4443-4BB9-BFB4-DBDB6F7A8781}"/>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D3EF7ECD-0818-45A0-9FAA-D7E2BA008D96}"/>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1E3CFC8E-7956-43E5-8360-2C475FE4518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9AB6C70C-3C57-4E04-8857-38F2679CF252}"/>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a:extLst>
            <a:ext uri="{FF2B5EF4-FFF2-40B4-BE49-F238E27FC236}">
              <a16:creationId xmlns:a16="http://schemas.microsoft.com/office/drawing/2014/main" id="{DF7ACF24-20D3-442A-BFC5-560C74B0E4EE}"/>
            </a:ext>
          </a:extLst>
        </xdr:cNvPr>
        <xdr:cNvCxnSpPr/>
      </xdr:nvCxnSpPr>
      <xdr:spPr>
        <a:xfrm flipV="1">
          <a:off x="14375764" y="13045441"/>
          <a:ext cx="0" cy="136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A1B53734-36F4-46C7-9608-7C2BDE73DA78}"/>
            </a:ext>
          </a:extLst>
        </xdr:cNvPr>
        <xdr:cNvSpPr txBox="1"/>
      </xdr:nvSpPr>
      <xdr:spPr>
        <a:xfrm>
          <a:off x="14414500"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a:extLst>
            <a:ext uri="{FF2B5EF4-FFF2-40B4-BE49-F238E27FC236}">
              <a16:creationId xmlns:a16="http://schemas.microsoft.com/office/drawing/2014/main" id="{1CCAB831-1E41-4E88-9036-E28537C4CA4E}"/>
            </a:ext>
          </a:extLst>
        </xdr:cNvPr>
        <xdr:cNvCxnSpPr/>
      </xdr:nvCxnSpPr>
      <xdr:spPr>
        <a:xfrm>
          <a:off x="14287500" y="14411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027041E3-1340-4AED-B8C4-F8FA30421D01}"/>
            </a:ext>
          </a:extLst>
        </xdr:cNvPr>
        <xdr:cNvSpPr txBox="1"/>
      </xdr:nvSpPr>
      <xdr:spPr>
        <a:xfrm>
          <a:off x="1441450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a:extLst>
            <a:ext uri="{FF2B5EF4-FFF2-40B4-BE49-F238E27FC236}">
              <a16:creationId xmlns:a16="http://schemas.microsoft.com/office/drawing/2014/main" id="{B0886958-E495-42F0-A8DA-3F5D8B44928F}"/>
            </a:ext>
          </a:extLst>
        </xdr:cNvPr>
        <xdr:cNvCxnSpPr/>
      </xdr:nvCxnSpPr>
      <xdr:spPr>
        <a:xfrm>
          <a:off x="1428750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10177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DB1F78BB-0BED-4B6F-9E4F-D147646515E0}"/>
            </a:ext>
          </a:extLst>
        </xdr:cNvPr>
        <xdr:cNvSpPr txBox="1"/>
      </xdr:nvSpPr>
      <xdr:spPr>
        <a:xfrm>
          <a:off x="14414500" y="13589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a:extLst>
            <a:ext uri="{FF2B5EF4-FFF2-40B4-BE49-F238E27FC236}">
              <a16:creationId xmlns:a16="http://schemas.microsoft.com/office/drawing/2014/main" id="{77DC2440-6A8B-4A4A-B13D-A6A2BDDB89DD}"/>
            </a:ext>
          </a:extLst>
        </xdr:cNvPr>
        <xdr:cNvSpPr/>
      </xdr:nvSpPr>
      <xdr:spPr>
        <a:xfrm>
          <a:off x="14325600" y="137375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a:extLst>
            <a:ext uri="{FF2B5EF4-FFF2-40B4-BE49-F238E27FC236}">
              <a16:creationId xmlns:a16="http://schemas.microsoft.com/office/drawing/2014/main" id="{550F1F85-3944-48F6-B4E0-4A5D6CBC220B}"/>
            </a:ext>
          </a:extLst>
        </xdr:cNvPr>
        <xdr:cNvSpPr/>
      </xdr:nvSpPr>
      <xdr:spPr>
        <a:xfrm>
          <a:off x="1357884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a:extLst>
            <a:ext uri="{FF2B5EF4-FFF2-40B4-BE49-F238E27FC236}">
              <a16:creationId xmlns:a16="http://schemas.microsoft.com/office/drawing/2014/main" id="{AEF3CA6B-ADBC-4B75-B45D-51D37B3BD76A}"/>
            </a:ext>
          </a:extLst>
        </xdr:cNvPr>
        <xdr:cNvSpPr/>
      </xdr:nvSpPr>
      <xdr:spPr>
        <a:xfrm>
          <a:off x="128041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8" name="フローチャート: 判断 757">
          <a:extLst>
            <a:ext uri="{FF2B5EF4-FFF2-40B4-BE49-F238E27FC236}">
              <a16:creationId xmlns:a16="http://schemas.microsoft.com/office/drawing/2014/main" id="{FAACD768-DBFC-4E1B-B49C-8A8B4E039437}"/>
            </a:ext>
          </a:extLst>
        </xdr:cNvPr>
        <xdr:cNvSpPr/>
      </xdr:nvSpPr>
      <xdr:spPr>
        <a:xfrm>
          <a:off x="12029440" y="13669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759" name="フローチャート: 判断 758">
          <a:extLst>
            <a:ext uri="{FF2B5EF4-FFF2-40B4-BE49-F238E27FC236}">
              <a16:creationId xmlns:a16="http://schemas.microsoft.com/office/drawing/2014/main" id="{9012D193-DD7F-4E34-B08E-2A9F63EED11C}"/>
            </a:ext>
          </a:extLst>
        </xdr:cNvPr>
        <xdr:cNvSpPr/>
      </xdr:nvSpPr>
      <xdr:spPr>
        <a:xfrm>
          <a:off x="11231880" y="1362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7F274634-B108-48C4-A700-9D6FFF129274}"/>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F6F6DB4A-7C08-4128-9091-50F22797AC7E}"/>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493B41-8139-40A1-8BD2-BF0069FC9B06}"/>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68381437-39BB-47AE-8161-B38376B492EC}"/>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8CADCC96-18C5-4F53-8C1C-B616AFC4B602}"/>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128270</xdr:rowOff>
    </xdr:from>
    <xdr:to>
      <xdr:col>85</xdr:col>
      <xdr:colOff>177800</xdr:colOff>
      <xdr:row>85</xdr:row>
      <xdr:rowOff>58420</xdr:rowOff>
    </xdr:to>
    <xdr:sp macro="" textlink="">
      <xdr:nvSpPr>
        <xdr:cNvPr id="765" name="楕円 764">
          <a:extLst>
            <a:ext uri="{FF2B5EF4-FFF2-40B4-BE49-F238E27FC236}">
              <a16:creationId xmlns:a16="http://schemas.microsoft.com/office/drawing/2014/main" id="{5F2D72ED-2877-4EBD-8892-BD9B5FCA180D}"/>
            </a:ext>
          </a:extLst>
        </xdr:cNvPr>
        <xdr:cNvSpPr/>
      </xdr:nvSpPr>
      <xdr:spPr>
        <a:xfrm>
          <a:off x="14325600" y="142100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106697</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4332DB67-4A80-4FF8-8128-BF271CB54E8A}"/>
            </a:ext>
          </a:extLst>
        </xdr:cNvPr>
        <xdr:cNvSpPr txBox="1"/>
      </xdr:nvSpPr>
      <xdr:spPr>
        <a:xfrm>
          <a:off x="14414500"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82550</xdr:rowOff>
    </xdr:from>
    <xdr:to>
      <xdr:col>81</xdr:col>
      <xdr:colOff>101600</xdr:colOff>
      <xdr:row>85</xdr:row>
      <xdr:rowOff>12700</xdr:rowOff>
    </xdr:to>
    <xdr:sp macro="" textlink="">
      <xdr:nvSpPr>
        <xdr:cNvPr id="767" name="楕円 766">
          <a:extLst>
            <a:ext uri="{FF2B5EF4-FFF2-40B4-BE49-F238E27FC236}">
              <a16:creationId xmlns:a16="http://schemas.microsoft.com/office/drawing/2014/main" id="{86EBD67A-081B-4901-B426-CCEB9A655959}"/>
            </a:ext>
          </a:extLst>
        </xdr:cNvPr>
        <xdr:cNvSpPr/>
      </xdr:nvSpPr>
      <xdr:spPr>
        <a:xfrm>
          <a:off x="13578840" y="14164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133350</xdr:rowOff>
    </xdr:from>
    <xdr:to>
      <xdr:col>85</xdr:col>
      <xdr:colOff>127000</xdr:colOff>
      <xdr:row>85</xdr:row>
      <xdr:rowOff>7620</xdr:rowOff>
    </xdr:to>
    <xdr:cxnSp macro="">
      <xdr:nvCxnSpPr>
        <xdr:cNvPr id="768" name="直線コネクタ 767">
          <a:extLst>
            <a:ext uri="{FF2B5EF4-FFF2-40B4-BE49-F238E27FC236}">
              <a16:creationId xmlns:a16="http://schemas.microsoft.com/office/drawing/2014/main" id="{6A1B9F11-76BD-427B-A404-8D4231202402}"/>
            </a:ext>
          </a:extLst>
        </xdr:cNvPr>
        <xdr:cNvCxnSpPr/>
      </xdr:nvCxnSpPr>
      <xdr:spPr>
        <a:xfrm>
          <a:off x="13629640" y="14215110"/>
          <a:ext cx="7467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15875</xdr:rowOff>
    </xdr:from>
    <xdr:to>
      <xdr:col>76</xdr:col>
      <xdr:colOff>165100</xdr:colOff>
      <xdr:row>84</xdr:row>
      <xdr:rowOff>117475</xdr:rowOff>
    </xdr:to>
    <xdr:sp macro="" textlink="">
      <xdr:nvSpPr>
        <xdr:cNvPr id="769" name="楕円 768">
          <a:extLst>
            <a:ext uri="{FF2B5EF4-FFF2-40B4-BE49-F238E27FC236}">
              <a16:creationId xmlns:a16="http://schemas.microsoft.com/office/drawing/2014/main" id="{44C8047F-8A0B-42F6-96BE-6AB5A3CA9EA5}"/>
            </a:ext>
          </a:extLst>
        </xdr:cNvPr>
        <xdr:cNvSpPr/>
      </xdr:nvSpPr>
      <xdr:spPr>
        <a:xfrm>
          <a:off x="12804140" y="140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66675</xdr:rowOff>
    </xdr:from>
    <xdr:to>
      <xdr:col>81</xdr:col>
      <xdr:colOff>50800</xdr:colOff>
      <xdr:row>84</xdr:row>
      <xdr:rowOff>133350</xdr:rowOff>
    </xdr:to>
    <xdr:cxnSp macro="">
      <xdr:nvCxnSpPr>
        <xdr:cNvPr id="770" name="直線コネクタ 769">
          <a:extLst>
            <a:ext uri="{FF2B5EF4-FFF2-40B4-BE49-F238E27FC236}">
              <a16:creationId xmlns:a16="http://schemas.microsoft.com/office/drawing/2014/main" id="{D1A80E1E-5F04-4097-8628-D8E1251DCEC5}"/>
            </a:ext>
          </a:extLst>
        </xdr:cNvPr>
        <xdr:cNvCxnSpPr/>
      </xdr:nvCxnSpPr>
      <xdr:spPr>
        <a:xfrm>
          <a:off x="12854940" y="14148435"/>
          <a:ext cx="7747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156845</xdr:rowOff>
    </xdr:from>
    <xdr:to>
      <xdr:col>72</xdr:col>
      <xdr:colOff>38100</xdr:colOff>
      <xdr:row>84</xdr:row>
      <xdr:rowOff>86995</xdr:rowOff>
    </xdr:to>
    <xdr:sp macro="" textlink="">
      <xdr:nvSpPr>
        <xdr:cNvPr id="771" name="楕円 770">
          <a:extLst>
            <a:ext uri="{FF2B5EF4-FFF2-40B4-BE49-F238E27FC236}">
              <a16:creationId xmlns:a16="http://schemas.microsoft.com/office/drawing/2014/main" id="{A2BE2B5C-82B7-4306-B23E-EDB63FE9C0A0}"/>
            </a:ext>
          </a:extLst>
        </xdr:cNvPr>
        <xdr:cNvSpPr/>
      </xdr:nvSpPr>
      <xdr:spPr>
        <a:xfrm>
          <a:off x="12029440" y="140709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36195</xdr:rowOff>
    </xdr:from>
    <xdr:to>
      <xdr:col>76</xdr:col>
      <xdr:colOff>114300</xdr:colOff>
      <xdr:row>84</xdr:row>
      <xdr:rowOff>66675</xdr:rowOff>
    </xdr:to>
    <xdr:cxnSp macro="">
      <xdr:nvCxnSpPr>
        <xdr:cNvPr id="772" name="直線コネクタ 771">
          <a:extLst>
            <a:ext uri="{FF2B5EF4-FFF2-40B4-BE49-F238E27FC236}">
              <a16:creationId xmlns:a16="http://schemas.microsoft.com/office/drawing/2014/main" id="{2DF3C373-5732-4935-8FE3-DA67714D4493}"/>
            </a:ext>
          </a:extLst>
        </xdr:cNvPr>
        <xdr:cNvCxnSpPr/>
      </xdr:nvCxnSpPr>
      <xdr:spPr>
        <a:xfrm>
          <a:off x="12072620" y="14117955"/>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107314</xdr:rowOff>
    </xdr:from>
    <xdr:to>
      <xdr:col>67</xdr:col>
      <xdr:colOff>101600</xdr:colOff>
      <xdr:row>84</xdr:row>
      <xdr:rowOff>37464</xdr:rowOff>
    </xdr:to>
    <xdr:sp macro="" textlink="">
      <xdr:nvSpPr>
        <xdr:cNvPr id="773" name="楕円 772">
          <a:extLst>
            <a:ext uri="{FF2B5EF4-FFF2-40B4-BE49-F238E27FC236}">
              <a16:creationId xmlns:a16="http://schemas.microsoft.com/office/drawing/2014/main" id="{4A2622B3-BC9A-433A-9179-65CE443F1807}"/>
            </a:ext>
          </a:extLst>
        </xdr:cNvPr>
        <xdr:cNvSpPr/>
      </xdr:nvSpPr>
      <xdr:spPr>
        <a:xfrm>
          <a:off x="11231880" y="140214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158114</xdr:rowOff>
    </xdr:from>
    <xdr:to>
      <xdr:col>71</xdr:col>
      <xdr:colOff>177800</xdr:colOff>
      <xdr:row>84</xdr:row>
      <xdr:rowOff>36195</xdr:rowOff>
    </xdr:to>
    <xdr:cxnSp macro="">
      <xdr:nvCxnSpPr>
        <xdr:cNvPr id="774" name="直線コネクタ 773">
          <a:extLst>
            <a:ext uri="{FF2B5EF4-FFF2-40B4-BE49-F238E27FC236}">
              <a16:creationId xmlns:a16="http://schemas.microsoft.com/office/drawing/2014/main" id="{0A5CB8CB-3731-4266-AA24-9B1DC9B6BA55}"/>
            </a:ext>
          </a:extLst>
        </xdr:cNvPr>
        <xdr:cNvCxnSpPr/>
      </xdr:nvCxnSpPr>
      <xdr:spPr>
        <a:xfrm>
          <a:off x="11282680" y="14072234"/>
          <a:ext cx="78994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75" name="n_1aveValue【消防施設】&#10;有形固定資産減価償却率">
          <a:extLst>
            <a:ext uri="{FF2B5EF4-FFF2-40B4-BE49-F238E27FC236}">
              <a16:creationId xmlns:a16="http://schemas.microsoft.com/office/drawing/2014/main" id="{17B949F7-B10A-4689-8904-5C8336A8F97E}"/>
            </a:ext>
          </a:extLst>
        </xdr:cNvPr>
        <xdr:cNvSpPr txBox="1"/>
      </xdr:nvSpPr>
      <xdr:spPr>
        <a:xfrm>
          <a:off x="134372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76" name="n_2aveValue【消防施設】&#10;有形固定資産減価償却率">
          <a:extLst>
            <a:ext uri="{FF2B5EF4-FFF2-40B4-BE49-F238E27FC236}">
              <a16:creationId xmlns:a16="http://schemas.microsoft.com/office/drawing/2014/main" id="{53FCCF88-7D4B-4BB0-B591-68CC0D912B63}"/>
            </a:ext>
          </a:extLst>
        </xdr:cNvPr>
        <xdr:cNvSpPr txBox="1"/>
      </xdr:nvSpPr>
      <xdr:spPr>
        <a:xfrm>
          <a:off x="126752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777" name="n_3aveValue【消防施設】&#10;有形固定資産減価償却率">
          <a:extLst>
            <a:ext uri="{FF2B5EF4-FFF2-40B4-BE49-F238E27FC236}">
              <a16:creationId xmlns:a16="http://schemas.microsoft.com/office/drawing/2014/main" id="{433A0FCE-7531-4A5C-AE70-7A84D1E5DF18}"/>
            </a:ext>
          </a:extLst>
        </xdr:cNvPr>
        <xdr:cNvSpPr txBox="1"/>
      </xdr:nvSpPr>
      <xdr:spPr>
        <a:xfrm>
          <a:off x="119005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168291</xdr:rowOff>
    </xdr:from>
    <xdr:ext cx="405111" cy="259045"/>
    <xdr:sp macro="" textlink="">
      <xdr:nvSpPr>
        <xdr:cNvPr id="778" name="n_4aveValue【消防施設】&#10;有形固定資産減価償却率">
          <a:extLst>
            <a:ext uri="{FF2B5EF4-FFF2-40B4-BE49-F238E27FC236}">
              <a16:creationId xmlns:a16="http://schemas.microsoft.com/office/drawing/2014/main" id="{7F341F54-2277-47C8-9BBA-DF0A768C50B7}"/>
            </a:ext>
          </a:extLst>
        </xdr:cNvPr>
        <xdr:cNvSpPr txBox="1"/>
      </xdr:nvSpPr>
      <xdr:spPr>
        <a:xfrm>
          <a:off x="11102984" y="13411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3827</xdr:rowOff>
    </xdr:from>
    <xdr:ext cx="405111" cy="259045"/>
    <xdr:sp macro="" textlink="">
      <xdr:nvSpPr>
        <xdr:cNvPr id="779" name="n_1mainValue【消防施設】&#10;有形固定資産減価償却率">
          <a:extLst>
            <a:ext uri="{FF2B5EF4-FFF2-40B4-BE49-F238E27FC236}">
              <a16:creationId xmlns:a16="http://schemas.microsoft.com/office/drawing/2014/main" id="{A9D230BB-A8C7-4447-B45A-CD7352CB62AD}"/>
            </a:ext>
          </a:extLst>
        </xdr:cNvPr>
        <xdr:cNvSpPr txBox="1"/>
      </xdr:nvSpPr>
      <xdr:spPr>
        <a:xfrm>
          <a:off x="134372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108602</xdr:rowOff>
    </xdr:from>
    <xdr:ext cx="405111" cy="259045"/>
    <xdr:sp macro="" textlink="">
      <xdr:nvSpPr>
        <xdr:cNvPr id="780" name="n_2mainValue【消防施設】&#10;有形固定資産減価償却率">
          <a:extLst>
            <a:ext uri="{FF2B5EF4-FFF2-40B4-BE49-F238E27FC236}">
              <a16:creationId xmlns:a16="http://schemas.microsoft.com/office/drawing/2014/main" id="{5384544C-870C-4BAB-9162-7BE7D303F926}"/>
            </a:ext>
          </a:extLst>
        </xdr:cNvPr>
        <xdr:cNvSpPr txBox="1"/>
      </xdr:nvSpPr>
      <xdr:spPr>
        <a:xfrm>
          <a:off x="12675244" y="1419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78122</xdr:rowOff>
    </xdr:from>
    <xdr:ext cx="405111" cy="259045"/>
    <xdr:sp macro="" textlink="">
      <xdr:nvSpPr>
        <xdr:cNvPr id="781" name="n_3mainValue【消防施設】&#10;有形固定資産減価償却率">
          <a:extLst>
            <a:ext uri="{FF2B5EF4-FFF2-40B4-BE49-F238E27FC236}">
              <a16:creationId xmlns:a16="http://schemas.microsoft.com/office/drawing/2014/main" id="{62D5F1E0-1D14-400A-B37B-A32658D4BC8B}"/>
            </a:ext>
          </a:extLst>
        </xdr:cNvPr>
        <xdr:cNvSpPr txBox="1"/>
      </xdr:nvSpPr>
      <xdr:spPr>
        <a:xfrm>
          <a:off x="119005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28591</xdr:rowOff>
    </xdr:from>
    <xdr:ext cx="405111" cy="259045"/>
    <xdr:sp macro="" textlink="">
      <xdr:nvSpPr>
        <xdr:cNvPr id="782" name="n_4mainValue【消防施設】&#10;有形固定資産減価償却率">
          <a:extLst>
            <a:ext uri="{FF2B5EF4-FFF2-40B4-BE49-F238E27FC236}">
              <a16:creationId xmlns:a16="http://schemas.microsoft.com/office/drawing/2014/main" id="{763011C4-72F7-423C-AF13-10032BE66771}"/>
            </a:ext>
          </a:extLst>
        </xdr:cNvPr>
        <xdr:cNvSpPr txBox="1"/>
      </xdr:nvSpPr>
      <xdr:spPr>
        <a:xfrm>
          <a:off x="11102984" y="14110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C5C109B1-2FBD-4BCF-90B7-140BAB9CBBE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AA1E1D9F-A951-42A9-ACCB-12AAADAE59B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1181A902-5B34-455E-B5E2-E022F7C41DC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5444A235-E487-4711-92F5-16A80714D94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E06B50D9-6926-4D46-A0B3-F8B2286901F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E17D4D2E-AAA3-4846-BE4B-F953A6B422F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A3F8A5EB-B0A6-4F10-B76E-7E4D28482DF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77875FAA-FFA6-41D9-B18E-D8C27BF92143}"/>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72EBDECA-5B60-4FCA-AC20-6F2E8604401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A6DAAC6A-9D34-44C6-9965-ABF94523E55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FAB67FF3-549C-47FC-AACB-7717174DFBBA}"/>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4FAB2E6A-59A0-4BEA-AF74-ED21F34A54C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12CFACE9-84B6-4A61-AC95-82EF7AFBBC3B}"/>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6B5A97A7-E648-46C7-A15F-CFC55DB756FC}"/>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EA3DEEEE-5E76-4743-9CC0-69ADDB1AF2E1}"/>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BEB3C3F0-1D89-4CAA-8BBB-E65E205BB778}"/>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46B93A15-56FE-42D7-B20B-EAF96B434BA5}"/>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ABE6654C-1844-4589-9188-49C10C548E19}"/>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4913CFB2-9B9C-42D8-8871-31D56401ED88}"/>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7C577227-674E-442E-A2C2-E0CA733F5B6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4E710560-ACA7-4E23-B715-370F98DB4A3A}"/>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11A845D0-9742-4606-88F7-1F5E06C74372}"/>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2E8E4068-2FA0-442D-86F5-0C334872DB0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a:extLst>
            <a:ext uri="{FF2B5EF4-FFF2-40B4-BE49-F238E27FC236}">
              <a16:creationId xmlns:a16="http://schemas.microsoft.com/office/drawing/2014/main" id="{583DEB36-E815-4D14-BAB3-38A2F68F057F}"/>
            </a:ext>
          </a:extLst>
        </xdr:cNvPr>
        <xdr:cNvCxnSpPr/>
      </xdr:nvCxnSpPr>
      <xdr:spPr>
        <a:xfrm flipV="1">
          <a:off x="19509104" y="129921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a:extLst>
            <a:ext uri="{FF2B5EF4-FFF2-40B4-BE49-F238E27FC236}">
              <a16:creationId xmlns:a16="http://schemas.microsoft.com/office/drawing/2014/main" id="{5A786E1E-354B-4533-B817-EB6D5171D6FB}"/>
            </a:ext>
          </a:extLst>
        </xdr:cNvPr>
        <xdr:cNvSpPr txBox="1"/>
      </xdr:nvSpPr>
      <xdr:spPr>
        <a:xfrm>
          <a:off x="1954784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a:extLst>
            <a:ext uri="{FF2B5EF4-FFF2-40B4-BE49-F238E27FC236}">
              <a16:creationId xmlns:a16="http://schemas.microsoft.com/office/drawing/2014/main" id="{B4358378-C7AA-4776-A0FE-C776C2D43FB5}"/>
            </a:ext>
          </a:extLst>
        </xdr:cNvPr>
        <xdr:cNvCxnSpPr/>
      </xdr:nvCxnSpPr>
      <xdr:spPr>
        <a:xfrm>
          <a:off x="1944370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a:extLst>
            <a:ext uri="{FF2B5EF4-FFF2-40B4-BE49-F238E27FC236}">
              <a16:creationId xmlns:a16="http://schemas.microsoft.com/office/drawing/2014/main" id="{30F04570-A027-4199-8657-449022B398A7}"/>
            </a:ext>
          </a:extLst>
        </xdr:cNvPr>
        <xdr:cNvSpPr txBox="1"/>
      </xdr:nvSpPr>
      <xdr:spPr>
        <a:xfrm>
          <a:off x="19547840" y="1277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a:extLst>
            <a:ext uri="{FF2B5EF4-FFF2-40B4-BE49-F238E27FC236}">
              <a16:creationId xmlns:a16="http://schemas.microsoft.com/office/drawing/2014/main" id="{681E5E31-1CAA-4560-9DA3-C26E0B02DE5A}"/>
            </a:ext>
          </a:extLst>
        </xdr:cNvPr>
        <xdr:cNvCxnSpPr/>
      </xdr:nvCxnSpPr>
      <xdr:spPr>
        <a:xfrm>
          <a:off x="19443700" y="12992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118127</xdr:rowOff>
    </xdr:from>
    <xdr:ext cx="469744" cy="259045"/>
    <xdr:sp macro="" textlink="">
      <xdr:nvSpPr>
        <xdr:cNvPr id="811" name="【消防施設】&#10;一人当たり面積平均値テキスト">
          <a:extLst>
            <a:ext uri="{FF2B5EF4-FFF2-40B4-BE49-F238E27FC236}">
              <a16:creationId xmlns:a16="http://schemas.microsoft.com/office/drawing/2014/main" id="{9A73869D-B6DB-4F49-86F2-7109E84A4CF6}"/>
            </a:ext>
          </a:extLst>
        </xdr:cNvPr>
        <xdr:cNvSpPr txBox="1"/>
      </xdr:nvSpPr>
      <xdr:spPr>
        <a:xfrm>
          <a:off x="19547840" y="14199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a:extLst>
            <a:ext uri="{FF2B5EF4-FFF2-40B4-BE49-F238E27FC236}">
              <a16:creationId xmlns:a16="http://schemas.microsoft.com/office/drawing/2014/main" id="{C29B895F-DB4E-45DF-AB6B-72A88A99EC9A}"/>
            </a:ext>
          </a:extLst>
        </xdr:cNvPr>
        <xdr:cNvSpPr/>
      </xdr:nvSpPr>
      <xdr:spPr>
        <a:xfrm>
          <a:off x="19458940" y="1422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a:extLst>
            <a:ext uri="{FF2B5EF4-FFF2-40B4-BE49-F238E27FC236}">
              <a16:creationId xmlns:a16="http://schemas.microsoft.com/office/drawing/2014/main" id="{25ED5179-D495-4F66-87E2-73E73292155D}"/>
            </a:ext>
          </a:extLst>
        </xdr:cNvPr>
        <xdr:cNvSpPr/>
      </xdr:nvSpPr>
      <xdr:spPr>
        <a:xfrm>
          <a:off x="18735040" y="142252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a:extLst>
            <a:ext uri="{FF2B5EF4-FFF2-40B4-BE49-F238E27FC236}">
              <a16:creationId xmlns:a16="http://schemas.microsoft.com/office/drawing/2014/main" id="{9EFFCAFA-A05F-4194-900D-0B5D3630BA84}"/>
            </a:ext>
          </a:extLst>
        </xdr:cNvPr>
        <xdr:cNvSpPr/>
      </xdr:nvSpPr>
      <xdr:spPr>
        <a:xfrm>
          <a:off x="17937480" y="142252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5" name="フローチャート: 判断 814">
          <a:extLst>
            <a:ext uri="{FF2B5EF4-FFF2-40B4-BE49-F238E27FC236}">
              <a16:creationId xmlns:a16="http://schemas.microsoft.com/office/drawing/2014/main" id="{74255D6A-19C6-4998-AB34-48CFF62D6FEF}"/>
            </a:ext>
          </a:extLst>
        </xdr:cNvPr>
        <xdr:cNvSpPr/>
      </xdr:nvSpPr>
      <xdr:spPr>
        <a:xfrm>
          <a:off x="17162780" y="14236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6" name="フローチャート: 判断 815">
          <a:extLst>
            <a:ext uri="{FF2B5EF4-FFF2-40B4-BE49-F238E27FC236}">
              <a16:creationId xmlns:a16="http://schemas.microsoft.com/office/drawing/2014/main" id="{D102EA4A-CE32-43F5-8642-791050DBEC7F}"/>
            </a:ext>
          </a:extLst>
        </xdr:cNvPr>
        <xdr:cNvSpPr/>
      </xdr:nvSpPr>
      <xdr:spPr>
        <a:xfrm>
          <a:off x="16388080" y="1425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745E07C4-9081-454E-B848-F6AD2F987FB3}"/>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8653ED98-F15D-49C9-AE70-4F2DCE93A757}"/>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D8D5A9EC-D673-43FF-8D9E-5E172799B27F}"/>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36D28B9E-88F8-4E82-AA06-422E10CBB23F}"/>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EB56E218-5DA9-4D76-9EF5-F91BAC1BC1D5}"/>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93980</xdr:rowOff>
    </xdr:from>
    <xdr:to>
      <xdr:col>116</xdr:col>
      <xdr:colOff>114300</xdr:colOff>
      <xdr:row>85</xdr:row>
      <xdr:rowOff>24130</xdr:rowOff>
    </xdr:to>
    <xdr:sp macro="" textlink="">
      <xdr:nvSpPr>
        <xdr:cNvPr id="822" name="楕円 821">
          <a:extLst>
            <a:ext uri="{FF2B5EF4-FFF2-40B4-BE49-F238E27FC236}">
              <a16:creationId xmlns:a16="http://schemas.microsoft.com/office/drawing/2014/main" id="{82B6B7AB-5D87-4930-BC5D-98B69ABFC230}"/>
            </a:ext>
          </a:extLst>
        </xdr:cNvPr>
        <xdr:cNvSpPr/>
      </xdr:nvSpPr>
      <xdr:spPr>
        <a:xfrm>
          <a:off x="19458940" y="14175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116857</xdr:rowOff>
    </xdr:from>
    <xdr:ext cx="469744" cy="259045"/>
    <xdr:sp macro="" textlink="">
      <xdr:nvSpPr>
        <xdr:cNvPr id="823" name="【消防施設】&#10;一人当たり面積該当値テキスト">
          <a:extLst>
            <a:ext uri="{FF2B5EF4-FFF2-40B4-BE49-F238E27FC236}">
              <a16:creationId xmlns:a16="http://schemas.microsoft.com/office/drawing/2014/main" id="{C77D31EC-0659-4C0E-9C27-F3B501B1E873}"/>
            </a:ext>
          </a:extLst>
        </xdr:cNvPr>
        <xdr:cNvSpPr txBox="1"/>
      </xdr:nvSpPr>
      <xdr:spPr>
        <a:xfrm>
          <a:off x="19547840"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90170</xdr:rowOff>
    </xdr:from>
    <xdr:to>
      <xdr:col>112</xdr:col>
      <xdr:colOff>38100</xdr:colOff>
      <xdr:row>85</xdr:row>
      <xdr:rowOff>20320</xdr:rowOff>
    </xdr:to>
    <xdr:sp macro="" textlink="">
      <xdr:nvSpPr>
        <xdr:cNvPr id="824" name="楕円 823">
          <a:extLst>
            <a:ext uri="{FF2B5EF4-FFF2-40B4-BE49-F238E27FC236}">
              <a16:creationId xmlns:a16="http://schemas.microsoft.com/office/drawing/2014/main" id="{AC2D5734-DC9C-4958-A290-8C9FF5EBF08E}"/>
            </a:ext>
          </a:extLst>
        </xdr:cNvPr>
        <xdr:cNvSpPr/>
      </xdr:nvSpPr>
      <xdr:spPr>
        <a:xfrm>
          <a:off x="18735040" y="14171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140970</xdr:rowOff>
    </xdr:from>
    <xdr:to>
      <xdr:col>116</xdr:col>
      <xdr:colOff>63500</xdr:colOff>
      <xdr:row>84</xdr:row>
      <xdr:rowOff>144780</xdr:rowOff>
    </xdr:to>
    <xdr:cxnSp macro="">
      <xdr:nvCxnSpPr>
        <xdr:cNvPr id="825" name="直線コネクタ 824">
          <a:extLst>
            <a:ext uri="{FF2B5EF4-FFF2-40B4-BE49-F238E27FC236}">
              <a16:creationId xmlns:a16="http://schemas.microsoft.com/office/drawing/2014/main" id="{DB5AED5D-F836-4AD0-AEA5-FF49A36512A4}"/>
            </a:ext>
          </a:extLst>
        </xdr:cNvPr>
        <xdr:cNvCxnSpPr/>
      </xdr:nvCxnSpPr>
      <xdr:spPr>
        <a:xfrm>
          <a:off x="18778220" y="1422273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93980</xdr:rowOff>
    </xdr:from>
    <xdr:to>
      <xdr:col>107</xdr:col>
      <xdr:colOff>101600</xdr:colOff>
      <xdr:row>85</xdr:row>
      <xdr:rowOff>24130</xdr:rowOff>
    </xdr:to>
    <xdr:sp macro="" textlink="">
      <xdr:nvSpPr>
        <xdr:cNvPr id="826" name="楕円 825">
          <a:extLst>
            <a:ext uri="{FF2B5EF4-FFF2-40B4-BE49-F238E27FC236}">
              <a16:creationId xmlns:a16="http://schemas.microsoft.com/office/drawing/2014/main" id="{25D6044C-BA4F-4217-B2CB-C1BE639A500E}"/>
            </a:ext>
          </a:extLst>
        </xdr:cNvPr>
        <xdr:cNvSpPr/>
      </xdr:nvSpPr>
      <xdr:spPr>
        <a:xfrm>
          <a:off x="17937480" y="14175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140970</xdr:rowOff>
    </xdr:from>
    <xdr:to>
      <xdr:col>111</xdr:col>
      <xdr:colOff>177800</xdr:colOff>
      <xdr:row>84</xdr:row>
      <xdr:rowOff>144780</xdr:rowOff>
    </xdr:to>
    <xdr:cxnSp macro="">
      <xdr:nvCxnSpPr>
        <xdr:cNvPr id="827" name="直線コネクタ 826">
          <a:extLst>
            <a:ext uri="{FF2B5EF4-FFF2-40B4-BE49-F238E27FC236}">
              <a16:creationId xmlns:a16="http://schemas.microsoft.com/office/drawing/2014/main" id="{E4921D65-1A50-4B16-9FD1-105178237AED}"/>
            </a:ext>
          </a:extLst>
        </xdr:cNvPr>
        <xdr:cNvCxnSpPr/>
      </xdr:nvCxnSpPr>
      <xdr:spPr>
        <a:xfrm flipV="1">
          <a:off x="17988280" y="1422273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97789</xdr:rowOff>
    </xdr:from>
    <xdr:to>
      <xdr:col>102</xdr:col>
      <xdr:colOff>165100</xdr:colOff>
      <xdr:row>85</xdr:row>
      <xdr:rowOff>27939</xdr:rowOff>
    </xdr:to>
    <xdr:sp macro="" textlink="">
      <xdr:nvSpPr>
        <xdr:cNvPr id="828" name="楕円 827">
          <a:extLst>
            <a:ext uri="{FF2B5EF4-FFF2-40B4-BE49-F238E27FC236}">
              <a16:creationId xmlns:a16="http://schemas.microsoft.com/office/drawing/2014/main" id="{8098EE2A-DA64-4C89-86C9-297F35DD9571}"/>
            </a:ext>
          </a:extLst>
        </xdr:cNvPr>
        <xdr:cNvSpPr/>
      </xdr:nvSpPr>
      <xdr:spPr>
        <a:xfrm>
          <a:off x="17162780" y="141795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144780</xdr:rowOff>
    </xdr:from>
    <xdr:to>
      <xdr:col>107</xdr:col>
      <xdr:colOff>50800</xdr:colOff>
      <xdr:row>84</xdr:row>
      <xdr:rowOff>148589</xdr:rowOff>
    </xdr:to>
    <xdr:cxnSp macro="">
      <xdr:nvCxnSpPr>
        <xdr:cNvPr id="829" name="直線コネクタ 828">
          <a:extLst>
            <a:ext uri="{FF2B5EF4-FFF2-40B4-BE49-F238E27FC236}">
              <a16:creationId xmlns:a16="http://schemas.microsoft.com/office/drawing/2014/main" id="{BD0519B8-D199-411B-81A0-F294D8CD5986}"/>
            </a:ext>
          </a:extLst>
        </xdr:cNvPr>
        <xdr:cNvCxnSpPr/>
      </xdr:nvCxnSpPr>
      <xdr:spPr>
        <a:xfrm flipV="1">
          <a:off x="17213580" y="14226540"/>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30" name="楕円 829">
          <a:extLst>
            <a:ext uri="{FF2B5EF4-FFF2-40B4-BE49-F238E27FC236}">
              <a16:creationId xmlns:a16="http://schemas.microsoft.com/office/drawing/2014/main" id="{39F9FB4A-A546-4F9F-9CEA-4B82256611D7}"/>
            </a:ext>
          </a:extLst>
        </xdr:cNvPr>
        <xdr:cNvSpPr/>
      </xdr:nvSpPr>
      <xdr:spPr>
        <a:xfrm>
          <a:off x="16388080" y="14183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148589</xdr:rowOff>
    </xdr:from>
    <xdr:to>
      <xdr:col>102</xdr:col>
      <xdr:colOff>114300</xdr:colOff>
      <xdr:row>84</xdr:row>
      <xdr:rowOff>152400</xdr:rowOff>
    </xdr:to>
    <xdr:cxnSp macro="">
      <xdr:nvCxnSpPr>
        <xdr:cNvPr id="831" name="直線コネクタ 830">
          <a:extLst>
            <a:ext uri="{FF2B5EF4-FFF2-40B4-BE49-F238E27FC236}">
              <a16:creationId xmlns:a16="http://schemas.microsoft.com/office/drawing/2014/main" id="{5ED76DD9-C6CE-4C7A-9F65-E66BEDDBF636}"/>
            </a:ext>
          </a:extLst>
        </xdr:cNvPr>
        <xdr:cNvCxnSpPr/>
      </xdr:nvCxnSpPr>
      <xdr:spPr>
        <a:xfrm flipV="1">
          <a:off x="16431260" y="14230349"/>
          <a:ext cx="7823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64788</xdr:rowOff>
    </xdr:from>
    <xdr:ext cx="469744" cy="259045"/>
    <xdr:sp macro="" textlink="">
      <xdr:nvSpPr>
        <xdr:cNvPr id="832" name="n_1aveValue【消防施設】&#10;一人当たり面積">
          <a:extLst>
            <a:ext uri="{FF2B5EF4-FFF2-40B4-BE49-F238E27FC236}">
              <a16:creationId xmlns:a16="http://schemas.microsoft.com/office/drawing/2014/main" id="{0791F235-94D6-44D6-90F1-55E42E9498CB}"/>
            </a:ext>
          </a:extLst>
        </xdr:cNvPr>
        <xdr:cNvSpPr txBox="1"/>
      </xdr:nvSpPr>
      <xdr:spPr>
        <a:xfrm>
          <a:off x="18561127" y="1431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64788</xdr:rowOff>
    </xdr:from>
    <xdr:ext cx="469744" cy="259045"/>
    <xdr:sp macro="" textlink="">
      <xdr:nvSpPr>
        <xdr:cNvPr id="833" name="n_2aveValue【消防施設】&#10;一人当たり面積">
          <a:extLst>
            <a:ext uri="{FF2B5EF4-FFF2-40B4-BE49-F238E27FC236}">
              <a16:creationId xmlns:a16="http://schemas.microsoft.com/office/drawing/2014/main" id="{6EB3A7C2-E59D-4B4D-BCB5-63DFB8ADC43E}"/>
            </a:ext>
          </a:extLst>
        </xdr:cNvPr>
        <xdr:cNvSpPr txBox="1"/>
      </xdr:nvSpPr>
      <xdr:spPr>
        <a:xfrm>
          <a:off x="17776267" y="1431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76216</xdr:rowOff>
    </xdr:from>
    <xdr:ext cx="469744" cy="259045"/>
    <xdr:sp macro="" textlink="">
      <xdr:nvSpPr>
        <xdr:cNvPr id="834" name="n_3aveValue【消防施設】&#10;一人当たり面積">
          <a:extLst>
            <a:ext uri="{FF2B5EF4-FFF2-40B4-BE49-F238E27FC236}">
              <a16:creationId xmlns:a16="http://schemas.microsoft.com/office/drawing/2014/main" id="{95B4F0D0-735E-4B64-B4A4-10E3EAA7D3F2}"/>
            </a:ext>
          </a:extLst>
        </xdr:cNvPr>
        <xdr:cNvSpPr txBox="1"/>
      </xdr:nvSpPr>
      <xdr:spPr>
        <a:xfrm>
          <a:off x="17001567" y="1432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35" name="n_4aveValue【消防施設】&#10;一人当たり面積">
          <a:extLst>
            <a:ext uri="{FF2B5EF4-FFF2-40B4-BE49-F238E27FC236}">
              <a16:creationId xmlns:a16="http://schemas.microsoft.com/office/drawing/2014/main" id="{65FFBF84-03BF-40B8-BE2F-D5B2F62B16CE}"/>
            </a:ext>
          </a:extLst>
        </xdr:cNvPr>
        <xdr:cNvSpPr txBox="1"/>
      </xdr:nvSpPr>
      <xdr:spPr>
        <a:xfrm>
          <a:off x="1622686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36847</xdr:rowOff>
    </xdr:from>
    <xdr:ext cx="469744" cy="259045"/>
    <xdr:sp macro="" textlink="">
      <xdr:nvSpPr>
        <xdr:cNvPr id="836" name="n_1mainValue【消防施設】&#10;一人当たり面積">
          <a:extLst>
            <a:ext uri="{FF2B5EF4-FFF2-40B4-BE49-F238E27FC236}">
              <a16:creationId xmlns:a16="http://schemas.microsoft.com/office/drawing/2014/main" id="{990675FA-B2D8-4EE4-9E08-D70599393C3A}"/>
            </a:ext>
          </a:extLst>
        </xdr:cNvPr>
        <xdr:cNvSpPr txBox="1"/>
      </xdr:nvSpPr>
      <xdr:spPr>
        <a:xfrm>
          <a:off x="18561127" y="1395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40657</xdr:rowOff>
    </xdr:from>
    <xdr:ext cx="469744" cy="259045"/>
    <xdr:sp macro="" textlink="">
      <xdr:nvSpPr>
        <xdr:cNvPr id="837" name="n_2mainValue【消防施設】&#10;一人当たり面積">
          <a:extLst>
            <a:ext uri="{FF2B5EF4-FFF2-40B4-BE49-F238E27FC236}">
              <a16:creationId xmlns:a16="http://schemas.microsoft.com/office/drawing/2014/main" id="{86A3BD7A-D84D-4290-909E-FD09C50308E6}"/>
            </a:ext>
          </a:extLst>
        </xdr:cNvPr>
        <xdr:cNvSpPr txBox="1"/>
      </xdr:nvSpPr>
      <xdr:spPr>
        <a:xfrm>
          <a:off x="1777626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44466</xdr:rowOff>
    </xdr:from>
    <xdr:ext cx="469744" cy="259045"/>
    <xdr:sp macro="" textlink="">
      <xdr:nvSpPr>
        <xdr:cNvPr id="838" name="n_3mainValue【消防施設】&#10;一人当たり面積">
          <a:extLst>
            <a:ext uri="{FF2B5EF4-FFF2-40B4-BE49-F238E27FC236}">
              <a16:creationId xmlns:a16="http://schemas.microsoft.com/office/drawing/2014/main" id="{1F57FDC1-BF00-4127-9BB0-C7A6F322CE58}"/>
            </a:ext>
          </a:extLst>
        </xdr:cNvPr>
        <xdr:cNvSpPr txBox="1"/>
      </xdr:nvSpPr>
      <xdr:spPr>
        <a:xfrm>
          <a:off x="17001567" y="1395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839" name="n_4mainValue【消防施設】&#10;一人当たり面積">
          <a:extLst>
            <a:ext uri="{FF2B5EF4-FFF2-40B4-BE49-F238E27FC236}">
              <a16:creationId xmlns:a16="http://schemas.microsoft.com/office/drawing/2014/main" id="{3662F953-95E1-4035-8764-4D6A7AF5CF38}"/>
            </a:ext>
          </a:extLst>
        </xdr:cNvPr>
        <xdr:cNvSpPr txBox="1"/>
      </xdr:nvSpPr>
      <xdr:spPr>
        <a:xfrm>
          <a:off x="1622686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56DC531D-B6D1-40D3-8223-539219B8C5C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2811E67F-2746-4D47-B764-AB902D57F98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AAEA62BE-9156-4C1D-AF3F-B6686C5329A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25802125-77BA-4CAC-BA3F-B99DDEFE80F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B9B60A5A-63DE-466F-9064-31371F17682D}"/>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5ADF628D-1547-4319-B839-662CCF54B16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724A41BE-4B18-4686-924A-98648604546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03CA7402-267D-4C52-B008-85BB83612FA6}"/>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1A278C05-2F09-4954-A2D1-863E9101F38E}"/>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FDBD55A0-4AE5-461D-B899-27527575BBDD}"/>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B9976C17-9B87-4978-8BFA-AAE5A7B668AB}"/>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AE1062DC-9099-4F4E-A103-D7722E9DE96C}"/>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0D0198B6-0C86-4F89-87EE-CD2EE3BD5565}"/>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3F05C47D-D2B4-424C-A888-E3A085FBC4EA}"/>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0D7245CB-FFA7-4E0F-8EA5-CF469994D67C}"/>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56F92D40-E70C-417C-A710-2A633BC329B5}"/>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05A3829B-CA76-4905-B429-27AF288F63BD}"/>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07FB5AC8-6A13-4300-B7A2-BEB65F776113}"/>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FF90EE6C-5714-4E2A-8AB0-29E0283E3E56}"/>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0F8AACBE-8798-45A7-86DF-439DC604263E}"/>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a:extLst>
            <a:ext uri="{FF2B5EF4-FFF2-40B4-BE49-F238E27FC236}">
              <a16:creationId xmlns:a16="http://schemas.microsoft.com/office/drawing/2014/main" id="{61861E8A-A967-4026-A4EE-ECFC0FE7D942}"/>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9B1D9150-0D68-4ED9-9A2B-7CFA4669375A}"/>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a:extLst>
            <a:ext uri="{FF2B5EF4-FFF2-40B4-BE49-F238E27FC236}">
              <a16:creationId xmlns:a16="http://schemas.microsoft.com/office/drawing/2014/main" id="{ADB8FA93-E6C0-45ED-AB85-48B6AD736CA5}"/>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115C4CD0-4EE9-43A9-8CEC-B3D11A659EFF}"/>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a:extLst>
            <a:ext uri="{FF2B5EF4-FFF2-40B4-BE49-F238E27FC236}">
              <a16:creationId xmlns:a16="http://schemas.microsoft.com/office/drawing/2014/main" id="{FC242CFA-A0A4-4F64-8CD1-F509495692F8}"/>
            </a:ext>
          </a:extLst>
        </xdr:cNvPr>
        <xdr:cNvCxnSpPr/>
      </xdr:nvCxnSpPr>
      <xdr:spPr>
        <a:xfrm flipV="1">
          <a:off x="14375764" y="1665541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庁舎】&#10;有形固定資産減価償却率最小値テキスト">
          <a:extLst>
            <a:ext uri="{FF2B5EF4-FFF2-40B4-BE49-F238E27FC236}">
              <a16:creationId xmlns:a16="http://schemas.microsoft.com/office/drawing/2014/main" id="{A7A5463A-66E8-40E8-986F-E8681EA365C0}"/>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a:extLst>
            <a:ext uri="{FF2B5EF4-FFF2-40B4-BE49-F238E27FC236}">
              <a16:creationId xmlns:a16="http://schemas.microsoft.com/office/drawing/2014/main" id="{440C463F-FFBD-4BF9-B91E-EBF20D3B0D0D}"/>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7" name="【庁舎】&#10;有形固定資産減価償却率最大値テキスト">
          <a:extLst>
            <a:ext uri="{FF2B5EF4-FFF2-40B4-BE49-F238E27FC236}">
              <a16:creationId xmlns:a16="http://schemas.microsoft.com/office/drawing/2014/main" id="{AE5B332B-9C1E-439B-B029-DBF02D4FD2A7}"/>
            </a:ext>
          </a:extLst>
        </xdr:cNvPr>
        <xdr:cNvSpPr txBox="1"/>
      </xdr:nvSpPr>
      <xdr:spPr>
        <a:xfrm>
          <a:off x="14414500" y="1643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a:extLst>
            <a:ext uri="{FF2B5EF4-FFF2-40B4-BE49-F238E27FC236}">
              <a16:creationId xmlns:a16="http://schemas.microsoft.com/office/drawing/2014/main" id="{C852D7DC-758F-4D79-8688-A0109C7E84FB}"/>
            </a:ext>
          </a:extLst>
        </xdr:cNvPr>
        <xdr:cNvCxnSpPr/>
      </xdr:nvCxnSpPr>
      <xdr:spPr>
        <a:xfrm>
          <a:off x="14287500" y="16655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869" name="【庁舎】&#10;有形固定資産減価償却率平均値テキスト">
          <a:extLst>
            <a:ext uri="{FF2B5EF4-FFF2-40B4-BE49-F238E27FC236}">
              <a16:creationId xmlns:a16="http://schemas.microsoft.com/office/drawing/2014/main" id="{1FB62050-A4A4-469D-B550-B44C8D6E54C3}"/>
            </a:ext>
          </a:extLst>
        </xdr:cNvPr>
        <xdr:cNvSpPr txBox="1"/>
      </xdr:nvSpPr>
      <xdr:spPr>
        <a:xfrm>
          <a:off x="14414500" y="17233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a:extLst>
            <a:ext uri="{FF2B5EF4-FFF2-40B4-BE49-F238E27FC236}">
              <a16:creationId xmlns:a16="http://schemas.microsoft.com/office/drawing/2014/main" id="{2E454480-082A-452E-8A12-7DCDB5D7EE8D}"/>
            </a:ext>
          </a:extLst>
        </xdr:cNvPr>
        <xdr:cNvSpPr/>
      </xdr:nvSpPr>
      <xdr:spPr>
        <a:xfrm>
          <a:off x="14325600" y="17378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1" name="フローチャート: 判断 870">
          <a:extLst>
            <a:ext uri="{FF2B5EF4-FFF2-40B4-BE49-F238E27FC236}">
              <a16:creationId xmlns:a16="http://schemas.microsoft.com/office/drawing/2014/main" id="{22B7025B-DAAC-4822-9356-76AD48E93229}"/>
            </a:ext>
          </a:extLst>
        </xdr:cNvPr>
        <xdr:cNvSpPr/>
      </xdr:nvSpPr>
      <xdr:spPr>
        <a:xfrm>
          <a:off x="13578840" y="1733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2" name="フローチャート: 判断 871">
          <a:extLst>
            <a:ext uri="{FF2B5EF4-FFF2-40B4-BE49-F238E27FC236}">
              <a16:creationId xmlns:a16="http://schemas.microsoft.com/office/drawing/2014/main" id="{9CA530B1-6F5C-4E62-B23B-A6882C5FAE04}"/>
            </a:ext>
          </a:extLst>
        </xdr:cNvPr>
        <xdr:cNvSpPr/>
      </xdr:nvSpPr>
      <xdr:spPr>
        <a:xfrm>
          <a:off x="12804140" y="173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73" name="フローチャート: 判断 872">
          <a:extLst>
            <a:ext uri="{FF2B5EF4-FFF2-40B4-BE49-F238E27FC236}">
              <a16:creationId xmlns:a16="http://schemas.microsoft.com/office/drawing/2014/main" id="{95006ADA-C1A9-48CD-8346-C8A72CD84DBF}"/>
            </a:ext>
          </a:extLst>
        </xdr:cNvPr>
        <xdr:cNvSpPr/>
      </xdr:nvSpPr>
      <xdr:spPr>
        <a:xfrm>
          <a:off x="12029440" y="172770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874" name="フローチャート: 判断 873">
          <a:extLst>
            <a:ext uri="{FF2B5EF4-FFF2-40B4-BE49-F238E27FC236}">
              <a16:creationId xmlns:a16="http://schemas.microsoft.com/office/drawing/2014/main" id="{00EADC27-95D3-4A33-A910-37654198AE09}"/>
            </a:ext>
          </a:extLst>
        </xdr:cNvPr>
        <xdr:cNvSpPr/>
      </xdr:nvSpPr>
      <xdr:spPr>
        <a:xfrm>
          <a:off x="11231880" y="17252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789AC4D1-3075-4412-8F31-DBF6448B1EDF}"/>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32A51291-AFA6-4093-82C1-4375F785DBE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452724D-D880-4E0A-9BA5-8AF59959D102}"/>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EA2ADD9E-AAD4-43BE-9292-BD6896E92B4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C84F9CA2-ED72-4111-B4A0-4E17309ACEC3}"/>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880" name="楕円 879">
          <a:extLst>
            <a:ext uri="{FF2B5EF4-FFF2-40B4-BE49-F238E27FC236}">
              <a16:creationId xmlns:a16="http://schemas.microsoft.com/office/drawing/2014/main" id="{301CDC18-50F5-4FBC-81E9-3CC006E7CFFD}"/>
            </a:ext>
          </a:extLst>
        </xdr:cNvPr>
        <xdr:cNvSpPr/>
      </xdr:nvSpPr>
      <xdr:spPr>
        <a:xfrm>
          <a:off x="14325600" y="1739138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102888</xdr:rowOff>
    </xdr:from>
    <xdr:ext cx="405111" cy="259045"/>
    <xdr:sp macro="" textlink="">
      <xdr:nvSpPr>
        <xdr:cNvPr id="881" name="【庁舎】&#10;有形固定資産減価償却率該当値テキスト">
          <a:extLst>
            <a:ext uri="{FF2B5EF4-FFF2-40B4-BE49-F238E27FC236}">
              <a16:creationId xmlns:a16="http://schemas.microsoft.com/office/drawing/2014/main" id="{7620672B-EB85-4111-BDCD-A7B07BD50AA7}"/>
            </a:ext>
          </a:extLst>
        </xdr:cNvPr>
        <xdr:cNvSpPr txBox="1"/>
      </xdr:nvSpPr>
      <xdr:spPr>
        <a:xfrm>
          <a:off x="14414500" y="173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76836</xdr:rowOff>
    </xdr:from>
    <xdr:to>
      <xdr:col>81</xdr:col>
      <xdr:colOff>101600</xdr:colOff>
      <xdr:row>104</xdr:row>
      <xdr:rowOff>6986</xdr:rowOff>
    </xdr:to>
    <xdr:sp macro="" textlink="">
      <xdr:nvSpPr>
        <xdr:cNvPr id="882" name="楕円 881">
          <a:extLst>
            <a:ext uri="{FF2B5EF4-FFF2-40B4-BE49-F238E27FC236}">
              <a16:creationId xmlns:a16="http://schemas.microsoft.com/office/drawing/2014/main" id="{5C61CB8D-8803-4253-91DF-B5E47BE6E6C6}"/>
            </a:ext>
          </a:extLst>
        </xdr:cNvPr>
        <xdr:cNvSpPr/>
      </xdr:nvSpPr>
      <xdr:spPr>
        <a:xfrm>
          <a:off x="13578840" y="173437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127636</xdr:rowOff>
    </xdr:from>
    <xdr:to>
      <xdr:col>85</xdr:col>
      <xdr:colOff>127000</xdr:colOff>
      <xdr:row>104</xdr:row>
      <xdr:rowOff>3811</xdr:rowOff>
    </xdr:to>
    <xdr:cxnSp macro="">
      <xdr:nvCxnSpPr>
        <xdr:cNvPr id="883" name="直線コネクタ 882">
          <a:extLst>
            <a:ext uri="{FF2B5EF4-FFF2-40B4-BE49-F238E27FC236}">
              <a16:creationId xmlns:a16="http://schemas.microsoft.com/office/drawing/2014/main" id="{42A2CD3B-FECD-43BF-98A1-2870EFF36776}"/>
            </a:ext>
          </a:extLst>
        </xdr:cNvPr>
        <xdr:cNvCxnSpPr/>
      </xdr:nvCxnSpPr>
      <xdr:spPr>
        <a:xfrm>
          <a:off x="13629640" y="17394556"/>
          <a:ext cx="7467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80645</xdr:rowOff>
    </xdr:from>
    <xdr:to>
      <xdr:col>76</xdr:col>
      <xdr:colOff>165100</xdr:colOff>
      <xdr:row>104</xdr:row>
      <xdr:rowOff>10795</xdr:rowOff>
    </xdr:to>
    <xdr:sp macro="" textlink="">
      <xdr:nvSpPr>
        <xdr:cNvPr id="884" name="楕円 883">
          <a:extLst>
            <a:ext uri="{FF2B5EF4-FFF2-40B4-BE49-F238E27FC236}">
              <a16:creationId xmlns:a16="http://schemas.microsoft.com/office/drawing/2014/main" id="{30CEF98D-27FB-4AB2-8644-F3B6F1391FB8}"/>
            </a:ext>
          </a:extLst>
        </xdr:cNvPr>
        <xdr:cNvSpPr/>
      </xdr:nvSpPr>
      <xdr:spPr>
        <a:xfrm>
          <a:off x="12804140" y="17347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127636</xdr:rowOff>
    </xdr:from>
    <xdr:to>
      <xdr:col>81</xdr:col>
      <xdr:colOff>50800</xdr:colOff>
      <xdr:row>103</xdr:row>
      <xdr:rowOff>131445</xdr:rowOff>
    </xdr:to>
    <xdr:cxnSp macro="">
      <xdr:nvCxnSpPr>
        <xdr:cNvPr id="885" name="直線コネクタ 884">
          <a:extLst>
            <a:ext uri="{FF2B5EF4-FFF2-40B4-BE49-F238E27FC236}">
              <a16:creationId xmlns:a16="http://schemas.microsoft.com/office/drawing/2014/main" id="{05BA777D-7372-433F-9DF4-91D89D390ABF}"/>
            </a:ext>
          </a:extLst>
        </xdr:cNvPr>
        <xdr:cNvCxnSpPr/>
      </xdr:nvCxnSpPr>
      <xdr:spPr>
        <a:xfrm flipV="1">
          <a:off x="12854940" y="17394556"/>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52070</xdr:rowOff>
    </xdr:from>
    <xdr:to>
      <xdr:col>72</xdr:col>
      <xdr:colOff>38100</xdr:colOff>
      <xdr:row>103</xdr:row>
      <xdr:rowOff>153670</xdr:rowOff>
    </xdr:to>
    <xdr:sp macro="" textlink="">
      <xdr:nvSpPr>
        <xdr:cNvPr id="886" name="楕円 885">
          <a:extLst>
            <a:ext uri="{FF2B5EF4-FFF2-40B4-BE49-F238E27FC236}">
              <a16:creationId xmlns:a16="http://schemas.microsoft.com/office/drawing/2014/main" id="{906B6CF8-D8E6-4F1A-A761-5B6BA949A16D}"/>
            </a:ext>
          </a:extLst>
        </xdr:cNvPr>
        <xdr:cNvSpPr/>
      </xdr:nvSpPr>
      <xdr:spPr>
        <a:xfrm>
          <a:off x="12029440" y="173189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102870</xdr:rowOff>
    </xdr:from>
    <xdr:to>
      <xdr:col>76</xdr:col>
      <xdr:colOff>114300</xdr:colOff>
      <xdr:row>103</xdr:row>
      <xdr:rowOff>131445</xdr:rowOff>
    </xdr:to>
    <xdr:cxnSp macro="">
      <xdr:nvCxnSpPr>
        <xdr:cNvPr id="887" name="直線コネクタ 886">
          <a:extLst>
            <a:ext uri="{FF2B5EF4-FFF2-40B4-BE49-F238E27FC236}">
              <a16:creationId xmlns:a16="http://schemas.microsoft.com/office/drawing/2014/main" id="{18ED047B-0385-4AE3-ACC2-11B2156AB836}"/>
            </a:ext>
          </a:extLst>
        </xdr:cNvPr>
        <xdr:cNvCxnSpPr/>
      </xdr:nvCxnSpPr>
      <xdr:spPr>
        <a:xfrm>
          <a:off x="12072620" y="1736979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29211</xdr:rowOff>
    </xdr:from>
    <xdr:to>
      <xdr:col>67</xdr:col>
      <xdr:colOff>101600</xdr:colOff>
      <xdr:row>103</xdr:row>
      <xdr:rowOff>130811</xdr:rowOff>
    </xdr:to>
    <xdr:sp macro="" textlink="">
      <xdr:nvSpPr>
        <xdr:cNvPr id="888" name="楕円 887">
          <a:extLst>
            <a:ext uri="{FF2B5EF4-FFF2-40B4-BE49-F238E27FC236}">
              <a16:creationId xmlns:a16="http://schemas.microsoft.com/office/drawing/2014/main" id="{6327D315-25F6-4DAC-90AE-D89CDAC46F54}"/>
            </a:ext>
          </a:extLst>
        </xdr:cNvPr>
        <xdr:cNvSpPr/>
      </xdr:nvSpPr>
      <xdr:spPr>
        <a:xfrm>
          <a:off x="11231880" y="1729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80011</xdr:rowOff>
    </xdr:from>
    <xdr:to>
      <xdr:col>71</xdr:col>
      <xdr:colOff>177800</xdr:colOff>
      <xdr:row>103</xdr:row>
      <xdr:rowOff>102870</xdr:rowOff>
    </xdr:to>
    <xdr:cxnSp macro="">
      <xdr:nvCxnSpPr>
        <xdr:cNvPr id="889" name="直線コネクタ 888">
          <a:extLst>
            <a:ext uri="{FF2B5EF4-FFF2-40B4-BE49-F238E27FC236}">
              <a16:creationId xmlns:a16="http://schemas.microsoft.com/office/drawing/2014/main" id="{2EAF3C8E-DB3F-45B9-BC99-2DA6B27482F7}"/>
            </a:ext>
          </a:extLst>
        </xdr:cNvPr>
        <xdr:cNvCxnSpPr/>
      </xdr:nvCxnSpPr>
      <xdr:spPr>
        <a:xfrm>
          <a:off x="11282680" y="17346931"/>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890" name="n_1aveValue【庁舎】&#10;有形固定資産減価償却率">
          <a:extLst>
            <a:ext uri="{FF2B5EF4-FFF2-40B4-BE49-F238E27FC236}">
              <a16:creationId xmlns:a16="http://schemas.microsoft.com/office/drawing/2014/main" id="{01C2BF8C-639D-4C14-A373-50D8A983C247}"/>
            </a:ext>
          </a:extLst>
        </xdr:cNvPr>
        <xdr:cNvSpPr txBox="1"/>
      </xdr:nvSpPr>
      <xdr:spPr>
        <a:xfrm>
          <a:off x="13437244" y="1711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891" name="n_2aveValue【庁舎】&#10;有形固定資産減価償却率">
          <a:extLst>
            <a:ext uri="{FF2B5EF4-FFF2-40B4-BE49-F238E27FC236}">
              <a16:creationId xmlns:a16="http://schemas.microsoft.com/office/drawing/2014/main" id="{8AAF5729-277F-400B-8BDD-943FD34BD951}"/>
            </a:ext>
          </a:extLst>
        </xdr:cNvPr>
        <xdr:cNvSpPr txBox="1"/>
      </xdr:nvSpPr>
      <xdr:spPr>
        <a:xfrm>
          <a:off x="12675244" y="1708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892" name="n_3aveValue【庁舎】&#10;有形固定資産減価償却率">
          <a:extLst>
            <a:ext uri="{FF2B5EF4-FFF2-40B4-BE49-F238E27FC236}">
              <a16:creationId xmlns:a16="http://schemas.microsoft.com/office/drawing/2014/main" id="{31B90C0B-6B89-4FAF-B1CB-B4D73A66A706}"/>
            </a:ext>
          </a:extLst>
        </xdr:cNvPr>
        <xdr:cNvSpPr txBox="1"/>
      </xdr:nvSpPr>
      <xdr:spPr>
        <a:xfrm>
          <a:off x="11900544" y="17059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macro="" textlink="">
      <xdr:nvSpPr>
        <xdr:cNvPr id="893" name="n_4aveValue【庁舎】&#10;有形固定資産減価償却率">
          <a:extLst>
            <a:ext uri="{FF2B5EF4-FFF2-40B4-BE49-F238E27FC236}">
              <a16:creationId xmlns:a16="http://schemas.microsoft.com/office/drawing/2014/main" id="{606E54FE-1CA5-4CAC-88CF-CF1894892480}"/>
            </a:ext>
          </a:extLst>
        </xdr:cNvPr>
        <xdr:cNvSpPr txBox="1"/>
      </xdr:nvSpPr>
      <xdr:spPr>
        <a:xfrm>
          <a:off x="11102984" y="1703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169563</xdr:rowOff>
    </xdr:from>
    <xdr:ext cx="405111" cy="259045"/>
    <xdr:sp macro="" textlink="">
      <xdr:nvSpPr>
        <xdr:cNvPr id="894" name="n_1mainValue【庁舎】&#10;有形固定資産減価償却率">
          <a:extLst>
            <a:ext uri="{FF2B5EF4-FFF2-40B4-BE49-F238E27FC236}">
              <a16:creationId xmlns:a16="http://schemas.microsoft.com/office/drawing/2014/main" id="{90E312F7-77F3-41A5-9420-145319A43A64}"/>
            </a:ext>
          </a:extLst>
        </xdr:cNvPr>
        <xdr:cNvSpPr txBox="1"/>
      </xdr:nvSpPr>
      <xdr:spPr>
        <a:xfrm>
          <a:off x="13437244" y="1743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1922</xdr:rowOff>
    </xdr:from>
    <xdr:ext cx="405111" cy="259045"/>
    <xdr:sp macro="" textlink="">
      <xdr:nvSpPr>
        <xdr:cNvPr id="895" name="n_2mainValue【庁舎】&#10;有形固定資産減価償却率">
          <a:extLst>
            <a:ext uri="{FF2B5EF4-FFF2-40B4-BE49-F238E27FC236}">
              <a16:creationId xmlns:a16="http://schemas.microsoft.com/office/drawing/2014/main" id="{FC130BF5-6A5A-4272-91F1-09FAE8AE4FC9}"/>
            </a:ext>
          </a:extLst>
        </xdr:cNvPr>
        <xdr:cNvSpPr txBox="1"/>
      </xdr:nvSpPr>
      <xdr:spPr>
        <a:xfrm>
          <a:off x="12675244" y="17436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144797</xdr:rowOff>
    </xdr:from>
    <xdr:ext cx="405111" cy="259045"/>
    <xdr:sp macro="" textlink="">
      <xdr:nvSpPr>
        <xdr:cNvPr id="896" name="n_3mainValue【庁舎】&#10;有形固定資産減価償却率">
          <a:extLst>
            <a:ext uri="{FF2B5EF4-FFF2-40B4-BE49-F238E27FC236}">
              <a16:creationId xmlns:a16="http://schemas.microsoft.com/office/drawing/2014/main" id="{C6A345FF-E252-4078-B936-6812BA557D1B}"/>
            </a:ext>
          </a:extLst>
        </xdr:cNvPr>
        <xdr:cNvSpPr txBox="1"/>
      </xdr:nvSpPr>
      <xdr:spPr>
        <a:xfrm>
          <a:off x="11900544" y="1741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121938</xdr:rowOff>
    </xdr:from>
    <xdr:ext cx="405111" cy="259045"/>
    <xdr:sp macro="" textlink="">
      <xdr:nvSpPr>
        <xdr:cNvPr id="897" name="n_4mainValue【庁舎】&#10;有形固定資産減価償却率">
          <a:extLst>
            <a:ext uri="{FF2B5EF4-FFF2-40B4-BE49-F238E27FC236}">
              <a16:creationId xmlns:a16="http://schemas.microsoft.com/office/drawing/2014/main" id="{83AB1CAE-FD52-416A-A936-1780F2990B70}"/>
            </a:ext>
          </a:extLst>
        </xdr:cNvPr>
        <xdr:cNvSpPr txBox="1"/>
      </xdr:nvSpPr>
      <xdr:spPr>
        <a:xfrm>
          <a:off x="11102984" y="1738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ADDD90B5-0BC8-4FA1-A267-897291648A9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F0D1784A-F886-431B-BB3E-AA51D9BC73A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66F51F82-7AD7-4DAC-BB0B-FB0D6FE7905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20A7EE84-0A3C-4802-990E-9ECBD79D79CB}"/>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6512423C-0629-4AF6-AE0E-D59A40BAC1F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82378FED-E357-49B6-86E3-0920F055D9C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29712F02-1434-4AB9-9DE3-8F737BAC19A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ED5B06FD-700D-4CEB-AB67-5115C9E8CE9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3F43368D-717F-43DE-9C16-7A9562E87B28}"/>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586F1ADD-263B-41B4-BA77-C1AD4F33BBE3}"/>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5FCCC313-C6AC-4DC5-94B8-0C72877D0AE2}"/>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E9C51E56-1DDC-450C-AAF8-318CE30BDD94}"/>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C7F3D749-DF4C-459D-992D-9F32FF135E02}"/>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56D65E7E-B854-4999-9DD0-5405E0819449}"/>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7F35F4B9-9D53-4432-97E2-B4BC1BF0F54E}"/>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C8C94570-5ADE-4C29-AEF8-10213FE58F06}"/>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88ACCA25-29B2-4010-819B-9CAD1CC5D94C}"/>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E60D6028-EAAB-49A8-A75A-7A1C3C62180B}"/>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9E93CF1B-328A-4A00-8185-B604B4D88E11}"/>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028790EB-770A-472C-8659-83DB4A2B075F}"/>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E6E8BF91-C587-49D3-8748-1643DC725251}"/>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9" name="直線コネクタ 918">
          <a:extLst>
            <a:ext uri="{FF2B5EF4-FFF2-40B4-BE49-F238E27FC236}">
              <a16:creationId xmlns:a16="http://schemas.microsoft.com/office/drawing/2014/main" id="{DDC47DD5-0A6A-4359-A445-654D84BB4FE8}"/>
            </a:ext>
          </a:extLst>
        </xdr:cNvPr>
        <xdr:cNvCxnSpPr/>
      </xdr:nvCxnSpPr>
      <xdr:spPr>
        <a:xfrm flipV="1">
          <a:off x="19509104" y="16785337"/>
          <a:ext cx="0" cy="1391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0" name="【庁舎】&#10;一人当たり面積最小値テキスト">
          <a:extLst>
            <a:ext uri="{FF2B5EF4-FFF2-40B4-BE49-F238E27FC236}">
              <a16:creationId xmlns:a16="http://schemas.microsoft.com/office/drawing/2014/main" id="{FB500905-405F-4107-A266-75E03C65AC09}"/>
            </a:ext>
          </a:extLst>
        </xdr:cNvPr>
        <xdr:cNvSpPr txBox="1"/>
      </xdr:nvSpPr>
      <xdr:spPr>
        <a:xfrm>
          <a:off x="19547840" y="181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1" name="直線コネクタ 920">
          <a:extLst>
            <a:ext uri="{FF2B5EF4-FFF2-40B4-BE49-F238E27FC236}">
              <a16:creationId xmlns:a16="http://schemas.microsoft.com/office/drawing/2014/main" id="{C8A83841-7F94-4FF6-B15B-73AFE890A160}"/>
            </a:ext>
          </a:extLst>
        </xdr:cNvPr>
        <xdr:cNvCxnSpPr/>
      </xdr:nvCxnSpPr>
      <xdr:spPr>
        <a:xfrm>
          <a:off x="19443700" y="1817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2" name="【庁舎】&#10;一人当たり面積最大値テキスト">
          <a:extLst>
            <a:ext uri="{FF2B5EF4-FFF2-40B4-BE49-F238E27FC236}">
              <a16:creationId xmlns:a16="http://schemas.microsoft.com/office/drawing/2014/main" id="{AB0B230E-4CEB-42D5-94E1-42D5643D444E}"/>
            </a:ext>
          </a:extLst>
        </xdr:cNvPr>
        <xdr:cNvSpPr txBox="1"/>
      </xdr:nvSpPr>
      <xdr:spPr>
        <a:xfrm>
          <a:off x="19547840" y="1656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3" name="直線コネクタ 922">
          <a:extLst>
            <a:ext uri="{FF2B5EF4-FFF2-40B4-BE49-F238E27FC236}">
              <a16:creationId xmlns:a16="http://schemas.microsoft.com/office/drawing/2014/main" id="{349ABA4F-415A-4174-A21E-356748EDDD7B}"/>
            </a:ext>
          </a:extLst>
        </xdr:cNvPr>
        <xdr:cNvCxnSpPr/>
      </xdr:nvCxnSpPr>
      <xdr:spPr>
        <a:xfrm>
          <a:off x="19443700" y="16785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120414</xdr:rowOff>
    </xdr:from>
    <xdr:ext cx="469744" cy="259045"/>
    <xdr:sp macro="" textlink="">
      <xdr:nvSpPr>
        <xdr:cNvPr id="924" name="【庁舎】&#10;一人当たり面積平均値テキスト">
          <a:extLst>
            <a:ext uri="{FF2B5EF4-FFF2-40B4-BE49-F238E27FC236}">
              <a16:creationId xmlns:a16="http://schemas.microsoft.com/office/drawing/2014/main" id="{63F21C7E-FC05-41BF-B873-A8BCB6A74271}"/>
            </a:ext>
          </a:extLst>
        </xdr:cNvPr>
        <xdr:cNvSpPr txBox="1"/>
      </xdr:nvSpPr>
      <xdr:spPr>
        <a:xfrm>
          <a:off x="19547840" y="173873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5" name="フローチャート: 判断 924">
          <a:extLst>
            <a:ext uri="{FF2B5EF4-FFF2-40B4-BE49-F238E27FC236}">
              <a16:creationId xmlns:a16="http://schemas.microsoft.com/office/drawing/2014/main" id="{760C331E-CD34-4EC0-A23E-4E8AE6E4EDB1}"/>
            </a:ext>
          </a:extLst>
        </xdr:cNvPr>
        <xdr:cNvSpPr/>
      </xdr:nvSpPr>
      <xdr:spPr>
        <a:xfrm>
          <a:off x="19458940" y="17408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6" name="フローチャート: 判断 925">
          <a:extLst>
            <a:ext uri="{FF2B5EF4-FFF2-40B4-BE49-F238E27FC236}">
              <a16:creationId xmlns:a16="http://schemas.microsoft.com/office/drawing/2014/main" id="{9FD26881-1C41-46EE-A1D9-5E9196E35C70}"/>
            </a:ext>
          </a:extLst>
        </xdr:cNvPr>
        <xdr:cNvSpPr/>
      </xdr:nvSpPr>
      <xdr:spPr>
        <a:xfrm>
          <a:off x="18735040" y="17399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7" name="フローチャート: 判断 926">
          <a:extLst>
            <a:ext uri="{FF2B5EF4-FFF2-40B4-BE49-F238E27FC236}">
              <a16:creationId xmlns:a16="http://schemas.microsoft.com/office/drawing/2014/main" id="{C79B6CC1-8AF3-48C1-ADDB-5E0BC33BA089}"/>
            </a:ext>
          </a:extLst>
        </xdr:cNvPr>
        <xdr:cNvSpPr/>
      </xdr:nvSpPr>
      <xdr:spPr>
        <a:xfrm>
          <a:off x="17937480" y="173997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28" name="フローチャート: 判断 927">
          <a:extLst>
            <a:ext uri="{FF2B5EF4-FFF2-40B4-BE49-F238E27FC236}">
              <a16:creationId xmlns:a16="http://schemas.microsoft.com/office/drawing/2014/main" id="{B925CFB3-3087-4CC7-953E-D7E8E047416D}"/>
            </a:ext>
          </a:extLst>
        </xdr:cNvPr>
        <xdr:cNvSpPr/>
      </xdr:nvSpPr>
      <xdr:spPr>
        <a:xfrm>
          <a:off x="17162780" y="174226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29" name="フローチャート: 判断 928">
          <a:extLst>
            <a:ext uri="{FF2B5EF4-FFF2-40B4-BE49-F238E27FC236}">
              <a16:creationId xmlns:a16="http://schemas.microsoft.com/office/drawing/2014/main" id="{501F4172-CFF6-4A03-A564-0427612C90F8}"/>
            </a:ext>
          </a:extLst>
        </xdr:cNvPr>
        <xdr:cNvSpPr/>
      </xdr:nvSpPr>
      <xdr:spPr>
        <a:xfrm>
          <a:off x="16388080" y="17436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772756D9-3BA6-4E2F-BC6D-1FF782DBA8A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C8D382D5-B52D-46B6-B148-9773B3522424}"/>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6F375004-08F3-414E-81D8-98F00C9B855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43B23871-D603-4509-9B9B-3D8D1065433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53AE792F-D62C-4465-AED7-87D425AB633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96265</xdr:rowOff>
    </xdr:from>
    <xdr:to>
      <xdr:col>116</xdr:col>
      <xdr:colOff>114300</xdr:colOff>
      <xdr:row>104</xdr:row>
      <xdr:rowOff>26415</xdr:rowOff>
    </xdr:to>
    <xdr:sp macro="" textlink="">
      <xdr:nvSpPr>
        <xdr:cNvPr id="935" name="楕円 934">
          <a:extLst>
            <a:ext uri="{FF2B5EF4-FFF2-40B4-BE49-F238E27FC236}">
              <a16:creationId xmlns:a16="http://schemas.microsoft.com/office/drawing/2014/main" id="{760EE350-3166-480E-AC90-1B81DF7347A7}"/>
            </a:ext>
          </a:extLst>
        </xdr:cNvPr>
        <xdr:cNvSpPr/>
      </xdr:nvSpPr>
      <xdr:spPr>
        <a:xfrm>
          <a:off x="19458940" y="17363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119142</xdr:rowOff>
    </xdr:from>
    <xdr:ext cx="469744" cy="259045"/>
    <xdr:sp macro="" textlink="">
      <xdr:nvSpPr>
        <xdr:cNvPr id="936" name="【庁舎】&#10;一人当たり面積該当値テキスト">
          <a:extLst>
            <a:ext uri="{FF2B5EF4-FFF2-40B4-BE49-F238E27FC236}">
              <a16:creationId xmlns:a16="http://schemas.microsoft.com/office/drawing/2014/main" id="{4DBE5067-9ABE-42C3-BFFB-184FE5CC5160}"/>
            </a:ext>
          </a:extLst>
        </xdr:cNvPr>
        <xdr:cNvSpPr txBox="1"/>
      </xdr:nvSpPr>
      <xdr:spPr>
        <a:xfrm>
          <a:off x="19547840" y="1721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9398</xdr:rowOff>
    </xdr:from>
    <xdr:to>
      <xdr:col>112</xdr:col>
      <xdr:colOff>38100</xdr:colOff>
      <xdr:row>103</xdr:row>
      <xdr:rowOff>110998</xdr:rowOff>
    </xdr:to>
    <xdr:sp macro="" textlink="">
      <xdr:nvSpPr>
        <xdr:cNvPr id="937" name="楕円 936">
          <a:extLst>
            <a:ext uri="{FF2B5EF4-FFF2-40B4-BE49-F238E27FC236}">
              <a16:creationId xmlns:a16="http://schemas.microsoft.com/office/drawing/2014/main" id="{CA63C054-95F2-439E-A5B6-4B73222ABB0E}"/>
            </a:ext>
          </a:extLst>
        </xdr:cNvPr>
        <xdr:cNvSpPr/>
      </xdr:nvSpPr>
      <xdr:spPr>
        <a:xfrm>
          <a:off x="18735040" y="172763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60198</xdr:rowOff>
    </xdr:from>
    <xdr:to>
      <xdr:col>116</xdr:col>
      <xdr:colOff>63500</xdr:colOff>
      <xdr:row>103</xdr:row>
      <xdr:rowOff>147065</xdr:rowOff>
    </xdr:to>
    <xdr:cxnSp macro="">
      <xdr:nvCxnSpPr>
        <xdr:cNvPr id="938" name="直線コネクタ 937">
          <a:extLst>
            <a:ext uri="{FF2B5EF4-FFF2-40B4-BE49-F238E27FC236}">
              <a16:creationId xmlns:a16="http://schemas.microsoft.com/office/drawing/2014/main" id="{C9C91ED4-C3DE-43C5-83C0-3C7495696A70}"/>
            </a:ext>
          </a:extLst>
        </xdr:cNvPr>
        <xdr:cNvCxnSpPr/>
      </xdr:nvCxnSpPr>
      <xdr:spPr>
        <a:xfrm>
          <a:off x="18778220" y="17327118"/>
          <a:ext cx="73152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13970</xdr:rowOff>
    </xdr:from>
    <xdr:to>
      <xdr:col>107</xdr:col>
      <xdr:colOff>101600</xdr:colOff>
      <xdr:row>103</xdr:row>
      <xdr:rowOff>115570</xdr:rowOff>
    </xdr:to>
    <xdr:sp macro="" textlink="">
      <xdr:nvSpPr>
        <xdr:cNvPr id="939" name="楕円 938">
          <a:extLst>
            <a:ext uri="{FF2B5EF4-FFF2-40B4-BE49-F238E27FC236}">
              <a16:creationId xmlns:a16="http://schemas.microsoft.com/office/drawing/2014/main" id="{2CE04944-19A0-4BD7-A984-537402D758EC}"/>
            </a:ext>
          </a:extLst>
        </xdr:cNvPr>
        <xdr:cNvSpPr/>
      </xdr:nvSpPr>
      <xdr:spPr>
        <a:xfrm>
          <a:off x="17937480" y="1728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60198</xdr:rowOff>
    </xdr:from>
    <xdr:to>
      <xdr:col>111</xdr:col>
      <xdr:colOff>177800</xdr:colOff>
      <xdr:row>103</xdr:row>
      <xdr:rowOff>64770</xdr:rowOff>
    </xdr:to>
    <xdr:cxnSp macro="">
      <xdr:nvCxnSpPr>
        <xdr:cNvPr id="940" name="直線コネクタ 939">
          <a:extLst>
            <a:ext uri="{FF2B5EF4-FFF2-40B4-BE49-F238E27FC236}">
              <a16:creationId xmlns:a16="http://schemas.microsoft.com/office/drawing/2014/main" id="{4EE31C7C-87AC-4D5E-A033-76D2E57C8963}"/>
            </a:ext>
          </a:extLst>
        </xdr:cNvPr>
        <xdr:cNvCxnSpPr/>
      </xdr:nvCxnSpPr>
      <xdr:spPr>
        <a:xfrm flipV="1">
          <a:off x="17988280" y="17327118"/>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23113</xdr:rowOff>
    </xdr:from>
    <xdr:to>
      <xdr:col>102</xdr:col>
      <xdr:colOff>165100</xdr:colOff>
      <xdr:row>103</xdr:row>
      <xdr:rowOff>124713</xdr:rowOff>
    </xdr:to>
    <xdr:sp macro="" textlink="">
      <xdr:nvSpPr>
        <xdr:cNvPr id="941" name="楕円 940">
          <a:extLst>
            <a:ext uri="{FF2B5EF4-FFF2-40B4-BE49-F238E27FC236}">
              <a16:creationId xmlns:a16="http://schemas.microsoft.com/office/drawing/2014/main" id="{5B227682-DBBA-47B3-91D7-B0007015F0E5}"/>
            </a:ext>
          </a:extLst>
        </xdr:cNvPr>
        <xdr:cNvSpPr/>
      </xdr:nvSpPr>
      <xdr:spPr>
        <a:xfrm>
          <a:off x="17162780" y="1729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64770</xdr:rowOff>
    </xdr:from>
    <xdr:to>
      <xdr:col>107</xdr:col>
      <xdr:colOff>50800</xdr:colOff>
      <xdr:row>103</xdr:row>
      <xdr:rowOff>73913</xdr:rowOff>
    </xdr:to>
    <xdr:cxnSp macro="">
      <xdr:nvCxnSpPr>
        <xdr:cNvPr id="942" name="直線コネクタ 941">
          <a:extLst>
            <a:ext uri="{FF2B5EF4-FFF2-40B4-BE49-F238E27FC236}">
              <a16:creationId xmlns:a16="http://schemas.microsoft.com/office/drawing/2014/main" id="{9C26887B-3817-4ED0-B929-9213B85DBA81}"/>
            </a:ext>
          </a:extLst>
        </xdr:cNvPr>
        <xdr:cNvCxnSpPr/>
      </xdr:nvCxnSpPr>
      <xdr:spPr>
        <a:xfrm flipV="1">
          <a:off x="17213580" y="17331690"/>
          <a:ext cx="7747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32258</xdr:rowOff>
    </xdr:from>
    <xdr:to>
      <xdr:col>98</xdr:col>
      <xdr:colOff>38100</xdr:colOff>
      <xdr:row>103</xdr:row>
      <xdr:rowOff>133858</xdr:rowOff>
    </xdr:to>
    <xdr:sp macro="" textlink="">
      <xdr:nvSpPr>
        <xdr:cNvPr id="943" name="楕円 942">
          <a:extLst>
            <a:ext uri="{FF2B5EF4-FFF2-40B4-BE49-F238E27FC236}">
              <a16:creationId xmlns:a16="http://schemas.microsoft.com/office/drawing/2014/main" id="{CAB14F77-2667-40AA-BA45-E794B194C9B6}"/>
            </a:ext>
          </a:extLst>
        </xdr:cNvPr>
        <xdr:cNvSpPr/>
      </xdr:nvSpPr>
      <xdr:spPr>
        <a:xfrm>
          <a:off x="16388080" y="172991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73913</xdr:rowOff>
    </xdr:from>
    <xdr:to>
      <xdr:col>102</xdr:col>
      <xdr:colOff>114300</xdr:colOff>
      <xdr:row>103</xdr:row>
      <xdr:rowOff>83058</xdr:rowOff>
    </xdr:to>
    <xdr:cxnSp macro="">
      <xdr:nvCxnSpPr>
        <xdr:cNvPr id="944" name="直線コネクタ 943">
          <a:extLst>
            <a:ext uri="{FF2B5EF4-FFF2-40B4-BE49-F238E27FC236}">
              <a16:creationId xmlns:a16="http://schemas.microsoft.com/office/drawing/2014/main" id="{0560EAE2-8682-47DA-AB53-86059BB6F075}"/>
            </a:ext>
          </a:extLst>
        </xdr:cNvPr>
        <xdr:cNvCxnSpPr/>
      </xdr:nvCxnSpPr>
      <xdr:spPr>
        <a:xfrm flipV="1">
          <a:off x="16431260" y="17340833"/>
          <a:ext cx="78232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54119</xdr:rowOff>
    </xdr:from>
    <xdr:ext cx="469744" cy="259045"/>
    <xdr:sp macro="" textlink="">
      <xdr:nvSpPr>
        <xdr:cNvPr id="945" name="n_1aveValue【庁舎】&#10;一人当たり面積">
          <a:extLst>
            <a:ext uri="{FF2B5EF4-FFF2-40B4-BE49-F238E27FC236}">
              <a16:creationId xmlns:a16="http://schemas.microsoft.com/office/drawing/2014/main" id="{61F4861F-4AD6-4D2A-AA38-E290B7DCDD81}"/>
            </a:ext>
          </a:extLst>
        </xdr:cNvPr>
        <xdr:cNvSpPr txBox="1"/>
      </xdr:nvSpPr>
      <xdr:spPr>
        <a:xfrm>
          <a:off x="18561127" y="1748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54119</xdr:rowOff>
    </xdr:from>
    <xdr:ext cx="469744" cy="259045"/>
    <xdr:sp macro="" textlink="">
      <xdr:nvSpPr>
        <xdr:cNvPr id="946" name="n_2aveValue【庁舎】&#10;一人当たり面積">
          <a:extLst>
            <a:ext uri="{FF2B5EF4-FFF2-40B4-BE49-F238E27FC236}">
              <a16:creationId xmlns:a16="http://schemas.microsoft.com/office/drawing/2014/main" id="{998F4690-A6FD-476E-84C3-E6E96D65192A}"/>
            </a:ext>
          </a:extLst>
        </xdr:cNvPr>
        <xdr:cNvSpPr txBox="1"/>
      </xdr:nvSpPr>
      <xdr:spPr>
        <a:xfrm>
          <a:off x="17776267" y="1748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76979</xdr:rowOff>
    </xdr:from>
    <xdr:ext cx="469744" cy="259045"/>
    <xdr:sp macro="" textlink="">
      <xdr:nvSpPr>
        <xdr:cNvPr id="947" name="n_3aveValue【庁舎】&#10;一人当たり面積">
          <a:extLst>
            <a:ext uri="{FF2B5EF4-FFF2-40B4-BE49-F238E27FC236}">
              <a16:creationId xmlns:a16="http://schemas.microsoft.com/office/drawing/2014/main" id="{FCB7B777-32CF-4AE8-B90B-A7D5310B1774}"/>
            </a:ext>
          </a:extLst>
        </xdr:cNvPr>
        <xdr:cNvSpPr txBox="1"/>
      </xdr:nvSpPr>
      <xdr:spPr>
        <a:xfrm>
          <a:off x="17001567" y="1751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90695</xdr:rowOff>
    </xdr:from>
    <xdr:ext cx="469744" cy="259045"/>
    <xdr:sp macro="" textlink="">
      <xdr:nvSpPr>
        <xdr:cNvPr id="948" name="n_4aveValue【庁舎】&#10;一人当たり面積">
          <a:extLst>
            <a:ext uri="{FF2B5EF4-FFF2-40B4-BE49-F238E27FC236}">
              <a16:creationId xmlns:a16="http://schemas.microsoft.com/office/drawing/2014/main" id="{CC01526F-4FA4-4590-8628-7F8847D38B93}"/>
            </a:ext>
          </a:extLst>
        </xdr:cNvPr>
        <xdr:cNvSpPr txBox="1"/>
      </xdr:nvSpPr>
      <xdr:spPr>
        <a:xfrm>
          <a:off x="16226867" y="1752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127525</xdr:rowOff>
    </xdr:from>
    <xdr:ext cx="469744" cy="259045"/>
    <xdr:sp macro="" textlink="">
      <xdr:nvSpPr>
        <xdr:cNvPr id="949" name="n_1mainValue【庁舎】&#10;一人当たり面積">
          <a:extLst>
            <a:ext uri="{FF2B5EF4-FFF2-40B4-BE49-F238E27FC236}">
              <a16:creationId xmlns:a16="http://schemas.microsoft.com/office/drawing/2014/main" id="{F19D81DB-68C5-4D48-B340-F50BDED28BC3}"/>
            </a:ext>
          </a:extLst>
        </xdr:cNvPr>
        <xdr:cNvSpPr txBox="1"/>
      </xdr:nvSpPr>
      <xdr:spPr>
        <a:xfrm>
          <a:off x="18561127" y="1705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132097</xdr:rowOff>
    </xdr:from>
    <xdr:ext cx="469744" cy="259045"/>
    <xdr:sp macro="" textlink="">
      <xdr:nvSpPr>
        <xdr:cNvPr id="950" name="n_2mainValue【庁舎】&#10;一人当たり面積">
          <a:extLst>
            <a:ext uri="{FF2B5EF4-FFF2-40B4-BE49-F238E27FC236}">
              <a16:creationId xmlns:a16="http://schemas.microsoft.com/office/drawing/2014/main" id="{576AEAB9-749F-46A4-82FB-254F64F4F56C}"/>
            </a:ext>
          </a:extLst>
        </xdr:cNvPr>
        <xdr:cNvSpPr txBox="1"/>
      </xdr:nvSpPr>
      <xdr:spPr>
        <a:xfrm>
          <a:off x="17776267" y="1706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141240</xdr:rowOff>
    </xdr:from>
    <xdr:ext cx="469744" cy="259045"/>
    <xdr:sp macro="" textlink="">
      <xdr:nvSpPr>
        <xdr:cNvPr id="951" name="n_3mainValue【庁舎】&#10;一人当たり面積">
          <a:extLst>
            <a:ext uri="{FF2B5EF4-FFF2-40B4-BE49-F238E27FC236}">
              <a16:creationId xmlns:a16="http://schemas.microsoft.com/office/drawing/2014/main" id="{DFD71815-CD65-498B-9C8E-CEDE4ECA32E4}"/>
            </a:ext>
          </a:extLst>
        </xdr:cNvPr>
        <xdr:cNvSpPr txBox="1"/>
      </xdr:nvSpPr>
      <xdr:spPr>
        <a:xfrm>
          <a:off x="17001567" y="1707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150385</xdr:rowOff>
    </xdr:from>
    <xdr:ext cx="469744" cy="259045"/>
    <xdr:sp macro="" textlink="">
      <xdr:nvSpPr>
        <xdr:cNvPr id="952" name="n_4mainValue【庁舎】&#10;一人当たり面積">
          <a:extLst>
            <a:ext uri="{FF2B5EF4-FFF2-40B4-BE49-F238E27FC236}">
              <a16:creationId xmlns:a16="http://schemas.microsoft.com/office/drawing/2014/main" id="{4DC1F98A-B25D-4676-9079-1AEB99E2E424}"/>
            </a:ext>
          </a:extLst>
        </xdr:cNvPr>
        <xdr:cNvSpPr txBox="1"/>
      </xdr:nvSpPr>
      <xdr:spPr>
        <a:xfrm>
          <a:off x="16226867" y="1708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70F23CA0-9B1E-4691-B797-5C9B88C74DD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A86C414A-C72C-415A-840D-A47732E5B14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077D04DB-0EB5-41A8-B1BC-11031E02A8E2}"/>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と比較して、特に有形固定資産減価償却率が高くなっている施設は一般廃棄物処理施設及び消防施設であり、反対に特に低くなっている施設は保健センターである。一般廃棄物処理施設は、令和３年度から令和５年度にかけて三の倉センター（平成</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年築）の長寿命化工事を実施し、老朽化対策に</a:t>
          </a:r>
          <a:r>
            <a:rPr kumimoji="1" lang="ja-JP" altLang="en-US" sz="1100">
              <a:solidFill>
                <a:sysClr val="windowText" lastClr="000000"/>
              </a:solidFill>
              <a:effectLst/>
              <a:latin typeface="+mn-lt"/>
              <a:ea typeface="+mn-ea"/>
              <a:cs typeface="+mn-cs"/>
            </a:rPr>
            <a:t>取り組むのと同時に、令和</a:t>
          </a:r>
          <a:r>
            <a:rPr kumimoji="1" lang="en-US" altLang="ja-JP" sz="1100">
              <a:solidFill>
                <a:sysClr val="windowText" lastClr="000000"/>
              </a:solidFill>
              <a:effectLst/>
              <a:latin typeface="+mn-lt"/>
              <a:ea typeface="+mn-ea"/>
              <a:cs typeface="+mn-cs"/>
            </a:rPr>
            <a:t>19</a:t>
          </a:r>
          <a:r>
            <a:rPr kumimoji="1" lang="ja-JP" altLang="en-US" sz="1100">
              <a:solidFill>
                <a:sysClr val="windowText" lastClr="000000"/>
              </a:solidFill>
              <a:effectLst/>
              <a:latin typeface="+mn-lt"/>
              <a:ea typeface="+mn-ea"/>
              <a:cs typeface="+mn-cs"/>
            </a:rPr>
            <a:t>年４月の稼働を目指し、東農西部３市でのごみ焼却施設の広域化事業に着手している。</a:t>
          </a:r>
          <a:r>
            <a:rPr kumimoji="1" lang="ja-JP" altLang="ja-JP" sz="1100">
              <a:solidFill>
                <a:sysClr val="windowText" lastClr="000000"/>
              </a:solidFill>
              <a:effectLst/>
              <a:latin typeface="+mn-lt"/>
              <a:ea typeface="+mn-ea"/>
              <a:cs typeface="+mn-cs"/>
            </a:rPr>
            <a:t>消防施設については、３つある消防施設のうち最も古い北消防署（昭和</a:t>
          </a:r>
          <a:r>
            <a:rPr kumimoji="1" lang="en-US" altLang="ja-JP" sz="1100">
              <a:solidFill>
                <a:sysClr val="windowText" lastClr="000000"/>
              </a:solidFill>
              <a:effectLst/>
              <a:latin typeface="+mn-lt"/>
              <a:ea typeface="+mn-ea"/>
              <a:cs typeface="+mn-cs"/>
            </a:rPr>
            <a:t>46</a:t>
          </a:r>
          <a:r>
            <a:rPr kumimoji="1" lang="ja-JP" altLang="ja-JP" sz="1100">
              <a:solidFill>
                <a:sysClr val="windowText" lastClr="000000"/>
              </a:solidFill>
              <a:effectLst/>
              <a:latin typeface="+mn-lt"/>
              <a:ea typeface="+mn-ea"/>
              <a:cs typeface="+mn-cs"/>
            </a:rPr>
            <a:t>年築）の移転整備事業を進めており、令和８年度に供用開始する</a:t>
          </a:r>
          <a:r>
            <a:rPr kumimoji="1" lang="ja-JP" altLang="en-US" sz="1100">
              <a:solidFill>
                <a:sysClr val="windowText" lastClr="000000"/>
              </a:solidFill>
              <a:effectLst/>
              <a:latin typeface="+mn-lt"/>
              <a:ea typeface="+mn-ea"/>
              <a:cs typeface="+mn-cs"/>
            </a:rPr>
            <a:t>ため、数値は下降する見込みである。</a:t>
          </a:r>
          <a:r>
            <a:rPr kumimoji="1" lang="ja-JP" altLang="ja-JP" sz="1100">
              <a:solidFill>
                <a:sysClr val="windowText" lastClr="000000"/>
              </a:solidFill>
              <a:effectLst/>
              <a:latin typeface="+mn-lt"/>
              <a:ea typeface="+mn-ea"/>
              <a:cs typeface="+mn-cs"/>
            </a:rPr>
            <a:t>保健センターは、多治見市役所駅北庁舎の新築に併せて移転し（平成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月供用開始）、旧施設を除却したことにより、類似団体と比較して有形固定資産減価償却率が低くなっている</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また、令和５年度の増減として、体育館・プールは進行中の星ケ台運動公園整備事業があるものの、令和４年度末に改修した総合体育館の太陽光発電を含むその他大規模修繕事業の償却が令和５年度開始したため前年度比</a:t>
          </a:r>
          <a:r>
            <a:rPr kumimoji="1" lang="en-US" altLang="ja-JP" sz="1100">
              <a:solidFill>
                <a:sysClr val="windowText" lastClr="000000"/>
              </a:solidFill>
              <a:effectLst/>
              <a:latin typeface="+mn-lt"/>
              <a:ea typeface="+mn-ea"/>
              <a:cs typeface="+mn-cs"/>
            </a:rPr>
            <a:t>8.4</a:t>
          </a:r>
          <a:r>
            <a:rPr kumimoji="1" lang="ja-JP" altLang="en-US" sz="1100">
              <a:solidFill>
                <a:sysClr val="windowText" lastClr="000000"/>
              </a:solidFill>
              <a:effectLst/>
              <a:latin typeface="+mn-lt"/>
              <a:ea typeface="+mn-ea"/>
              <a:cs typeface="+mn-cs"/>
            </a:rPr>
            <a:t>ポイントの上昇し、福祉施設は発達支援センター「なかよし」及び「ひまわり」とことばの教室を統合し、児童発達支援センター「わかば」が新設されたため前年度比</a:t>
          </a:r>
          <a:r>
            <a:rPr kumimoji="1" lang="en-US" altLang="ja-JP" sz="1100">
              <a:solidFill>
                <a:sysClr val="windowText" lastClr="000000"/>
              </a:solidFill>
              <a:effectLst/>
              <a:latin typeface="+mn-lt"/>
              <a:ea typeface="+mn-ea"/>
              <a:cs typeface="+mn-cs"/>
            </a:rPr>
            <a:t>8.5</a:t>
          </a:r>
          <a:r>
            <a:rPr kumimoji="1" lang="ja-JP" altLang="en-US" sz="1100">
              <a:solidFill>
                <a:sysClr val="windowText" lastClr="000000"/>
              </a:solidFill>
              <a:effectLst/>
              <a:latin typeface="+mn-lt"/>
              <a:ea typeface="+mn-ea"/>
              <a:cs typeface="+mn-cs"/>
            </a:rPr>
            <a:t>ポイントの下降、市民会館は笠原公民館内の文化会館機能「アザレアホール」が解体され、文化会館に集約されたため一人当たり面積が大きく減少している。</a:t>
          </a:r>
          <a:endParaRPr kumimoji="1" lang="en-US" altLang="ja-JP" sz="1100">
            <a:solidFill>
              <a:sysClr val="windowText" lastClr="000000"/>
            </a:solidFill>
            <a:effectLst/>
            <a:latin typeface="+mn-lt"/>
            <a:ea typeface="+mn-ea"/>
            <a:cs typeface="+mn-cs"/>
          </a:endParaRPr>
        </a:p>
        <a:p>
          <a:endParaRPr kumimoji="1" lang="en-US" altLang="ja-JP" sz="1100">
            <a:solidFill>
              <a:sysClr val="windowText" lastClr="000000"/>
            </a:solidFill>
            <a:effectLst/>
            <a:latin typeface="+mn-lt"/>
            <a:ea typeface="+mn-ea"/>
            <a:cs typeface="+mn-cs"/>
          </a:endParaRPr>
        </a:p>
        <a:p>
          <a:endParaRPr lang="ja-JP" altLang="ja-JP" sz="11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106,181
103,541
91.25
45,966,708
40,778,465
4,384,449
24,232,639
34,677,454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分母となる基準財政需要額は、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単位費用の上昇に伴う個別算定経費及び包括算定経費等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た。一方、分子となる基準財政収入額は、市民税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固定資産税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等の増加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億円増加した。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分子の伸びが小さかったことから、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財政力指数は前年度より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市が独自に定める財政向上指針により、企業誘致を含む歳入の確保に取り組むととともに、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経常経費の抑制に努める。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163285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297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111578</xdr:rowOff>
    </xdr:from>
    <xdr:to>
      <xdr:col>19</xdr:col>
      <xdr:colOff>133350</xdr:colOff>
      <xdr:row>42</xdr:row>
      <xdr:rowOff>128815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124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77107</xdr:rowOff>
    </xdr:from>
    <xdr:to>
      <xdr:col>15</xdr:col>
      <xdr:colOff>82550</xdr:colOff>
      <xdr:row>42</xdr:row>
      <xdr:rowOff>111578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780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77107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607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60778</xdr:rowOff>
    </xdr:from>
    <xdr:to>
      <xdr:col>15</xdr:col>
      <xdr:colOff>133350</xdr:colOff>
      <xdr:row>42</xdr:row>
      <xdr:rowOff>162378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147155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26307</xdr:rowOff>
    </xdr:from>
    <xdr:to>
      <xdr:col>11</xdr:col>
      <xdr:colOff>82550</xdr:colOff>
      <xdr:row>42</xdr:row>
      <xdr:rowOff>127907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112684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分母となる歳入</a:t>
          </a:r>
          <a:r>
            <a:rPr kumimoji="1" lang="en-US" altLang="ja-JP" sz="1300">
              <a:latin typeface="ＭＳ ゴシック" panose="020B0609070205080204" pitchFamily="49" charset="-128"/>
              <a:ea typeface="ＭＳ ゴシック" panose="020B0609070205080204" pitchFamily="49" charset="-128"/>
            </a:rPr>
            <a:t>(</a:t>
          </a:r>
          <a:r>
            <a:rPr kumimoji="1" lang="ja-JP" altLang="en-US" sz="1300">
              <a:latin typeface="ＭＳ ゴシック" panose="020B0609070205080204" pitchFamily="49" charset="-128"/>
              <a:ea typeface="ＭＳ ゴシック" panose="020B0609070205080204" pitchFamily="49" charset="-128"/>
            </a:rPr>
            <a:t>経常一般財源</a:t>
          </a:r>
          <a:r>
            <a:rPr kumimoji="1" lang="en-US" altLang="ja-JP" sz="1300">
              <a:latin typeface="ＭＳ ゴシック" panose="020B0609070205080204" pitchFamily="49" charset="-128"/>
              <a:ea typeface="ＭＳ ゴシック" panose="020B0609070205080204" pitchFamily="49" charset="-128"/>
            </a:rPr>
            <a:t>)</a:t>
          </a:r>
          <a:r>
            <a:rPr kumimoji="1" lang="ja-JP" altLang="en-US" sz="1300">
              <a:latin typeface="ＭＳ ゴシック" panose="020B0609070205080204" pitchFamily="49" charset="-128"/>
              <a:ea typeface="ＭＳ ゴシック" panose="020B0609070205080204" pitchFamily="49" charset="-128"/>
            </a:rPr>
            <a:t>は、前年度比</a:t>
          </a:r>
          <a:r>
            <a:rPr kumimoji="1" lang="en-US" altLang="ja-JP" sz="1300">
              <a:latin typeface="ＭＳ ゴシック" panose="020B0609070205080204" pitchFamily="49" charset="-128"/>
              <a:ea typeface="ＭＳ ゴシック" panose="020B0609070205080204" pitchFamily="49" charset="-128"/>
            </a:rPr>
            <a:t>1.7</a:t>
          </a:r>
          <a:r>
            <a:rPr kumimoji="1" lang="ja-JP" altLang="en-US" sz="1300">
              <a:latin typeface="ＭＳ ゴシック" panose="020B0609070205080204" pitchFamily="49" charset="-128"/>
              <a:ea typeface="ＭＳ ゴシック" panose="020B0609070205080204" pitchFamily="49" charset="-128"/>
            </a:rPr>
            <a:t>億円増加、分子となる歳出</a:t>
          </a:r>
          <a:r>
            <a:rPr kumimoji="1" lang="en-US" altLang="ja-JP" sz="1300">
              <a:latin typeface="ＭＳ ゴシック" panose="020B0609070205080204" pitchFamily="49" charset="-128"/>
              <a:ea typeface="ＭＳ ゴシック" panose="020B0609070205080204" pitchFamily="49" charset="-128"/>
            </a:rPr>
            <a:t>(</a:t>
          </a:r>
          <a:r>
            <a:rPr kumimoji="1" lang="ja-JP" altLang="en-US" sz="1300">
              <a:latin typeface="ＭＳ ゴシック" panose="020B0609070205080204" pitchFamily="49" charset="-128"/>
              <a:ea typeface="ＭＳ ゴシック" panose="020B0609070205080204" pitchFamily="49" charset="-128"/>
            </a:rPr>
            <a:t>経常経費充当一般財源</a:t>
          </a:r>
          <a:r>
            <a:rPr kumimoji="1" lang="en-US" altLang="ja-JP" sz="1300">
              <a:latin typeface="ＭＳ ゴシック" panose="020B0609070205080204" pitchFamily="49" charset="-128"/>
              <a:ea typeface="ＭＳ ゴシック" panose="020B0609070205080204" pitchFamily="49" charset="-128"/>
            </a:rPr>
            <a:t>)</a:t>
          </a:r>
          <a:r>
            <a:rPr kumimoji="1" lang="ja-JP" altLang="en-US" sz="1300">
              <a:latin typeface="ＭＳ ゴシック" panose="020B0609070205080204" pitchFamily="49" charset="-128"/>
              <a:ea typeface="ＭＳ ゴシック" panose="020B0609070205080204" pitchFamily="49" charset="-128"/>
            </a:rPr>
            <a:t>は、</a:t>
          </a:r>
          <a:r>
            <a:rPr kumimoji="1" lang="en-US" altLang="ja-JP" sz="1300">
              <a:latin typeface="ＭＳ ゴシック" panose="020B0609070205080204" pitchFamily="49" charset="-128"/>
              <a:ea typeface="ＭＳ ゴシック" panose="020B0609070205080204" pitchFamily="49" charset="-128"/>
            </a:rPr>
            <a:t>1.4</a:t>
          </a:r>
          <a:r>
            <a:rPr kumimoji="1" lang="ja-JP" altLang="en-US" sz="1300">
              <a:latin typeface="ＭＳ ゴシック" panose="020B0609070205080204" pitchFamily="49" charset="-128"/>
              <a:ea typeface="ＭＳ ゴシック" panose="020B0609070205080204" pitchFamily="49" charset="-128"/>
            </a:rPr>
            <a:t>億円増加であり、経常収支比率は前年度同水準となった。</a:t>
          </a:r>
        </a:p>
        <a:p>
          <a:r>
            <a:rPr kumimoji="1" lang="ja-JP" altLang="en-US" sz="1300">
              <a:latin typeface="ＭＳ ゴシック" panose="020B0609070205080204" pitchFamily="49" charset="-128"/>
              <a:ea typeface="ＭＳ ゴシック" panose="020B0609070205080204" pitchFamily="49" charset="-128"/>
            </a:rPr>
            <a:t>　今後も行政改革や事務事業の見直しを推進し、経常経費の縮減に努める。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141224</xdr:rowOff>
    </xdr:from>
    <xdr:to>
      <xdr:col>23</xdr:col>
      <xdr:colOff>133350</xdr:colOff>
      <xdr:row>60</xdr:row>
      <xdr:rowOff>141224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28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64008</xdr:rowOff>
    </xdr:from>
    <xdr:to>
      <xdr:col>19</xdr:col>
      <xdr:colOff>133350</xdr:colOff>
      <xdr:row>60</xdr:row>
      <xdr:rowOff>141224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5100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89679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19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64008</xdr:rowOff>
    </xdr:from>
    <xdr:to>
      <xdr:col>15</xdr:col>
      <xdr:colOff>82550</xdr:colOff>
      <xdr:row>60</xdr:row>
      <xdr:rowOff>165354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5100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165354</xdr:rowOff>
    </xdr:from>
    <xdr:to>
      <xdr:col>11</xdr:col>
      <xdr:colOff>31750</xdr:colOff>
      <xdr:row>61</xdr:row>
      <xdr:rowOff>13208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5235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90424</xdr:rowOff>
    </xdr:from>
    <xdr:to>
      <xdr:col>23</xdr:col>
      <xdr:colOff>184150</xdr:colOff>
      <xdr:row>61</xdr:row>
      <xdr:rowOff>20574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106951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22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90424</xdr:rowOff>
    </xdr:from>
    <xdr:to>
      <xdr:col>19</xdr:col>
      <xdr:colOff>184150</xdr:colOff>
      <xdr:row>61</xdr:row>
      <xdr:rowOff>20574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30751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14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13208</xdr:rowOff>
    </xdr:from>
    <xdr:to>
      <xdr:col>15</xdr:col>
      <xdr:colOff>133350</xdr:colOff>
      <xdr:row>60</xdr:row>
      <xdr:rowOff>114808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124985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6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114554</xdr:rowOff>
    </xdr:from>
    <xdr:to>
      <xdr:col>11</xdr:col>
      <xdr:colOff>82550</xdr:colOff>
      <xdr:row>61</xdr:row>
      <xdr:rowOff>44704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54881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7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133858</xdr:rowOff>
    </xdr:from>
    <xdr:to>
      <xdr:col>7</xdr:col>
      <xdr:colOff>31750</xdr:colOff>
      <xdr:row>61</xdr:row>
      <xdr:rowOff>64008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74185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[133,755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物件費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及び維持補修費については前年度並みであったが、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件費については、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人員配置の適正化等により前年度より若干減少し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た。人口の減少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の影響により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最終的な</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たりの決算額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人口減少及び物価</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高騰</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による影響</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が見込まれるため、経常経費の縮減に努める。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121687</xdr:rowOff>
    </xdr:from>
    <xdr:to>
      <xdr:col>23</xdr:col>
      <xdr:colOff>133350</xdr:colOff>
      <xdr:row>83</xdr:row>
      <xdr:rowOff>156877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52037"/>
          <a:ext cx="838200" cy="3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76757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3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89822</xdr:rowOff>
    </xdr:from>
    <xdr:to>
      <xdr:col>19</xdr:col>
      <xdr:colOff>133350</xdr:colOff>
      <xdr:row>83</xdr:row>
      <xdr:rowOff>121687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20172"/>
          <a:ext cx="889000" cy="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11561</xdr:rowOff>
    </xdr:from>
    <xdr:to>
      <xdr:col>15</xdr:col>
      <xdr:colOff>82550</xdr:colOff>
      <xdr:row>83</xdr:row>
      <xdr:rowOff>89822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41911"/>
          <a:ext cx="889000" cy="7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132084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171374</xdr:rowOff>
    </xdr:from>
    <xdr:to>
      <xdr:col>11</xdr:col>
      <xdr:colOff>31750</xdr:colOff>
      <xdr:row>83</xdr:row>
      <xdr:rowOff>11561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30274"/>
          <a:ext cx="889000" cy="1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30311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106077</xdr:rowOff>
    </xdr:from>
    <xdr:to>
      <xdr:col>23</xdr:col>
      <xdr:colOff>184150</xdr:colOff>
      <xdr:row>84</xdr:row>
      <xdr:rowOff>36227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3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78154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08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70887</xdr:rowOff>
    </xdr:from>
    <xdr:to>
      <xdr:col>19</xdr:col>
      <xdr:colOff>184150</xdr:colOff>
      <xdr:row>84</xdr:row>
      <xdr:rowOff>1037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0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11214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70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39022</xdr:rowOff>
    </xdr:from>
    <xdr:to>
      <xdr:col>15</xdr:col>
      <xdr:colOff>133350</xdr:colOff>
      <xdr:row>83</xdr:row>
      <xdr:rowOff>140622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125399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5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132211</xdr:rowOff>
    </xdr:from>
    <xdr:to>
      <xdr:col>11</xdr:col>
      <xdr:colOff>82550</xdr:colOff>
      <xdr:row>83</xdr:row>
      <xdr:rowOff>62361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9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47138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77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120574</xdr:rowOff>
    </xdr:from>
    <xdr:to>
      <xdr:col>7</xdr:col>
      <xdr:colOff>31750</xdr:colOff>
      <xdr:row>83</xdr:row>
      <xdr:rowOff>50724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7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35501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6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下降し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、全国市平均及び類似団体平均を下回っている。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引き続き適正な給与水準の維持に努める。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46264</xdr:rowOff>
    </xdr:from>
    <xdr:to>
      <xdr:col>81</xdr:col>
      <xdr:colOff>44450</xdr:colOff>
      <xdr:row>82</xdr:row>
      <xdr:rowOff>166914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10516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72770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7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115207</xdr:rowOff>
    </xdr:from>
    <xdr:to>
      <xdr:col>77</xdr:col>
      <xdr:colOff>44450</xdr:colOff>
      <xdr:row>82</xdr:row>
      <xdr:rowOff>166914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1741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115207</xdr:rowOff>
    </xdr:from>
    <xdr:to>
      <xdr:col>72</xdr:col>
      <xdr:colOff>203200</xdr:colOff>
      <xdr:row>83</xdr:row>
      <xdr:rowOff>64407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17410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64407</xdr:rowOff>
    </xdr:from>
    <xdr:to>
      <xdr:col>68</xdr:col>
      <xdr:colOff>152400</xdr:colOff>
      <xdr:row>83</xdr:row>
      <xdr:rowOff>81643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2947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166914</xdr:rowOff>
    </xdr:from>
    <xdr:to>
      <xdr:col>81</xdr:col>
      <xdr:colOff>95250</xdr:colOff>
      <xdr:row>82</xdr:row>
      <xdr:rowOff>97064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11991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89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116114</xdr:rowOff>
    </xdr:from>
    <xdr:to>
      <xdr:col>77</xdr:col>
      <xdr:colOff>95250</xdr:colOff>
      <xdr:row>83</xdr:row>
      <xdr:rowOff>46264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56441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64407</xdr:rowOff>
    </xdr:from>
    <xdr:to>
      <xdr:col>73</xdr:col>
      <xdr:colOff>44450</xdr:colOff>
      <xdr:row>82</xdr:row>
      <xdr:rowOff>166007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4734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13607</xdr:rowOff>
    </xdr:from>
    <xdr:to>
      <xdr:col>68</xdr:col>
      <xdr:colOff>203200</xdr:colOff>
      <xdr:row>83</xdr:row>
      <xdr:rowOff>115207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125384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30843</xdr:rowOff>
    </xdr:from>
    <xdr:to>
      <xdr:col>64</xdr:col>
      <xdr:colOff>152400</xdr:colOff>
      <xdr:row>83</xdr:row>
      <xdr:rowOff>132443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142620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昨年度と同水準で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類似団体平均を上回ってはいるが、業務に必要な適正人数の配置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のための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定員適正化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日時点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に従い、適正人数の配置を行っている。健全な財政運営のため、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業務改善等を推進し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90170</xdr:rowOff>
    </xdr:from>
    <xdr:to>
      <xdr:col>81</xdr:col>
      <xdr:colOff>44450</xdr:colOff>
      <xdr:row>63</xdr:row>
      <xdr:rowOff>92181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891520"/>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3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92181</xdr:rowOff>
    </xdr:from>
    <xdr:to>
      <xdr:col>77</xdr:col>
      <xdr:colOff>44450</xdr:colOff>
      <xdr:row>63</xdr:row>
      <xdr:rowOff>102235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89353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86800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86148</xdr:rowOff>
    </xdr:from>
    <xdr:to>
      <xdr:col>72</xdr:col>
      <xdr:colOff>203200</xdr:colOff>
      <xdr:row>63</xdr:row>
      <xdr:rowOff>102235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8749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74735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72072</xdr:rowOff>
    </xdr:from>
    <xdr:to>
      <xdr:col>68</xdr:col>
      <xdr:colOff>152400</xdr:colOff>
      <xdr:row>63</xdr:row>
      <xdr:rowOff>86148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7342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64681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39370</xdr:rowOff>
    </xdr:from>
    <xdr:to>
      <xdr:col>81</xdr:col>
      <xdr:colOff>95250</xdr:colOff>
      <xdr:row>63</xdr:row>
      <xdr:rowOff>140970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11447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1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41381</xdr:rowOff>
    </xdr:from>
    <xdr:to>
      <xdr:col>77</xdr:col>
      <xdr:colOff>95250</xdr:colOff>
      <xdr:row>63</xdr:row>
      <xdr:rowOff>142981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127758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29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51435</xdr:rowOff>
    </xdr:from>
    <xdr:to>
      <xdr:col>73</xdr:col>
      <xdr:colOff>44450</xdr:colOff>
      <xdr:row>63</xdr:row>
      <xdr:rowOff>153035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137812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35348</xdr:rowOff>
    </xdr:from>
    <xdr:to>
      <xdr:col>68</xdr:col>
      <xdr:colOff>203200</xdr:colOff>
      <xdr:row>63</xdr:row>
      <xdr:rowOff>136948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121725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92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21272</xdr:rowOff>
    </xdr:from>
    <xdr:to>
      <xdr:col>64</xdr:col>
      <xdr:colOff>152400</xdr:colOff>
      <xdr:row>63</xdr:row>
      <xdr:rowOff>122872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107649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0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「多治見市健全な財政に関する条例」に基づく「財政向上目標」により、地方債の発行額を適正に保っている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、類似団体平均を大きく下回っている。今後も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「財政向上目標」に沿った計画的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な地方債の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活用により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適正</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79375</xdr:rowOff>
    </xdr:from>
    <xdr:to>
      <xdr:col>85</xdr:col>
      <xdr:colOff>95250</xdr:colOff>
      <xdr:row>35</xdr:row>
      <xdr:rowOff>79375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28046</xdr:rowOff>
    </xdr:from>
    <xdr:to>
      <xdr:col>81</xdr:col>
      <xdr:colOff>44450</xdr:colOff>
      <xdr:row>44</xdr:row>
      <xdr:rowOff>144992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371696"/>
          <a:ext cx="0" cy="13170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117069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144992</xdr:rowOff>
    </xdr:from>
    <xdr:to>
      <xdr:col>81</xdr:col>
      <xdr:colOff>133350</xdr:colOff>
      <xdr:row>44</xdr:row>
      <xdr:rowOff>144992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114423</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11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28046</xdr:rowOff>
    </xdr:from>
    <xdr:to>
      <xdr:col>81</xdr:col>
      <xdr:colOff>133350</xdr:colOff>
      <xdr:row>37</xdr:row>
      <xdr:rowOff>28046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37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149225</xdr:rowOff>
    </xdr:from>
    <xdr:to>
      <xdr:col>81</xdr:col>
      <xdr:colOff>44450</xdr:colOff>
      <xdr:row>37</xdr:row>
      <xdr:rowOff>28046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321425"/>
          <a:ext cx="8382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47748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771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75671</xdr:rowOff>
    </xdr:from>
    <xdr:to>
      <xdr:col>81</xdr:col>
      <xdr:colOff>95250</xdr:colOff>
      <xdr:row>42</xdr:row>
      <xdr:rowOff>5821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10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109008</xdr:rowOff>
    </xdr:from>
    <xdr:to>
      <xdr:col>77</xdr:col>
      <xdr:colOff>44450</xdr:colOff>
      <xdr:row>36</xdr:row>
      <xdr:rowOff>149225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2812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109008</xdr:rowOff>
    </xdr:from>
    <xdr:to>
      <xdr:col>72</xdr:col>
      <xdr:colOff>203200</xdr:colOff>
      <xdr:row>36</xdr:row>
      <xdr:rowOff>139171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281208"/>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55563</xdr:rowOff>
    </xdr:from>
    <xdr:to>
      <xdr:col>73</xdr:col>
      <xdr:colOff>44450</xdr:colOff>
      <xdr:row>41</xdr:row>
      <xdr:rowOff>157163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141940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139171</xdr:rowOff>
    </xdr:from>
    <xdr:to>
      <xdr:col>68</xdr:col>
      <xdr:colOff>152400</xdr:colOff>
      <xdr:row>37</xdr:row>
      <xdr:rowOff>38100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311371"/>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3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69973</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24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98425</xdr:rowOff>
    </xdr:from>
    <xdr:to>
      <xdr:col>77</xdr:col>
      <xdr:colOff>95250</xdr:colOff>
      <xdr:row>37</xdr:row>
      <xdr:rowOff>28575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38752</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03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58208</xdr:rowOff>
    </xdr:from>
    <xdr:to>
      <xdr:col>73</xdr:col>
      <xdr:colOff>44450</xdr:colOff>
      <xdr:row>36</xdr:row>
      <xdr:rowOff>159808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169985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599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88371</xdr:rowOff>
    </xdr:from>
    <xdr:to>
      <xdr:col>68</xdr:col>
      <xdr:colOff>203200</xdr:colOff>
      <xdr:row>37</xdr:row>
      <xdr:rowOff>18521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28698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02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99077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将来負担比率は平成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年度から引き続き算定されていない。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今後も「多治見市健全な財政に関する条例」に基づき、健全な財政運営に努める。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106,181
103,541
91.25
45,966,708
40,778,465
4,384,449
24,232,639
34,677,454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退職手当の前年度比減により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が抑制され、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人件費に係る経常収支比率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ポイント改善し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値に近づいた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99568</xdr:rowOff>
    </xdr:from>
    <xdr:to>
      <xdr:col>24</xdr:col>
      <xdr:colOff>25400</xdr:colOff>
      <xdr:row>39</xdr:row>
      <xdr:rowOff>1270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61466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154449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1270</xdr:rowOff>
    </xdr:from>
    <xdr:to>
      <xdr:col>19</xdr:col>
      <xdr:colOff>187325</xdr:colOff>
      <xdr:row>39</xdr:row>
      <xdr:rowOff>1270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87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87393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59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1270</xdr:rowOff>
    </xdr:from>
    <xdr:to>
      <xdr:col>15</xdr:col>
      <xdr:colOff>98425</xdr:colOff>
      <xdr:row>39</xdr:row>
      <xdr:rowOff>65278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6878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10414</xdr:rowOff>
    </xdr:from>
    <xdr:to>
      <xdr:col>11</xdr:col>
      <xdr:colOff>9525</xdr:colOff>
      <xdr:row>39</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6969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34815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87393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48768</xdr:rowOff>
    </xdr:from>
    <xdr:to>
      <xdr:col>24</xdr:col>
      <xdr:colOff>76200</xdr:colOff>
      <xdr:row>38</xdr:row>
      <xdr:rowOff>150368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20845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121920</xdr:rowOff>
    </xdr:from>
    <xdr:to>
      <xdr:col>20</xdr:col>
      <xdr:colOff>38100</xdr:colOff>
      <xdr:row>39</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36847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121920</xdr:rowOff>
    </xdr:from>
    <xdr:to>
      <xdr:col>15</xdr:col>
      <xdr:colOff>149225</xdr:colOff>
      <xdr:row>39</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36847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14478</xdr:rowOff>
    </xdr:from>
    <xdr:to>
      <xdr:col>11</xdr:col>
      <xdr:colOff>60325</xdr:colOff>
      <xdr:row>39</xdr:row>
      <xdr:rowOff>116078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100855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131064</xdr:rowOff>
    </xdr:from>
    <xdr:to>
      <xdr:col>6</xdr:col>
      <xdr:colOff>171450</xdr:colOff>
      <xdr:row>39</xdr:row>
      <xdr:rowOff>61214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45991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物件費に係る経常収支比率は前年度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水準を維持しているものの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が上昇したことによりその差が縮まっている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、全国的な</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や物価の高騰による影響を受けることが予測されるため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、事務事業の見直し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や適正な予算執行を通じて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経費削減に努める。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18143</xdr:rowOff>
    </xdr:from>
    <xdr:to>
      <xdr:col>82</xdr:col>
      <xdr:colOff>107950</xdr:colOff>
      <xdr:row>18</xdr:row>
      <xdr:rowOff>18143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04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18</xdr:row>
      <xdr:rowOff>18143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845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18</xdr:row>
      <xdr:rowOff>29029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8450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18143</xdr:rowOff>
    </xdr:from>
    <xdr:to>
      <xdr:col>69</xdr:col>
      <xdr:colOff>92075</xdr:colOff>
      <xdr:row>18</xdr:row>
      <xdr:rowOff>29029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104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57348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138793</xdr:rowOff>
    </xdr:from>
    <xdr:to>
      <xdr:col>82</xdr:col>
      <xdr:colOff>158750</xdr:colOff>
      <xdr:row>18</xdr:row>
      <xdr:rowOff>68943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110870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2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138793</xdr:rowOff>
    </xdr:from>
    <xdr:to>
      <xdr:col>78</xdr:col>
      <xdr:colOff>120650</xdr:colOff>
      <xdr:row>18</xdr:row>
      <xdr:rowOff>68943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53720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39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149679</xdr:rowOff>
    </xdr:from>
    <xdr:to>
      <xdr:col>69</xdr:col>
      <xdr:colOff>142875</xdr:colOff>
      <xdr:row>18</xdr:row>
      <xdr:rowOff>79829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64606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138793</xdr:rowOff>
    </xdr:from>
    <xdr:to>
      <xdr:col>65</xdr:col>
      <xdr:colOff>53975</xdr:colOff>
      <xdr:row>18</xdr:row>
      <xdr:rowOff>68943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53720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自立支援給付費や障害児通所支援事業費などの増により、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扶助費の経常収支比率は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年連続で上昇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類似団体内平均値を下回っているが、扶助費は高齢化等により今後も増加することが見込まれる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、行政改革を通じて義務的経費の抑制に努め、財政の健全化に努める。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77470</xdr:rowOff>
    </xdr:from>
    <xdr:to>
      <xdr:col>24</xdr:col>
      <xdr:colOff>25400</xdr:colOff>
      <xdr:row>55</xdr:row>
      <xdr:rowOff>100330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07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54610</xdr:rowOff>
    </xdr:from>
    <xdr:to>
      <xdr:col>19</xdr:col>
      <xdr:colOff>187325</xdr:colOff>
      <xdr:row>55</xdr:row>
      <xdr:rowOff>77470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84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xdr:rowOff>
    </xdr:from>
    <xdr:to>
      <xdr:col>15</xdr:col>
      <xdr:colOff>98425</xdr:colOff>
      <xdr:row>55</xdr:row>
      <xdr:rowOff>54610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38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xdr:rowOff>
    </xdr:from>
    <xdr:to>
      <xdr:col>11</xdr:col>
      <xdr:colOff>9525</xdr:colOff>
      <xdr:row>55</xdr:row>
      <xdr:rowOff>24130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38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49530</xdr:rowOff>
    </xdr:from>
    <xdr:to>
      <xdr:col>24</xdr:col>
      <xdr:colOff>76200</xdr:colOff>
      <xdr:row>55</xdr:row>
      <xdr:rowOff>151130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66057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26670</xdr:rowOff>
    </xdr:from>
    <xdr:to>
      <xdr:col>20</xdr:col>
      <xdr:colOff>38100</xdr:colOff>
      <xdr:row>55</xdr:row>
      <xdr:rowOff>128270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138447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xdr:rowOff>
    </xdr:from>
    <xdr:to>
      <xdr:col>15</xdr:col>
      <xdr:colOff>149225</xdr:colOff>
      <xdr:row>55</xdr:row>
      <xdr:rowOff>105410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115587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129540</xdr:rowOff>
    </xdr:from>
    <xdr:to>
      <xdr:col>11</xdr:col>
      <xdr:colOff>60325</xdr:colOff>
      <xdr:row>55</xdr:row>
      <xdr:rowOff>59690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69867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144780</xdr:rowOff>
    </xdr:from>
    <xdr:to>
      <xdr:col>6</xdr:col>
      <xdr:colOff>171450</xdr:colOff>
      <xdr:row>55</xdr:row>
      <xdr:rowOff>74930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85107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その他に係る経常収支比率は前年度より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上回っ</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依然として、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被保険者</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数</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の増加により介護保険事業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及び後期高齢者医療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等への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繰出</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金が増加傾向にある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医療・介護</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制度の適正利用により支出を抑えることで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、税収を主な財源とする普通会計の負担額を減らしていくよう努める。 </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91622</xdr:rowOff>
    </xdr:from>
    <xdr:to>
      <xdr:col>82</xdr:col>
      <xdr:colOff>107950</xdr:colOff>
      <xdr:row>57</xdr:row>
      <xdr:rowOff>146050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642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91622</xdr:rowOff>
    </xdr:from>
    <xdr:to>
      <xdr:col>78</xdr:col>
      <xdr:colOff>69850</xdr:colOff>
      <xdr:row>57</xdr:row>
      <xdr:rowOff>102507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64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80735</xdr:rowOff>
    </xdr:from>
    <xdr:to>
      <xdr:col>73</xdr:col>
      <xdr:colOff>180975</xdr:colOff>
      <xdr:row>57</xdr:row>
      <xdr:rowOff>102507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533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80735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425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40822</xdr:rowOff>
    </xdr:from>
    <xdr:to>
      <xdr:col>78</xdr:col>
      <xdr:colOff>120650</xdr:colOff>
      <xdr:row>57</xdr:row>
      <xdr:rowOff>142422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51707</xdr:rowOff>
    </xdr:from>
    <xdr:to>
      <xdr:col>74</xdr:col>
      <xdr:colOff>31750</xdr:colOff>
      <xdr:row>57</xdr:row>
      <xdr:rowOff>153307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138084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29935</xdr:rowOff>
    </xdr:from>
    <xdr:to>
      <xdr:col>69</xdr:col>
      <xdr:colOff>142875</xdr:colOff>
      <xdr:row>57</xdr:row>
      <xdr:rowOff>131535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116312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補助費等に係る経常収支比率は、前年度より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、引き続き類似団体平均を大きく下回っている。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補助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指令に係る審査等を厳格に行い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、適正な執行に努める。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60706</xdr:rowOff>
    </xdr:from>
    <xdr:to>
      <xdr:col>82</xdr:col>
      <xdr:colOff>107950</xdr:colOff>
      <xdr:row>33</xdr:row>
      <xdr:rowOff>88138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7185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60706</xdr:rowOff>
    </xdr:from>
    <xdr:to>
      <xdr:col>78</xdr:col>
      <xdr:colOff>69850</xdr:colOff>
      <xdr:row>33</xdr:row>
      <xdr:rowOff>78994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7185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78994</xdr:rowOff>
    </xdr:from>
    <xdr:to>
      <xdr:col>73</xdr:col>
      <xdr:colOff>180975</xdr:colOff>
      <xdr:row>33</xdr:row>
      <xdr:rowOff>133858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7368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133858</xdr:rowOff>
    </xdr:from>
    <xdr:to>
      <xdr:col>69</xdr:col>
      <xdr:colOff>92075</xdr:colOff>
      <xdr:row>33</xdr:row>
      <xdr:rowOff>143002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7917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112285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37338</xdr:rowOff>
    </xdr:from>
    <xdr:to>
      <xdr:col>82</xdr:col>
      <xdr:colOff>158750</xdr:colOff>
      <xdr:row>33</xdr:row>
      <xdr:rowOff>138938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53865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54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9906</xdr:rowOff>
    </xdr:from>
    <xdr:to>
      <xdr:col>78</xdr:col>
      <xdr:colOff>120650</xdr:colOff>
      <xdr:row>33</xdr:row>
      <xdr:rowOff>111506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6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121683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436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28194</xdr:rowOff>
    </xdr:from>
    <xdr:to>
      <xdr:col>74</xdr:col>
      <xdr:colOff>31750</xdr:colOff>
      <xdr:row>33</xdr:row>
      <xdr:rowOff>129794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68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139971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45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83058</xdr:rowOff>
    </xdr:from>
    <xdr:to>
      <xdr:col>69</xdr:col>
      <xdr:colOff>142875</xdr:colOff>
      <xdr:row>34</xdr:row>
      <xdr:rowOff>13208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23385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0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92202</xdr:rowOff>
    </xdr:from>
    <xdr:to>
      <xdr:col>65</xdr:col>
      <xdr:colOff>53975</xdr:colOff>
      <xdr:row>34</xdr:row>
      <xdr:rowOff>22352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32529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普通建設事業費の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に伴い、公債費に係る経常収支比率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、引き続き類似団体平均を上回っている。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年度供用開始の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大プロジェクトに伴う公債費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の増加が見込まれるため、財政向上指針による適切な地方債残高を維持し、健全な財政運営に努める。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54611</xdr:rowOff>
    </xdr:from>
    <xdr:to>
      <xdr:col>24</xdr:col>
      <xdr:colOff>25400</xdr:colOff>
      <xdr:row>77</xdr:row>
      <xdr:rowOff>77470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2562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39370</xdr:rowOff>
    </xdr:from>
    <xdr:to>
      <xdr:col>19</xdr:col>
      <xdr:colOff>187325</xdr:colOff>
      <xdr:row>77</xdr:row>
      <xdr:rowOff>77470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241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39370</xdr:rowOff>
    </xdr:from>
    <xdr:to>
      <xdr:col>15</xdr:col>
      <xdr:colOff>98425</xdr:colOff>
      <xdr:row>77</xdr:row>
      <xdr:rowOff>69850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241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138430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7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3811</xdr:rowOff>
    </xdr:from>
    <xdr:to>
      <xdr:col>24</xdr:col>
      <xdr:colOff>76200</xdr:colOff>
      <xdr:row>77</xdr:row>
      <xdr:rowOff>105411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147338</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26670</xdr:rowOff>
    </xdr:from>
    <xdr:to>
      <xdr:col>20</xdr:col>
      <xdr:colOff>38100</xdr:colOff>
      <xdr:row>77</xdr:row>
      <xdr:rowOff>128270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160020</xdr:rowOff>
    </xdr:from>
    <xdr:to>
      <xdr:col>15</xdr:col>
      <xdr:colOff>149225</xdr:colOff>
      <xdr:row>77</xdr:row>
      <xdr:rowOff>90170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74947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公債費以外の経常収支比率は前年度より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ポイント増加しているものの、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の影響により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上昇率は昨年度より緩やかになっている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昨年度同様、類似団体平均は下回っているが、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引き続き経常経費の抑制による健全な財政運営に努める。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168910</xdr:rowOff>
    </xdr:from>
    <xdr:to>
      <xdr:col>82</xdr:col>
      <xdr:colOff>107950</xdr:colOff>
      <xdr:row>74</xdr:row>
      <xdr:rowOff>20320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6847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85090</xdr:rowOff>
    </xdr:from>
    <xdr:to>
      <xdr:col>78</xdr:col>
      <xdr:colOff>69850</xdr:colOff>
      <xdr:row>73</xdr:row>
      <xdr:rowOff>168910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6009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85090</xdr:rowOff>
    </xdr:from>
    <xdr:to>
      <xdr:col>73</xdr:col>
      <xdr:colOff>180975</xdr:colOff>
      <xdr:row>74</xdr:row>
      <xdr:rowOff>43180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6009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5080</xdr:rowOff>
    </xdr:from>
    <xdr:to>
      <xdr:col>69</xdr:col>
      <xdr:colOff>92075</xdr:colOff>
      <xdr:row>74</xdr:row>
      <xdr:rowOff>43180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692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113047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140970</xdr:rowOff>
    </xdr:from>
    <xdr:to>
      <xdr:col>82</xdr:col>
      <xdr:colOff>158750</xdr:colOff>
      <xdr:row>74</xdr:row>
      <xdr:rowOff>71120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157497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118110</xdr:rowOff>
    </xdr:from>
    <xdr:to>
      <xdr:col>78</xdr:col>
      <xdr:colOff>120650</xdr:colOff>
      <xdr:row>74</xdr:row>
      <xdr:rowOff>48260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58437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402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34290</xdr:rowOff>
    </xdr:from>
    <xdr:to>
      <xdr:col>74</xdr:col>
      <xdr:colOff>31750</xdr:colOff>
      <xdr:row>73</xdr:row>
      <xdr:rowOff>135890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146067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3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163830</xdr:rowOff>
    </xdr:from>
    <xdr:to>
      <xdr:col>69</xdr:col>
      <xdr:colOff>142875</xdr:colOff>
      <xdr:row>74</xdr:row>
      <xdr:rowOff>93980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104157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125730</xdr:rowOff>
    </xdr:from>
    <xdr:to>
      <xdr:col>65</xdr:col>
      <xdr:colOff>53975</xdr:colOff>
      <xdr:row>74</xdr:row>
      <xdr:rowOff>55880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66057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41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95232</xdr:rowOff>
    </xdr:from>
    <xdr:to>
      <xdr:col>29</xdr:col>
      <xdr:colOff>127000</xdr:colOff>
      <xdr:row>16</xdr:row>
      <xdr:rowOff>137798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86057"/>
          <a:ext cx="647700" cy="42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137798</xdr:rowOff>
    </xdr:from>
    <xdr:to>
      <xdr:col>26</xdr:col>
      <xdr:colOff>50800</xdr:colOff>
      <xdr:row>16</xdr:row>
      <xdr:rowOff>140472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28623"/>
          <a:ext cx="698500" cy="2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140472</xdr:rowOff>
    </xdr:from>
    <xdr:to>
      <xdr:col>22</xdr:col>
      <xdr:colOff>114300</xdr:colOff>
      <xdr:row>17</xdr:row>
      <xdr:rowOff>20571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31297"/>
          <a:ext cx="698500" cy="51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14628</xdr:rowOff>
    </xdr:from>
    <xdr:to>
      <xdr:col>18</xdr:col>
      <xdr:colOff>177800</xdr:colOff>
      <xdr:row>17</xdr:row>
      <xdr:rowOff>20571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976903"/>
          <a:ext cx="698500" cy="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169262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36628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44432</xdr:rowOff>
    </xdr:from>
    <xdr:to>
      <xdr:col>29</xdr:col>
      <xdr:colOff>177800</xdr:colOff>
      <xdr:row>16</xdr:row>
      <xdr:rowOff>146032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35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16509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0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86998</xdr:rowOff>
    </xdr:from>
    <xdr:to>
      <xdr:col>26</xdr:col>
      <xdr:colOff>101600</xdr:colOff>
      <xdr:row>17</xdr:row>
      <xdr:rowOff>17148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77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1925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964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89672</xdr:rowOff>
    </xdr:from>
    <xdr:to>
      <xdr:col>22</xdr:col>
      <xdr:colOff>165100</xdr:colOff>
      <xdr:row>17</xdr:row>
      <xdr:rowOff>19822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80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4599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141221</xdr:rowOff>
    </xdr:from>
    <xdr:to>
      <xdr:col>19</xdr:col>
      <xdr:colOff>38100</xdr:colOff>
      <xdr:row>17</xdr:row>
      <xdr:rowOff>71371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32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56148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18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135278</xdr:rowOff>
    </xdr:from>
    <xdr:to>
      <xdr:col>15</xdr:col>
      <xdr:colOff>101600</xdr:colOff>
      <xdr:row>17</xdr:row>
      <xdr:rowOff>65428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26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50205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1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284166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223507</xdr:rowOff>
    </xdr:from>
    <xdr:to>
      <xdr:col>29</xdr:col>
      <xdr:colOff>127000</xdr:colOff>
      <xdr:row>37</xdr:row>
      <xdr:rowOff>273989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348207"/>
          <a:ext cx="647700" cy="50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223507</xdr:rowOff>
    </xdr:from>
    <xdr:to>
      <xdr:col>26</xdr:col>
      <xdr:colOff>50800</xdr:colOff>
      <xdr:row>37</xdr:row>
      <xdr:rowOff>328054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348207"/>
          <a:ext cx="698500" cy="104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328054</xdr:rowOff>
    </xdr:from>
    <xdr:to>
      <xdr:col>22</xdr:col>
      <xdr:colOff>114300</xdr:colOff>
      <xdr:row>38</xdr:row>
      <xdr:rowOff>33845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452754"/>
          <a:ext cx="698500" cy="48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284163</xdr:rowOff>
    </xdr:from>
    <xdr:to>
      <xdr:col>18</xdr:col>
      <xdr:colOff>177800</xdr:colOff>
      <xdr:row>38</xdr:row>
      <xdr:rowOff>33845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408863"/>
          <a:ext cx="698500" cy="92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332643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341177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223189</xdr:rowOff>
    </xdr:from>
    <xdr:to>
      <xdr:col>29</xdr:col>
      <xdr:colOff>177800</xdr:colOff>
      <xdr:row>37</xdr:row>
      <xdr:rowOff>324789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347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131766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256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172707</xdr:rowOff>
    </xdr:from>
    <xdr:to>
      <xdr:col>26</xdr:col>
      <xdr:colOff>101600</xdr:colOff>
      <xdr:row>37</xdr:row>
      <xdr:rowOff>274307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97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259084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83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277254</xdr:rowOff>
    </xdr:from>
    <xdr:to>
      <xdr:col>22</xdr:col>
      <xdr:colOff>165100</xdr:colOff>
      <xdr:row>38</xdr:row>
      <xdr:rowOff>35954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401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20731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488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325945</xdr:rowOff>
    </xdr:from>
    <xdr:to>
      <xdr:col>19</xdr:col>
      <xdr:colOff>38100</xdr:colOff>
      <xdr:row>38</xdr:row>
      <xdr:rowOff>84645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450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69422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53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233363</xdr:rowOff>
    </xdr:from>
    <xdr:to>
      <xdr:col>15</xdr:col>
      <xdr:colOff>101600</xdr:colOff>
      <xdr:row>37</xdr:row>
      <xdr:rowOff>334963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58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319740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4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106,181
103,541
91.25
45,966,708
40,778,465
4,384,449
24,232,639
34,677,454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116314</xdr:rowOff>
    </xdr:from>
    <xdr:to>
      <xdr:col>24</xdr:col>
      <xdr:colOff>63500</xdr:colOff>
      <xdr:row>35</xdr:row>
      <xdr:rowOff>124178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117064"/>
          <a:ext cx="8382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52240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52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116314</xdr:rowOff>
    </xdr:from>
    <xdr:to>
      <xdr:col>19</xdr:col>
      <xdr:colOff>177800</xdr:colOff>
      <xdr:row>35</xdr:row>
      <xdr:rowOff>127767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17064"/>
          <a:ext cx="889000" cy="1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127767</xdr:rowOff>
    </xdr:from>
    <xdr:to>
      <xdr:col>15</xdr:col>
      <xdr:colOff>50800</xdr:colOff>
      <xdr:row>36</xdr:row>
      <xdr:rowOff>8758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28517"/>
          <a:ext cx="889000" cy="5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21127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8758</xdr:rowOff>
    </xdr:from>
    <xdr:to>
      <xdr:col>10</xdr:col>
      <xdr:colOff>114300</xdr:colOff>
      <xdr:row>36</xdr:row>
      <xdr:rowOff>104793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80958"/>
          <a:ext cx="889000" cy="9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164325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73378</xdr:rowOff>
    </xdr:from>
    <xdr:to>
      <xdr:col>24</xdr:col>
      <xdr:colOff>114300</xdr:colOff>
      <xdr:row>36</xdr:row>
      <xdr:rowOff>3528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7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96255</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65514</xdr:rowOff>
    </xdr:from>
    <xdr:to>
      <xdr:col>20</xdr:col>
      <xdr:colOff>38100</xdr:colOff>
      <xdr:row>35</xdr:row>
      <xdr:rowOff>167114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12191</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84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76967</xdr:rowOff>
    </xdr:from>
    <xdr:to>
      <xdr:col>15</xdr:col>
      <xdr:colOff>101600</xdr:colOff>
      <xdr:row>36</xdr:row>
      <xdr:rowOff>7117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7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23644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85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129408</xdr:rowOff>
    </xdr:from>
    <xdr:to>
      <xdr:col>10</xdr:col>
      <xdr:colOff>165100</xdr:colOff>
      <xdr:row>36</xdr:row>
      <xdr:rowOff>59558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3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50685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22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53993</xdr:rowOff>
    </xdr:from>
    <xdr:to>
      <xdr:col>6</xdr:col>
      <xdr:colOff>38100</xdr:colOff>
      <xdr:row>36</xdr:row>
      <xdr:rowOff>155593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2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146720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159899</xdr:rowOff>
    </xdr:from>
    <xdr:to>
      <xdr:col>24</xdr:col>
      <xdr:colOff>63500</xdr:colOff>
      <xdr:row>57</xdr:row>
      <xdr:rowOff>3749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61099"/>
          <a:ext cx="838200" cy="1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34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3749</xdr:rowOff>
    </xdr:from>
    <xdr:to>
      <xdr:col>19</xdr:col>
      <xdr:colOff>177800</xdr:colOff>
      <xdr:row>57</xdr:row>
      <xdr:rowOff>39345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76399"/>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39345</xdr:rowOff>
    </xdr:from>
    <xdr:to>
      <xdr:col>15</xdr:col>
      <xdr:colOff>50800</xdr:colOff>
      <xdr:row>57</xdr:row>
      <xdr:rowOff>88412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11995"/>
          <a:ext cx="889000" cy="4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84243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10623</xdr:rowOff>
    </xdr:from>
    <xdr:to>
      <xdr:col>10</xdr:col>
      <xdr:colOff>114300</xdr:colOff>
      <xdr:row>57</xdr:row>
      <xdr:rowOff>88412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83273"/>
          <a:ext cx="889000" cy="7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18798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44271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109099</xdr:rowOff>
    </xdr:from>
    <xdr:to>
      <xdr:col>24</xdr:col>
      <xdr:colOff>114300</xdr:colOff>
      <xdr:row>57</xdr:row>
      <xdr:rowOff>39249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1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131976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6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124399</xdr:rowOff>
    </xdr:from>
    <xdr:to>
      <xdr:col>20</xdr:col>
      <xdr:colOff>38100</xdr:colOff>
      <xdr:row>57</xdr:row>
      <xdr:rowOff>54549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2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45676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1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159995</xdr:rowOff>
    </xdr:from>
    <xdr:to>
      <xdr:col>15</xdr:col>
      <xdr:colOff>101600</xdr:colOff>
      <xdr:row>57</xdr:row>
      <xdr:rowOff>90145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6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106672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3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37612</xdr:rowOff>
    </xdr:from>
    <xdr:to>
      <xdr:col>10</xdr:col>
      <xdr:colOff>165100</xdr:colOff>
      <xdr:row>57</xdr:row>
      <xdr:rowOff>139212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1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155739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8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131273</xdr:rowOff>
    </xdr:from>
    <xdr:to>
      <xdr:col>6</xdr:col>
      <xdr:colOff>38100</xdr:colOff>
      <xdr:row>57</xdr:row>
      <xdr:rowOff>61423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3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77950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0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133928</xdr:rowOff>
    </xdr:from>
    <xdr:to>
      <xdr:col>24</xdr:col>
      <xdr:colOff>63500</xdr:colOff>
      <xdr:row>76</xdr:row>
      <xdr:rowOff>137585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164128"/>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133928</xdr:rowOff>
    </xdr:from>
    <xdr:to>
      <xdr:col>19</xdr:col>
      <xdr:colOff>177800</xdr:colOff>
      <xdr:row>76</xdr:row>
      <xdr:rowOff>137185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64128"/>
          <a:ext cx="8890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12692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137185</xdr:rowOff>
    </xdr:from>
    <xdr:to>
      <xdr:col>15</xdr:col>
      <xdr:colOff>50800</xdr:colOff>
      <xdr:row>77</xdr:row>
      <xdr:rowOff>26657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67385"/>
          <a:ext cx="889000" cy="6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16521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26657</xdr:rowOff>
    </xdr:from>
    <xdr:to>
      <xdr:col>10</xdr:col>
      <xdr:colOff>114300</xdr:colOff>
      <xdr:row>77</xdr:row>
      <xdr:rowOff>27915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28307"/>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86785</xdr:rowOff>
    </xdr:from>
    <xdr:to>
      <xdr:col>24</xdr:col>
      <xdr:colOff>114300</xdr:colOff>
      <xdr:row>77</xdr:row>
      <xdr:rowOff>16935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1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65212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9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83128</xdr:rowOff>
    </xdr:from>
    <xdr:to>
      <xdr:col>20</xdr:col>
      <xdr:colOff>38100</xdr:colOff>
      <xdr:row>77</xdr:row>
      <xdr:rowOff>13278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1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29804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88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86385</xdr:rowOff>
    </xdr:from>
    <xdr:to>
      <xdr:col>15</xdr:col>
      <xdr:colOff>101600</xdr:colOff>
      <xdr:row>77</xdr:row>
      <xdr:rowOff>16535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33062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89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147307</xdr:rowOff>
    </xdr:from>
    <xdr:to>
      <xdr:col>10</xdr:col>
      <xdr:colOff>165100</xdr:colOff>
      <xdr:row>77</xdr:row>
      <xdr:rowOff>77457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7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68584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7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148565</xdr:rowOff>
    </xdr:from>
    <xdr:to>
      <xdr:col>6</xdr:col>
      <xdr:colOff>38100</xdr:colOff>
      <xdr:row>77</xdr:row>
      <xdr:rowOff>78715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7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69842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7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147335</xdr:rowOff>
    </xdr:from>
    <xdr:to>
      <xdr:col>24</xdr:col>
      <xdr:colOff>63500</xdr:colOff>
      <xdr:row>97</xdr:row>
      <xdr:rowOff>159169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777985"/>
          <a:ext cx="838200" cy="1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92052</xdr:rowOff>
    </xdr:from>
    <xdr:to>
      <xdr:col>19</xdr:col>
      <xdr:colOff>177800</xdr:colOff>
      <xdr:row>97</xdr:row>
      <xdr:rowOff>159169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722702"/>
          <a:ext cx="889000" cy="6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92052</xdr:rowOff>
    </xdr:from>
    <xdr:to>
      <xdr:col>15</xdr:col>
      <xdr:colOff>50800</xdr:colOff>
      <xdr:row>98</xdr:row>
      <xdr:rowOff>87427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722702"/>
          <a:ext cx="889000" cy="16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87427</xdr:rowOff>
    </xdr:from>
    <xdr:to>
      <xdr:col>10</xdr:col>
      <xdr:colOff>114300</xdr:colOff>
      <xdr:row>98</xdr:row>
      <xdr:rowOff>108237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89527"/>
          <a:ext cx="889000" cy="2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96535</xdr:rowOff>
    </xdr:from>
    <xdr:to>
      <xdr:col>24</xdr:col>
      <xdr:colOff>114300</xdr:colOff>
      <xdr:row>98</xdr:row>
      <xdr:rowOff>26685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72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11462</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4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108369</xdr:rowOff>
    </xdr:from>
    <xdr:to>
      <xdr:col>20</xdr:col>
      <xdr:colOff>38100</xdr:colOff>
      <xdr:row>98</xdr:row>
      <xdr:rowOff>38519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3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29646</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3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41252</xdr:rowOff>
    </xdr:from>
    <xdr:to>
      <xdr:col>15</xdr:col>
      <xdr:colOff>101600</xdr:colOff>
      <xdr:row>97</xdr:row>
      <xdr:rowOff>142852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7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133979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76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36627</xdr:rowOff>
    </xdr:from>
    <xdr:to>
      <xdr:col>10</xdr:col>
      <xdr:colOff>165100</xdr:colOff>
      <xdr:row>98</xdr:row>
      <xdr:rowOff>138227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3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129354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9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57437</xdr:rowOff>
    </xdr:from>
    <xdr:to>
      <xdr:col>6</xdr:col>
      <xdr:colOff>38100</xdr:colOff>
      <xdr:row>98</xdr:row>
      <xdr:rowOff>159037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5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150164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5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52103</xdr:rowOff>
    </xdr:from>
    <xdr:to>
      <xdr:col>55</xdr:col>
      <xdr:colOff>0</xdr:colOff>
      <xdr:row>37</xdr:row>
      <xdr:rowOff>89027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95753"/>
          <a:ext cx="838200" cy="3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52103</xdr:rowOff>
    </xdr:from>
    <xdr:to>
      <xdr:col>50</xdr:col>
      <xdr:colOff>114300</xdr:colOff>
      <xdr:row>37</xdr:row>
      <xdr:rowOff>139112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95753"/>
          <a:ext cx="889000" cy="8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77129</xdr:rowOff>
    </xdr:from>
    <xdr:to>
      <xdr:col>45</xdr:col>
      <xdr:colOff>177800</xdr:colOff>
      <xdr:row>37</xdr:row>
      <xdr:rowOff>139112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392079"/>
          <a:ext cx="889000" cy="109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77129</xdr:rowOff>
    </xdr:from>
    <xdr:to>
      <xdr:col>41</xdr:col>
      <xdr:colOff>50800</xdr:colOff>
      <xdr:row>38</xdr:row>
      <xdr:rowOff>4990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392079"/>
          <a:ext cx="889000" cy="112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38227</xdr:rowOff>
    </xdr:from>
    <xdr:to>
      <xdr:col>55</xdr:col>
      <xdr:colOff>50800</xdr:colOff>
      <xdr:row>37</xdr:row>
      <xdr:rowOff>139827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124604</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9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1303</xdr:rowOff>
    </xdr:from>
    <xdr:to>
      <xdr:col>50</xdr:col>
      <xdr:colOff>165100</xdr:colOff>
      <xdr:row>37</xdr:row>
      <xdr:rowOff>102903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94030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3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88312</xdr:rowOff>
    </xdr:from>
    <xdr:to>
      <xdr:col>46</xdr:col>
      <xdr:colOff>38100</xdr:colOff>
      <xdr:row>38</xdr:row>
      <xdr:rowOff>18462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3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9589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2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26329</xdr:rowOff>
    </xdr:from>
    <xdr:to>
      <xdr:col>41</xdr:col>
      <xdr:colOff>101600</xdr:colOff>
      <xdr:row>31</xdr:row>
      <xdr:rowOff>127929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34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119056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434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125639</xdr:rowOff>
    </xdr:from>
    <xdr:to>
      <xdr:col>36</xdr:col>
      <xdr:colOff>165100</xdr:colOff>
      <xdr:row>38</xdr:row>
      <xdr:rowOff>55789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46917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6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109106</xdr:rowOff>
    </xdr:from>
    <xdr:to>
      <xdr:col>55</xdr:col>
      <xdr:colOff>0</xdr:colOff>
      <xdr:row>55</xdr:row>
      <xdr:rowOff>51803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024506"/>
          <a:ext cx="838200" cy="45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91647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2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109106</xdr:rowOff>
    </xdr:from>
    <xdr:to>
      <xdr:col>50</xdr:col>
      <xdr:colOff>114300</xdr:colOff>
      <xdr:row>53</xdr:row>
      <xdr:rowOff>62052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024506"/>
          <a:ext cx="889000" cy="12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68330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66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62052</xdr:rowOff>
    </xdr:from>
    <xdr:to>
      <xdr:col>45</xdr:col>
      <xdr:colOff>177800</xdr:colOff>
      <xdr:row>53</xdr:row>
      <xdr:rowOff>113208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148902"/>
          <a:ext cx="889000" cy="5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42498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6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113208</xdr:rowOff>
    </xdr:from>
    <xdr:to>
      <xdr:col>41</xdr:col>
      <xdr:colOff>50800</xdr:colOff>
      <xdr:row>54</xdr:row>
      <xdr:rowOff>118376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200058"/>
          <a:ext cx="889000" cy="17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39882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6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56710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6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1003</xdr:rowOff>
    </xdr:from>
    <xdr:to>
      <xdr:col>55</xdr:col>
      <xdr:colOff>50800</xdr:colOff>
      <xdr:row>55</xdr:row>
      <xdr:rowOff>102603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43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23880</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28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58306</xdr:rowOff>
    </xdr:from>
    <xdr:to>
      <xdr:col>50</xdr:col>
      <xdr:colOff>165100</xdr:colOff>
      <xdr:row>52</xdr:row>
      <xdr:rowOff>159906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897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4983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874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11252</xdr:rowOff>
    </xdr:from>
    <xdr:to>
      <xdr:col>46</xdr:col>
      <xdr:colOff>38100</xdr:colOff>
      <xdr:row>53</xdr:row>
      <xdr:rowOff>112852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09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129379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887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62408</xdr:rowOff>
    </xdr:from>
    <xdr:to>
      <xdr:col>41</xdr:col>
      <xdr:colOff>101600</xdr:colOff>
      <xdr:row>53</xdr:row>
      <xdr:rowOff>164008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14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9085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892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67576</xdr:rowOff>
    </xdr:from>
    <xdr:to>
      <xdr:col>36</xdr:col>
      <xdr:colOff>165100</xdr:colOff>
      <xdr:row>54</xdr:row>
      <xdr:rowOff>169176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32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14253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10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138740</xdr:rowOff>
    </xdr:from>
    <xdr:to>
      <xdr:col>55</xdr:col>
      <xdr:colOff>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511840"/>
          <a:ext cx="8382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134786</xdr:rowOff>
    </xdr:from>
    <xdr:to>
      <xdr:col>50</xdr:col>
      <xdr:colOff>114300</xdr:colOff>
      <xdr:row>78</xdr:row>
      <xdr:rowOff>138740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507886"/>
          <a:ext cx="889000" cy="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21834</xdr:rowOff>
    </xdr:from>
    <xdr:to>
      <xdr:col>45</xdr:col>
      <xdr:colOff>177800</xdr:colOff>
      <xdr:row>78</xdr:row>
      <xdr:rowOff>134786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223484"/>
          <a:ext cx="889000" cy="28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88539</xdr:rowOff>
    </xdr:from>
    <xdr:to>
      <xdr:col>41</xdr:col>
      <xdr:colOff>50800</xdr:colOff>
      <xdr:row>77</xdr:row>
      <xdr:rowOff>21834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118739"/>
          <a:ext cx="889000" cy="10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80883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28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87940</xdr:rowOff>
    </xdr:from>
    <xdr:to>
      <xdr:col>50</xdr:col>
      <xdr:colOff>165100</xdr:colOff>
      <xdr:row>79</xdr:row>
      <xdr:rowOff>18090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9217</xdr:rowOff>
    </xdr:from>
    <xdr:ext cx="313932"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82333" y="13553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83986</xdr:rowOff>
    </xdr:from>
    <xdr:to>
      <xdr:col>46</xdr:col>
      <xdr:colOff>38100</xdr:colOff>
      <xdr:row>79</xdr:row>
      <xdr:rowOff>14136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5263</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61017" y="13549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142484</xdr:rowOff>
    </xdr:from>
    <xdr:to>
      <xdr:col>41</xdr:col>
      <xdr:colOff>101600</xdr:colOff>
      <xdr:row>77</xdr:row>
      <xdr:rowOff>72634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1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63761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26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37739</xdr:rowOff>
    </xdr:from>
    <xdr:to>
      <xdr:col>36</xdr:col>
      <xdr:colOff>165100</xdr:colOff>
      <xdr:row>76</xdr:row>
      <xdr:rowOff>139339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06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155867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84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40984</xdr:rowOff>
    </xdr:from>
    <xdr:to>
      <xdr:col>55</xdr:col>
      <xdr:colOff>0</xdr:colOff>
      <xdr:row>93</xdr:row>
      <xdr:rowOff>109373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5985834"/>
          <a:ext cx="838200" cy="6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20235</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47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40984</xdr:rowOff>
    </xdr:from>
    <xdr:to>
      <xdr:col>50</xdr:col>
      <xdr:colOff>114300</xdr:colOff>
      <xdr:row>94</xdr:row>
      <xdr:rowOff>56108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5985834"/>
          <a:ext cx="889000" cy="18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6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155493</xdr:rowOff>
    </xdr:from>
    <xdr:to>
      <xdr:col>45</xdr:col>
      <xdr:colOff>177800</xdr:colOff>
      <xdr:row>94</xdr:row>
      <xdr:rowOff>56108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100343"/>
          <a:ext cx="889000" cy="7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166540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6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155493</xdr:rowOff>
    </xdr:from>
    <xdr:to>
      <xdr:col>41</xdr:col>
      <xdr:colOff>50800</xdr:colOff>
      <xdr:row>95</xdr:row>
      <xdr:rowOff>113888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100343"/>
          <a:ext cx="889000" cy="30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25113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58573</xdr:rowOff>
    </xdr:from>
    <xdr:to>
      <xdr:col>55</xdr:col>
      <xdr:colOff>50800</xdr:colOff>
      <xdr:row>93</xdr:row>
      <xdr:rowOff>160173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00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81450</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585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161634</xdr:rowOff>
    </xdr:from>
    <xdr:to>
      <xdr:col>50</xdr:col>
      <xdr:colOff>165100</xdr:colOff>
      <xdr:row>93</xdr:row>
      <xdr:rowOff>91784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593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108311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571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5308</xdr:rowOff>
    </xdr:from>
    <xdr:to>
      <xdr:col>46</xdr:col>
      <xdr:colOff>38100</xdr:colOff>
      <xdr:row>94</xdr:row>
      <xdr:rowOff>106908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12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123435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589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104693</xdr:rowOff>
    </xdr:from>
    <xdr:to>
      <xdr:col>41</xdr:col>
      <xdr:colOff>101600</xdr:colOff>
      <xdr:row>94</xdr:row>
      <xdr:rowOff>34843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0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51370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582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63088</xdr:rowOff>
    </xdr:from>
    <xdr:to>
      <xdr:col>36</xdr:col>
      <xdr:colOff>165100</xdr:colOff>
      <xdr:row>95</xdr:row>
      <xdr:rowOff>164688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3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9765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12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93327</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79877"/>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92673</xdr:rowOff>
    </xdr:from>
    <xdr:to>
      <xdr:col>76</xdr:col>
      <xdr:colOff>114300</xdr:colOff>
      <xdr:row>39</xdr:row>
      <xdr:rowOff>93327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79223"/>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92673</xdr:rowOff>
    </xdr:from>
    <xdr:to>
      <xdr:col>71</xdr:col>
      <xdr:colOff>177800</xdr:colOff>
      <xdr:row>39</xdr:row>
      <xdr:rowOff>95177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779223"/>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42527</xdr:rowOff>
    </xdr:from>
    <xdr:to>
      <xdr:col>76</xdr:col>
      <xdr:colOff>165100</xdr:colOff>
      <xdr:row>39</xdr:row>
      <xdr:rowOff>144127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135254</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35333" y="68218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41873</xdr:rowOff>
    </xdr:from>
    <xdr:to>
      <xdr:col>72</xdr:col>
      <xdr:colOff>38100</xdr:colOff>
      <xdr:row>39</xdr:row>
      <xdr:rowOff>143473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134600</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46333" y="6821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44377</xdr:rowOff>
    </xdr:from>
    <xdr:to>
      <xdr:col>67</xdr:col>
      <xdr:colOff>101600</xdr:colOff>
      <xdr:row>39</xdr:row>
      <xdr:rowOff>145977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3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137104</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57333" y="68236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71520</xdr:rowOff>
    </xdr:from>
    <xdr:to>
      <xdr:col>85</xdr:col>
      <xdr:colOff>127000</xdr:colOff>
      <xdr:row>75</xdr:row>
      <xdr:rowOff>71634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2930270"/>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8920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86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71634</xdr:rowOff>
    </xdr:from>
    <xdr:to>
      <xdr:col>81</xdr:col>
      <xdr:colOff>50800</xdr:colOff>
      <xdr:row>75</xdr:row>
      <xdr:rowOff>96533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930384"/>
          <a:ext cx="889000" cy="2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96533</xdr:rowOff>
    </xdr:from>
    <xdr:to>
      <xdr:col>76</xdr:col>
      <xdr:colOff>114300</xdr:colOff>
      <xdr:row>75</xdr:row>
      <xdr:rowOff>120326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955283"/>
          <a:ext cx="889000" cy="2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99352</xdr:rowOff>
    </xdr:from>
    <xdr:to>
      <xdr:col>71</xdr:col>
      <xdr:colOff>177800</xdr:colOff>
      <xdr:row>75</xdr:row>
      <xdr:rowOff>120326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2958102"/>
          <a:ext cx="889000" cy="2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167034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20720</xdr:rowOff>
    </xdr:from>
    <xdr:to>
      <xdr:col>85</xdr:col>
      <xdr:colOff>177800</xdr:colOff>
      <xdr:row>75</xdr:row>
      <xdr:rowOff>122320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87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43597</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73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20834</xdr:rowOff>
    </xdr:from>
    <xdr:to>
      <xdr:col>81</xdr:col>
      <xdr:colOff>101600</xdr:colOff>
      <xdr:row>75</xdr:row>
      <xdr:rowOff>122434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8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113561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9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45733</xdr:rowOff>
    </xdr:from>
    <xdr:to>
      <xdr:col>76</xdr:col>
      <xdr:colOff>165100</xdr:colOff>
      <xdr:row>75</xdr:row>
      <xdr:rowOff>147334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9044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138459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99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69526</xdr:rowOff>
    </xdr:from>
    <xdr:to>
      <xdr:col>72</xdr:col>
      <xdr:colOff>38100</xdr:colOff>
      <xdr:row>75</xdr:row>
      <xdr:rowOff>171126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9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162253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02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48552</xdr:rowOff>
    </xdr:from>
    <xdr:to>
      <xdr:col>67</xdr:col>
      <xdr:colOff>101600</xdr:colOff>
      <xdr:row>75</xdr:row>
      <xdr:rowOff>150152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90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166679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68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152738</xdr:rowOff>
    </xdr:from>
    <xdr:to>
      <xdr:col>85</xdr:col>
      <xdr:colOff>127000</xdr:colOff>
      <xdr:row>98</xdr:row>
      <xdr:rowOff>153028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954838"/>
          <a:ext cx="838200" cy="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106843</xdr:rowOff>
    </xdr:from>
    <xdr:to>
      <xdr:col>81</xdr:col>
      <xdr:colOff>50800</xdr:colOff>
      <xdr:row>98</xdr:row>
      <xdr:rowOff>153028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908943"/>
          <a:ext cx="889000" cy="4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106843</xdr:rowOff>
    </xdr:from>
    <xdr:to>
      <xdr:col>76</xdr:col>
      <xdr:colOff>114300</xdr:colOff>
      <xdr:row>98</xdr:row>
      <xdr:rowOff>146527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908943"/>
          <a:ext cx="889000" cy="3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134069</xdr:rowOff>
    </xdr:from>
    <xdr:to>
      <xdr:col>71</xdr:col>
      <xdr:colOff>177800</xdr:colOff>
      <xdr:row>98</xdr:row>
      <xdr:rowOff>146527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936169"/>
          <a:ext cx="889000" cy="1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101938</xdr:rowOff>
    </xdr:from>
    <xdr:to>
      <xdr:col>85</xdr:col>
      <xdr:colOff>177800</xdr:colOff>
      <xdr:row>99</xdr:row>
      <xdr:rowOff>32088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16865</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1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102228</xdr:rowOff>
    </xdr:from>
    <xdr:to>
      <xdr:col>81</xdr:col>
      <xdr:colOff>101600</xdr:colOff>
      <xdr:row>99</xdr:row>
      <xdr:rowOff>32378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90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23505</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99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56043</xdr:rowOff>
    </xdr:from>
    <xdr:to>
      <xdr:col>76</xdr:col>
      <xdr:colOff>165100</xdr:colOff>
      <xdr:row>98</xdr:row>
      <xdr:rowOff>157643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148770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5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95727</xdr:rowOff>
    </xdr:from>
    <xdr:to>
      <xdr:col>72</xdr:col>
      <xdr:colOff>38100</xdr:colOff>
      <xdr:row>99</xdr:row>
      <xdr:rowOff>25877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9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17004</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99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83269</xdr:rowOff>
    </xdr:from>
    <xdr:to>
      <xdr:col>67</xdr:col>
      <xdr:colOff>101600</xdr:colOff>
      <xdr:row>99</xdr:row>
      <xdr:rowOff>13419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4546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58874</xdr:rowOff>
    </xdr:from>
    <xdr:to>
      <xdr:col>116</xdr:col>
      <xdr:colOff>63500</xdr:colOff>
      <xdr:row>38</xdr:row>
      <xdr:rowOff>72753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573974"/>
          <a:ext cx="838200" cy="1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36140</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551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72753</xdr:rowOff>
    </xdr:from>
    <xdr:to>
      <xdr:col>111</xdr:col>
      <xdr:colOff>177800</xdr:colOff>
      <xdr:row>38</xdr:row>
      <xdr:rowOff>105247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587853"/>
          <a:ext cx="889000" cy="3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69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105247</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620347"/>
          <a:ext cx="889000" cy="16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156154</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671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8074</xdr:rowOff>
    </xdr:from>
    <xdr:to>
      <xdr:col>116</xdr:col>
      <xdr:colOff>114300</xdr:colOff>
      <xdr:row>38</xdr:row>
      <xdr:rowOff>109674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5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30951</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37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21953</xdr:rowOff>
    </xdr:from>
    <xdr:to>
      <xdr:col>112</xdr:col>
      <xdr:colOff>38100</xdr:colOff>
      <xdr:row>38</xdr:row>
      <xdr:rowOff>123553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5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140080</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312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54447</xdr:rowOff>
    </xdr:from>
    <xdr:to>
      <xdr:col>107</xdr:col>
      <xdr:colOff>101600</xdr:colOff>
      <xdr:row>38</xdr:row>
      <xdr:rowOff>156047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56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1124</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34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33687</xdr:rowOff>
    </xdr:from>
    <xdr:to>
      <xdr:col>116</xdr:col>
      <xdr:colOff>63500</xdr:colOff>
      <xdr:row>59</xdr:row>
      <xdr:rowOff>33801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49237"/>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33801</xdr:rowOff>
    </xdr:from>
    <xdr:to>
      <xdr:col>111</xdr:col>
      <xdr:colOff>177800</xdr:colOff>
      <xdr:row>59</xdr:row>
      <xdr:rowOff>33877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14935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33325</xdr:rowOff>
    </xdr:from>
    <xdr:to>
      <xdr:col>107</xdr:col>
      <xdr:colOff>50800</xdr:colOff>
      <xdr:row>59</xdr:row>
      <xdr:rowOff>33877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48875"/>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33286</xdr:rowOff>
    </xdr:from>
    <xdr:to>
      <xdr:col>102</xdr:col>
      <xdr:colOff>114300</xdr:colOff>
      <xdr:row>59</xdr:row>
      <xdr:rowOff>33325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48836"/>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154337</xdr:rowOff>
    </xdr:from>
    <xdr:to>
      <xdr:col>116</xdr:col>
      <xdr:colOff>114300</xdr:colOff>
      <xdr:row>59</xdr:row>
      <xdr:rowOff>84487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9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69264</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154451</xdr:rowOff>
    </xdr:from>
    <xdr:to>
      <xdr:col>112</xdr:col>
      <xdr:colOff>38100</xdr:colOff>
      <xdr:row>59</xdr:row>
      <xdr:rowOff>84601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9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75728</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91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154527</xdr:rowOff>
    </xdr:from>
    <xdr:to>
      <xdr:col>107</xdr:col>
      <xdr:colOff>101600</xdr:colOff>
      <xdr:row>59</xdr:row>
      <xdr:rowOff>84677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9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75804</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91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153975</xdr:rowOff>
    </xdr:from>
    <xdr:to>
      <xdr:col>102</xdr:col>
      <xdr:colOff>165100</xdr:colOff>
      <xdr:row>59</xdr:row>
      <xdr:rowOff>84125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75252</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90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153936</xdr:rowOff>
    </xdr:from>
    <xdr:to>
      <xdr:col>98</xdr:col>
      <xdr:colOff>38100</xdr:colOff>
      <xdr:row>59</xdr:row>
      <xdr:rowOff>84086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9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75213</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90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81979</xdr:rowOff>
    </xdr:from>
    <xdr:to>
      <xdr:col>116</xdr:col>
      <xdr:colOff>63500</xdr:colOff>
      <xdr:row>75</xdr:row>
      <xdr:rowOff>151816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940729"/>
          <a:ext cx="838200" cy="6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151816</xdr:rowOff>
    </xdr:from>
    <xdr:to>
      <xdr:col>111</xdr:col>
      <xdr:colOff>177800</xdr:colOff>
      <xdr:row>76</xdr:row>
      <xdr:rowOff>29287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010566"/>
          <a:ext cx="8890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29287</xdr:rowOff>
    </xdr:from>
    <xdr:to>
      <xdr:col>107</xdr:col>
      <xdr:colOff>50800</xdr:colOff>
      <xdr:row>76</xdr:row>
      <xdr:rowOff>64376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059487"/>
          <a:ext cx="889000" cy="3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64376</xdr:rowOff>
    </xdr:from>
    <xdr:to>
      <xdr:col>102</xdr:col>
      <xdr:colOff>114300</xdr:colOff>
      <xdr:row>76</xdr:row>
      <xdr:rowOff>111086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094576"/>
          <a:ext cx="889000" cy="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16527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96652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31179</xdr:rowOff>
    </xdr:from>
    <xdr:to>
      <xdr:col>116</xdr:col>
      <xdr:colOff>114300</xdr:colOff>
      <xdr:row>75</xdr:row>
      <xdr:rowOff>132779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88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9606</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8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101016</xdr:rowOff>
    </xdr:from>
    <xdr:to>
      <xdr:col>112</xdr:col>
      <xdr:colOff>38100</xdr:colOff>
      <xdr:row>76</xdr:row>
      <xdr:rowOff>31166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9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22293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05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149937</xdr:rowOff>
    </xdr:from>
    <xdr:to>
      <xdr:col>107</xdr:col>
      <xdr:colOff>101600</xdr:colOff>
      <xdr:row>76</xdr:row>
      <xdr:rowOff>80087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00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71214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10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13576</xdr:rowOff>
    </xdr:from>
    <xdr:to>
      <xdr:col>102</xdr:col>
      <xdr:colOff>165100</xdr:colOff>
      <xdr:row>76</xdr:row>
      <xdr:rowOff>115176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0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106303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13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60286</xdr:rowOff>
    </xdr:from>
    <xdr:to>
      <xdr:col>98</xdr:col>
      <xdr:colOff>38100</xdr:colOff>
      <xdr:row>76</xdr:row>
      <xdr:rowOff>161886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0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153013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18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年度の歳出決算総額では、住民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人あたり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384,047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円となり、前年度の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419,376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35,329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主な増額要因としては、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介護保険事業特別会計や後期高齢者医療特別会計の支出が増えたことによる繰出金の増加</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住民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たり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1,833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円増加</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一方で主な減少要因として、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大型整備事業の減少に伴う普通建設事業費の減少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住民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たり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35,988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があ</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り、これらの影響で令和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人あたり歳出額が前年度比減少となった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大型建設事業に伴い今後数年間は普通建設事業費の増加が見込まれるため、行政改革を通じて歳出を抑制し、財政の健全化に努める。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106,181
103,541
91.25
45,966,708
40,778,465
4,384,449
24,232,639
34,677,454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42926</xdr:rowOff>
    </xdr:from>
    <xdr:to>
      <xdr:col>24</xdr:col>
      <xdr:colOff>63500</xdr:colOff>
      <xdr:row>34</xdr:row>
      <xdr:rowOff>115316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7222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91694</xdr:rowOff>
    </xdr:from>
    <xdr:to>
      <xdr:col>19</xdr:col>
      <xdr:colOff>177800</xdr:colOff>
      <xdr:row>34</xdr:row>
      <xdr:rowOff>115316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20994"/>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52832</xdr:rowOff>
    </xdr:from>
    <xdr:to>
      <xdr:col>15</xdr:col>
      <xdr:colOff>50800</xdr:colOff>
      <xdr:row>34</xdr:row>
      <xdr:rowOff>91694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8213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154940</xdr:rowOff>
    </xdr:from>
    <xdr:to>
      <xdr:col>10</xdr:col>
      <xdr:colOff>114300</xdr:colOff>
      <xdr:row>34</xdr:row>
      <xdr:rowOff>52832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12790"/>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137431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93997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163576</xdr:rowOff>
    </xdr:from>
    <xdr:to>
      <xdr:col>24</xdr:col>
      <xdr:colOff>114300</xdr:colOff>
      <xdr:row>34</xdr:row>
      <xdr:rowOff>93726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2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15003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7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64516</xdr:rowOff>
    </xdr:from>
    <xdr:to>
      <xdr:col>20</xdr:col>
      <xdr:colOff>38100</xdr:colOff>
      <xdr:row>34</xdr:row>
      <xdr:rowOff>166116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9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157243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8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40894</xdr:rowOff>
    </xdr:from>
    <xdr:to>
      <xdr:col>15</xdr:col>
      <xdr:colOff>101600</xdr:colOff>
      <xdr:row>34</xdr:row>
      <xdr:rowOff>142494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133621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6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2032</xdr:rowOff>
    </xdr:from>
    <xdr:to>
      <xdr:col>10</xdr:col>
      <xdr:colOff>165100</xdr:colOff>
      <xdr:row>34</xdr:row>
      <xdr:rowOff>103632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3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120159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0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104140</xdr:rowOff>
    </xdr:from>
    <xdr:to>
      <xdr:col>6</xdr:col>
      <xdr:colOff>38100</xdr:colOff>
      <xdr:row>34</xdr:row>
      <xdr:rowOff>34290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6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50817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3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61505</xdr:rowOff>
    </xdr:from>
    <xdr:to>
      <xdr:col>24</xdr:col>
      <xdr:colOff>63500</xdr:colOff>
      <xdr:row>57</xdr:row>
      <xdr:rowOff>127817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34155"/>
          <a:ext cx="838200" cy="6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61505</xdr:rowOff>
    </xdr:from>
    <xdr:to>
      <xdr:col>19</xdr:col>
      <xdr:colOff>177800</xdr:colOff>
      <xdr:row>57</xdr:row>
      <xdr:rowOff>123054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34155"/>
          <a:ext cx="889000" cy="6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44300</xdr:rowOff>
    </xdr:from>
    <xdr:to>
      <xdr:col>15</xdr:col>
      <xdr:colOff>50800</xdr:colOff>
      <xdr:row>57</xdr:row>
      <xdr:rowOff>123054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74050"/>
          <a:ext cx="889000" cy="42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44300</xdr:rowOff>
    </xdr:from>
    <xdr:to>
      <xdr:col>10</xdr:col>
      <xdr:colOff>114300</xdr:colOff>
      <xdr:row>57</xdr:row>
      <xdr:rowOff>123940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74050"/>
          <a:ext cx="889000" cy="4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77017</xdr:rowOff>
    </xdr:from>
    <xdr:to>
      <xdr:col>24</xdr:col>
      <xdr:colOff>114300</xdr:colOff>
      <xdr:row>58</xdr:row>
      <xdr:rowOff>7167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4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163394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6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10705</xdr:rowOff>
    </xdr:from>
    <xdr:to>
      <xdr:col>20</xdr:col>
      <xdr:colOff>38100</xdr:colOff>
      <xdr:row>57</xdr:row>
      <xdr:rowOff>112305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8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103432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7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72254</xdr:rowOff>
    </xdr:from>
    <xdr:to>
      <xdr:col>15</xdr:col>
      <xdr:colOff>101600</xdr:colOff>
      <xdr:row>58</xdr:row>
      <xdr:rowOff>2404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4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164981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3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164950</xdr:rowOff>
    </xdr:from>
    <xdr:to>
      <xdr:col>10</xdr:col>
      <xdr:colOff>165100</xdr:colOff>
      <xdr:row>55</xdr:row>
      <xdr:rowOff>95100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2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86227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515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73140</xdr:rowOff>
    </xdr:from>
    <xdr:to>
      <xdr:col>6</xdr:col>
      <xdr:colOff>38100</xdr:colOff>
      <xdr:row>58</xdr:row>
      <xdr:rowOff>3290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4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165867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3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109758</xdr:rowOff>
    </xdr:from>
    <xdr:to>
      <xdr:col>24</xdr:col>
      <xdr:colOff>62865</xdr:colOff>
      <xdr:row>77</xdr:row>
      <xdr:rowOff>124772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454158"/>
          <a:ext cx="1270" cy="872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128599</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3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124772</xdr:rowOff>
    </xdr:from>
    <xdr:to>
      <xdr:col>24</xdr:col>
      <xdr:colOff>152400</xdr:colOff>
      <xdr:row>77</xdr:row>
      <xdr:rowOff>124772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2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56435</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2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109758</xdr:rowOff>
    </xdr:from>
    <xdr:to>
      <xdr:col>24</xdr:col>
      <xdr:colOff>152400</xdr:colOff>
      <xdr:row>72</xdr:row>
      <xdr:rowOff>109758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4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66529</xdr:rowOff>
    </xdr:from>
    <xdr:to>
      <xdr:col>24</xdr:col>
      <xdr:colOff>63500</xdr:colOff>
      <xdr:row>77</xdr:row>
      <xdr:rowOff>110956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68179"/>
          <a:ext cx="838200" cy="4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143356</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3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120479</xdr:rowOff>
    </xdr:from>
    <xdr:to>
      <xdr:col>24</xdr:col>
      <xdr:colOff>114300</xdr:colOff>
      <xdr:row>76</xdr:row>
      <xdr:rowOff>50629</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89038</xdr:rowOff>
    </xdr:from>
    <xdr:to>
      <xdr:col>19</xdr:col>
      <xdr:colOff>177800</xdr:colOff>
      <xdr:row>77</xdr:row>
      <xdr:rowOff>110956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290688"/>
          <a:ext cx="889000" cy="2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881</xdr:rowOff>
    </xdr:from>
    <xdr:to>
      <xdr:col>20</xdr:col>
      <xdr:colOff>38100</xdr:colOff>
      <xdr:row>76</xdr:row>
      <xdr:rowOff>102481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119007</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89038</xdr:rowOff>
    </xdr:from>
    <xdr:to>
      <xdr:col>15</xdr:col>
      <xdr:colOff>50800</xdr:colOff>
      <xdr:row>78</xdr:row>
      <xdr:rowOff>28742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90688"/>
          <a:ext cx="889000" cy="11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143188</xdr:rowOff>
    </xdr:from>
    <xdr:to>
      <xdr:col>15</xdr:col>
      <xdr:colOff>101600</xdr:colOff>
      <xdr:row>76</xdr:row>
      <xdr:rowOff>73338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89865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24284</xdr:rowOff>
    </xdr:from>
    <xdr:to>
      <xdr:col>10</xdr:col>
      <xdr:colOff>114300</xdr:colOff>
      <xdr:row>78</xdr:row>
      <xdr:rowOff>28742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3397384"/>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119971</xdr:rowOff>
    </xdr:from>
    <xdr:to>
      <xdr:col>10</xdr:col>
      <xdr:colOff>165100</xdr:colOff>
      <xdr:row>77</xdr:row>
      <xdr:rowOff>50121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66648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129422</xdr:rowOff>
    </xdr:from>
    <xdr:to>
      <xdr:col>6</xdr:col>
      <xdr:colOff>38100</xdr:colOff>
      <xdr:row>77</xdr:row>
      <xdr:rowOff>59572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5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76099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3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15729</xdr:rowOff>
    </xdr:from>
    <xdr:to>
      <xdr:col>24</xdr:col>
      <xdr:colOff>114300</xdr:colOff>
      <xdr:row>77</xdr:row>
      <xdr:rowOff>117329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1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102106</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3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60156</xdr:rowOff>
    </xdr:from>
    <xdr:to>
      <xdr:col>20</xdr:col>
      <xdr:colOff>38100</xdr:colOff>
      <xdr:row>77</xdr:row>
      <xdr:rowOff>161756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6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152883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5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38238</xdr:rowOff>
    </xdr:from>
    <xdr:to>
      <xdr:col>15</xdr:col>
      <xdr:colOff>101600</xdr:colOff>
      <xdr:row>77</xdr:row>
      <xdr:rowOff>139838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3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130965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3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149392</xdr:rowOff>
    </xdr:from>
    <xdr:to>
      <xdr:col>10</xdr:col>
      <xdr:colOff>165100</xdr:colOff>
      <xdr:row>78</xdr:row>
      <xdr:rowOff>79542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70669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4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144934</xdr:rowOff>
    </xdr:from>
    <xdr:to>
      <xdr:col>6</xdr:col>
      <xdr:colOff>38100</xdr:colOff>
      <xdr:row>78</xdr:row>
      <xdr:rowOff>75084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4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66211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3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101197</xdr:rowOff>
    </xdr:from>
    <xdr:to>
      <xdr:col>24</xdr:col>
      <xdr:colOff>63500</xdr:colOff>
      <xdr:row>94</xdr:row>
      <xdr:rowOff>121836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217497"/>
          <a:ext cx="8382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110794</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98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101197</xdr:rowOff>
    </xdr:from>
    <xdr:to>
      <xdr:col>19</xdr:col>
      <xdr:colOff>177800</xdr:colOff>
      <xdr:row>95</xdr:row>
      <xdr:rowOff>164193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217497"/>
          <a:ext cx="889000" cy="23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97764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164193</xdr:rowOff>
    </xdr:from>
    <xdr:to>
      <xdr:col>15</xdr:col>
      <xdr:colOff>50800</xdr:colOff>
      <xdr:row>96</xdr:row>
      <xdr:rowOff>144469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451943"/>
          <a:ext cx="889000" cy="15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161438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0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144469</xdr:rowOff>
    </xdr:from>
    <xdr:to>
      <xdr:col>10</xdr:col>
      <xdr:colOff>114300</xdr:colOff>
      <xdr:row>97</xdr:row>
      <xdr:rowOff>39932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03669"/>
          <a:ext cx="889000" cy="6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38915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99553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71036</xdr:rowOff>
    </xdr:from>
    <xdr:to>
      <xdr:col>24</xdr:col>
      <xdr:colOff>114300</xdr:colOff>
      <xdr:row>95</xdr:row>
      <xdr:rowOff>1186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18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93913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03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50397</xdr:rowOff>
    </xdr:from>
    <xdr:to>
      <xdr:col>20</xdr:col>
      <xdr:colOff>38100</xdr:colOff>
      <xdr:row>94</xdr:row>
      <xdr:rowOff>151997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16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168524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94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113393</xdr:rowOff>
    </xdr:from>
    <xdr:to>
      <xdr:col>15</xdr:col>
      <xdr:colOff>101600</xdr:colOff>
      <xdr:row>96</xdr:row>
      <xdr:rowOff>43543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0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34670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49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93669</xdr:rowOff>
    </xdr:from>
    <xdr:to>
      <xdr:col>10</xdr:col>
      <xdr:colOff>165100</xdr:colOff>
      <xdr:row>97</xdr:row>
      <xdr:rowOff>23819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5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40346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2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160582</xdr:rowOff>
    </xdr:from>
    <xdr:to>
      <xdr:col>6</xdr:col>
      <xdr:colOff>38100</xdr:colOff>
      <xdr:row>97</xdr:row>
      <xdr:rowOff>90732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1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81859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1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34544</xdr:rowOff>
    </xdr:from>
    <xdr:to>
      <xdr:col>55</xdr:col>
      <xdr:colOff>0</xdr:colOff>
      <xdr:row>38</xdr:row>
      <xdr:rowOff>154178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549644"/>
          <a:ext cx="83820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34544</xdr:rowOff>
    </xdr:from>
    <xdr:to>
      <xdr:col>50</xdr:col>
      <xdr:colOff>114300</xdr:colOff>
      <xdr:row>38</xdr:row>
      <xdr:rowOff>146939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49644"/>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146939</xdr:rowOff>
    </xdr:from>
    <xdr:to>
      <xdr:col>45</xdr:col>
      <xdr:colOff>177800</xdr:colOff>
      <xdr:row>38</xdr:row>
      <xdr:rowOff>158750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62039"/>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157226</xdr:rowOff>
    </xdr:from>
    <xdr:to>
      <xdr:col>41</xdr:col>
      <xdr:colOff>50800</xdr:colOff>
      <xdr:row>38</xdr:row>
      <xdr:rowOff>158750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7232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103378</xdr:rowOff>
    </xdr:from>
    <xdr:to>
      <xdr:col>55</xdr:col>
      <xdr:colOff>50800</xdr:colOff>
      <xdr:row>39</xdr:row>
      <xdr:rowOff>33528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18305</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33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155194</xdr:rowOff>
    </xdr:from>
    <xdr:to>
      <xdr:col>50</xdr:col>
      <xdr:colOff>165100</xdr:colOff>
      <xdr:row>38</xdr:row>
      <xdr:rowOff>85344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9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76471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591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96139</xdr:rowOff>
    </xdr:from>
    <xdr:to>
      <xdr:col>46</xdr:col>
      <xdr:colOff>38100</xdr:colOff>
      <xdr:row>39</xdr:row>
      <xdr:rowOff>26289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1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17416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703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107950</xdr:rowOff>
    </xdr:from>
    <xdr:to>
      <xdr:col>41</xdr:col>
      <xdr:colOff>101600</xdr:colOff>
      <xdr:row>39</xdr:row>
      <xdr:rowOff>38100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29227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15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106426</xdr:rowOff>
    </xdr:from>
    <xdr:to>
      <xdr:col>36</xdr:col>
      <xdr:colOff>165100</xdr:colOff>
      <xdr:row>39</xdr:row>
      <xdr:rowOff>36576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2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27703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1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31207</xdr:rowOff>
    </xdr:from>
    <xdr:to>
      <xdr:col>55</xdr:col>
      <xdr:colOff>0</xdr:colOff>
      <xdr:row>58</xdr:row>
      <xdr:rowOff>39391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975307"/>
          <a:ext cx="8382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31207</xdr:rowOff>
    </xdr:from>
    <xdr:to>
      <xdr:col>50</xdr:col>
      <xdr:colOff>114300</xdr:colOff>
      <xdr:row>58</xdr:row>
      <xdr:rowOff>36602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975307"/>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74275</xdr:rowOff>
    </xdr:from>
    <xdr:to>
      <xdr:col>45</xdr:col>
      <xdr:colOff>177800</xdr:colOff>
      <xdr:row>58</xdr:row>
      <xdr:rowOff>36602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846925"/>
          <a:ext cx="889000" cy="13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74275</xdr:rowOff>
    </xdr:from>
    <xdr:to>
      <xdr:col>41</xdr:col>
      <xdr:colOff>50800</xdr:colOff>
      <xdr:row>58</xdr:row>
      <xdr:rowOff>40350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846925"/>
          <a:ext cx="889000" cy="13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158676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160041</xdr:rowOff>
    </xdr:from>
    <xdr:to>
      <xdr:col>55</xdr:col>
      <xdr:colOff>50800</xdr:colOff>
      <xdr:row>58</xdr:row>
      <xdr:rowOff>90191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3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74968</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4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151857</xdr:rowOff>
    </xdr:from>
    <xdr:to>
      <xdr:col>50</xdr:col>
      <xdr:colOff>165100</xdr:colOff>
      <xdr:row>58</xdr:row>
      <xdr:rowOff>82007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2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73134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0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157252</xdr:rowOff>
    </xdr:from>
    <xdr:to>
      <xdr:col>46</xdr:col>
      <xdr:colOff>38100</xdr:colOff>
      <xdr:row>58</xdr:row>
      <xdr:rowOff>87402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2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78529</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02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23475</xdr:rowOff>
    </xdr:from>
    <xdr:to>
      <xdr:col>41</xdr:col>
      <xdr:colOff>101600</xdr:colOff>
      <xdr:row>57</xdr:row>
      <xdr:rowOff>125075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79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141602</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161000</xdr:rowOff>
    </xdr:from>
    <xdr:to>
      <xdr:col>36</xdr:col>
      <xdr:colOff>165100</xdr:colOff>
      <xdr:row>58</xdr:row>
      <xdr:rowOff>91150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82277</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02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145225</xdr:rowOff>
    </xdr:from>
    <xdr:to>
      <xdr:col>55</xdr:col>
      <xdr:colOff>0</xdr:colOff>
      <xdr:row>78</xdr:row>
      <xdr:rowOff>47289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46875"/>
          <a:ext cx="838200" cy="7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145225</xdr:rowOff>
    </xdr:from>
    <xdr:to>
      <xdr:col>50</xdr:col>
      <xdr:colOff>114300</xdr:colOff>
      <xdr:row>77</xdr:row>
      <xdr:rowOff>163474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46875"/>
          <a:ext cx="889000" cy="1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31456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149053</xdr:rowOff>
    </xdr:from>
    <xdr:to>
      <xdr:col>45</xdr:col>
      <xdr:colOff>177800</xdr:colOff>
      <xdr:row>77</xdr:row>
      <xdr:rowOff>163474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350703"/>
          <a:ext cx="889000" cy="1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149053</xdr:rowOff>
    </xdr:from>
    <xdr:to>
      <xdr:col>41</xdr:col>
      <xdr:colOff>50800</xdr:colOff>
      <xdr:row>78</xdr:row>
      <xdr:rowOff>64605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50703"/>
          <a:ext cx="889000" cy="8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124038</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4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167939</xdr:rowOff>
    </xdr:from>
    <xdr:to>
      <xdr:col>55</xdr:col>
      <xdr:colOff>50800</xdr:colOff>
      <xdr:row>78</xdr:row>
      <xdr:rowOff>98089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6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146366</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4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94425</xdr:rowOff>
    </xdr:from>
    <xdr:to>
      <xdr:col>50</xdr:col>
      <xdr:colOff>165100</xdr:colOff>
      <xdr:row>78</xdr:row>
      <xdr:rowOff>24575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9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41102</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07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112674</xdr:rowOff>
    </xdr:from>
    <xdr:to>
      <xdr:col>46</xdr:col>
      <xdr:colOff>38100</xdr:colOff>
      <xdr:row>78</xdr:row>
      <xdr:rowOff>42824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33951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40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98253</xdr:rowOff>
    </xdr:from>
    <xdr:to>
      <xdr:col>41</xdr:col>
      <xdr:colOff>101600</xdr:colOff>
      <xdr:row>78</xdr:row>
      <xdr:rowOff>28403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29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19530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39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13805</xdr:rowOff>
    </xdr:from>
    <xdr:to>
      <xdr:col>36</xdr:col>
      <xdr:colOff>165100</xdr:colOff>
      <xdr:row>78</xdr:row>
      <xdr:rowOff>115405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8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131932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16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129947</xdr:rowOff>
    </xdr:from>
    <xdr:to>
      <xdr:col>55</xdr:col>
      <xdr:colOff>0</xdr:colOff>
      <xdr:row>97</xdr:row>
      <xdr:rowOff>42635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246247"/>
          <a:ext cx="838200" cy="42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129947</xdr:rowOff>
    </xdr:from>
    <xdr:to>
      <xdr:col>50</xdr:col>
      <xdr:colOff>114300</xdr:colOff>
      <xdr:row>94</xdr:row>
      <xdr:rowOff>148997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246247"/>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98937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148997</xdr:rowOff>
    </xdr:from>
    <xdr:to>
      <xdr:col>45</xdr:col>
      <xdr:colOff>177800</xdr:colOff>
      <xdr:row>96</xdr:row>
      <xdr:rowOff>74918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265297"/>
          <a:ext cx="889000" cy="26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93209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5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74918</xdr:rowOff>
    </xdr:from>
    <xdr:to>
      <xdr:col>41</xdr:col>
      <xdr:colOff>50800</xdr:colOff>
      <xdr:row>96</xdr:row>
      <xdr:rowOff>85344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534118"/>
          <a:ext cx="889000" cy="1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163285</xdr:rowOff>
    </xdr:from>
    <xdr:to>
      <xdr:col>55</xdr:col>
      <xdr:colOff>50800</xdr:colOff>
      <xdr:row>97</xdr:row>
      <xdr:rowOff>93435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2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141712</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0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79147</xdr:rowOff>
    </xdr:from>
    <xdr:to>
      <xdr:col>50</xdr:col>
      <xdr:colOff>165100</xdr:colOff>
      <xdr:row>95</xdr:row>
      <xdr:rowOff>9297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19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25824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597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98197</xdr:rowOff>
    </xdr:from>
    <xdr:to>
      <xdr:col>46</xdr:col>
      <xdr:colOff>38100</xdr:colOff>
      <xdr:row>95</xdr:row>
      <xdr:rowOff>28347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21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44874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598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24118</xdr:rowOff>
    </xdr:from>
    <xdr:to>
      <xdr:col>41</xdr:col>
      <xdr:colOff>101600</xdr:colOff>
      <xdr:row>96</xdr:row>
      <xdr:rowOff>125718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48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116845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57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34544</xdr:rowOff>
    </xdr:from>
    <xdr:to>
      <xdr:col>36</xdr:col>
      <xdr:colOff>165100</xdr:colOff>
      <xdr:row>96</xdr:row>
      <xdr:rowOff>136144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49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127271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58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156210</xdr:rowOff>
    </xdr:from>
    <xdr:to>
      <xdr:col>85</xdr:col>
      <xdr:colOff>127000</xdr:colOff>
      <xdr:row>36</xdr:row>
      <xdr:rowOff>71882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156960"/>
          <a:ext cx="838200" cy="8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71882</xdr:rowOff>
    </xdr:from>
    <xdr:to>
      <xdr:col>81</xdr:col>
      <xdr:colOff>50800</xdr:colOff>
      <xdr:row>37</xdr:row>
      <xdr:rowOff>148717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244082"/>
          <a:ext cx="889000" cy="24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135636</xdr:rowOff>
    </xdr:from>
    <xdr:to>
      <xdr:col>76</xdr:col>
      <xdr:colOff>114300</xdr:colOff>
      <xdr:row>37</xdr:row>
      <xdr:rowOff>148717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479286"/>
          <a:ext cx="889000" cy="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135636</xdr:rowOff>
    </xdr:from>
    <xdr:to>
      <xdr:col>71</xdr:col>
      <xdr:colOff>177800</xdr:colOff>
      <xdr:row>38</xdr:row>
      <xdr:rowOff>10160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479286"/>
          <a:ext cx="889000" cy="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133494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105410</xdr:rowOff>
    </xdr:from>
    <xdr:to>
      <xdr:col>85</xdr:col>
      <xdr:colOff>177800</xdr:colOff>
      <xdr:row>36</xdr:row>
      <xdr:rowOff>35560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83837</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08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21082</xdr:rowOff>
    </xdr:from>
    <xdr:to>
      <xdr:col>81</xdr:col>
      <xdr:colOff>101600</xdr:colOff>
      <xdr:row>36</xdr:row>
      <xdr:rowOff>122682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113809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97917</xdr:rowOff>
    </xdr:from>
    <xdr:to>
      <xdr:col>76</xdr:col>
      <xdr:colOff>165100</xdr:colOff>
      <xdr:row>38</xdr:row>
      <xdr:rowOff>28067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4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19194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53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84836</xdr:rowOff>
    </xdr:from>
    <xdr:to>
      <xdr:col>72</xdr:col>
      <xdr:colOff>38100</xdr:colOff>
      <xdr:row>38</xdr:row>
      <xdr:rowOff>14986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4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6113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52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130810</xdr:rowOff>
    </xdr:from>
    <xdr:to>
      <xdr:col>67</xdr:col>
      <xdr:colOff>101600</xdr:colOff>
      <xdr:row>38</xdr:row>
      <xdr:rowOff>60960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52087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56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83941</xdr:rowOff>
    </xdr:from>
    <xdr:to>
      <xdr:col>85</xdr:col>
      <xdr:colOff>127000</xdr:colOff>
      <xdr:row>56</xdr:row>
      <xdr:rowOff>106476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513691"/>
          <a:ext cx="838200" cy="19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101846</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31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100914</xdr:rowOff>
    </xdr:from>
    <xdr:to>
      <xdr:col>81</xdr:col>
      <xdr:colOff>50800</xdr:colOff>
      <xdr:row>56</xdr:row>
      <xdr:rowOff>106476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359214"/>
          <a:ext cx="889000" cy="34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163932</xdr:rowOff>
    </xdr:from>
    <xdr:to>
      <xdr:col>76</xdr:col>
      <xdr:colOff>114300</xdr:colOff>
      <xdr:row>54</xdr:row>
      <xdr:rowOff>100914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079332"/>
          <a:ext cx="889000" cy="27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122382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7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163932</xdr:rowOff>
    </xdr:from>
    <xdr:to>
      <xdr:col>71</xdr:col>
      <xdr:colOff>177800</xdr:colOff>
      <xdr:row>54</xdr:row>
      <xdr:rowOff>143929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079332"/>
          <a:ext cx="889000" cy="32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6958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132497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33141</xdr:rowOff>
    </xdr:from>
    <xdr:to>
      <xdr:col>85</xdr:col>
      <xdr:colOff>177800</xdr:colOff>
      <xdr:row>55</xdr:row>
      <xdr:rowOff>134741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46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56018</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31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55676</xdr:rowOff>
    </xdr:from>
    <xdr:to>
      <xdr:col>81</xdr:col>
      <xdr:colOff>101600</xdr:colOff>
      <xdr:row>56</xdr:row>
      <xdr:rowOff>157276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148403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74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50114</xdr:rowOff>
    </xdr:from>
    <xdr:to>
      <xdr:col>76</xdr:col>
      <xdr:colOff>165100</xdr:colOff>
      <xdr:row>54</xdr:row>
      <xdr:rowOff>151714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30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168241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08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113132</xdr:rowOff>
    </xdr:from>
    <xdr:to>
      <xdr:col>72</xdr:col>
      <xdr:colOff>38100</xdr:colOff>
      <xdr:row>53</xdr:row>
      <xdr:rowOff>43282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02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59809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880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93129</xdr:rowOff>
    </xdr:from>
    <xdr:to>
      <xdr:col>67</xdr:col>
      <xdr:colOff>101600</xdr:colOff>
      <xdr:row>55</xdr:row>
      <xdr:rowOff>23279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35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39806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12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93326</xdr:rowOff>
    </xdr:from>
    <xdr:to>
      <xdr:col>81</xdr:col>
      <xdr:colOff>50800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637876"/>
          <a:ext cx="889000" cy="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92673</xdr:rowOff>
    </xdr:from>
    <xdr:to>
      <xdr:col>76</xdr:col>
      <xdr:colOff>114300</xdr:colOff>
      <xdr:row>79</xdr:row>
      <xdr:rowOff>93326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637223"/>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92673</xdr:rowOff>
    </xdr:from>
    <xdr:to>
      <xdr:col>71</xdr:col>
      <xdr:colOff>177800</xdr:colOff>
      <xdr:row>79</xdr:row>
      <xdr:rowOff>95177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637223"/>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42526</xdr:rowOff>
    </xdr:from>
    <xdr:to>
      <xdr:col>76</xdr:col>
      <xdr:colOff>165100</xdr:colOff>
      <xdr:row>79</xdr:row>
      <xdr:rowOff>144126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135253</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35333" y="13679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41873</xdr:rowOff>
    </xdr:from>
    <xdr:to>
      <xdr:col>72</xdr:col>
      <xdr:colOff>38100</xdr:colOff>
      <xdr:row>79</xdr:row>
      <xdr:rowOff>143473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134600</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46333" y="13679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44377</xdr:rowOff>
    </xdr:from>
    <xdr:to>
      <xdr:col>67</xdr:col>
      <xdr:colOff>101600</xdr:colOff>
      <xdr:row>79</xdr:row>
      <xdr:rowOff>145977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8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137104</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57333" y="136816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71520</xdr:rowOff>
    </xdr:from>
    <xdr:to>
      <xdr:col>85</xdr:col>
      <xdr:colOff>127000</xdr:colOff>
      <xdr:row>95</xdr:row>
      <xdr:rowOff>71634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359270"/>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8862</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29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71634</xdr:rowOff>
    </xdr:from>
    <xdr:to>
      <xdr:col>81</xdr:col>
      <xdr:colOff>50800</xdr:colOff>
      <xdr:row>95</xdr:row>
      <xdr:rowOff>96476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359384"/>
          <a:ext cx="889000" cy="2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96476</xdr:rowOff>
    </xdr:from>
    <xdr:to>
      <xdr:col>76</xdr:col>
      <xdr:colOff>114300</xdr:colOff>
      <xdr:row>95</xdr:row>
      <xdr:rowOff>120326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384226"/>
          <a:ext cx="8890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99352</xdr:rowOff>
    </xdr:from>
    <xdr:to>
      <xdr:col>71</xdr:col>
      <xdr:colOff>177800</xdr:colOff>
      <xdr:row>95</xdr:row>
      <xdr:rowOff>120326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387102"/>
          <a:ext cx="889000" cy="2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167015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20720</xdr:rowOff>
    </xdr:from>
    <xdr:to>
      <xdr:col>85</xdr:col>
      <xdr:colOff>177800</xdr:colOff>
      <xdr:row>95</xdr:row>
      <xdr:rowOff>122320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3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43597</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15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20834</xdr:rowOff>
    </xdr:from>
    <xdr:to>
      <xdr:col>81</xdr:col>
      <xdr:colOff>101600</xdr:colOff>
      <xdr:row>95</xdr:row>
      <xdr:rowOff>122434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3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113561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40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45676</xdr:rowOff>
    </xdr:from>
    <xdr:to>
      <xdr:col>76</xdr:col>
      <xdr:colOff>165100</xdr:colOff>
      <xdr:row>95</xdr:row>
      <xdr:rowOff>147276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33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138403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42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69526</xdr:rowOff>
    </xdr:from>
    <xdr:to>
      <xdr:col>72</xdr:col>
      <xdr:colOff>38100</xdr:colOff>
      <xdr:row>95</xdr:row>
      <xdr:rowOff>171126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3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162253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45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48552</xdr:rowOff>
    </xdr:from>
    <xdr:to>
      <xdr:col>67</xdr:col>
      <xdr:colOff>101600</xdr:colOff>
      <xdr:row>95</xdr:row>
      <xdr:rowOff>150152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33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166679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11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159131</xdr:rowOff>
    </xdr:from>
    <xdr:to>
      <xdr:col>116</xdr:col>
      <xdr:colOff>63500</xdr:colOff>
      <xdr:row>37</xdr:row>
      <xdr:rowOff>26353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5816981"/>
          <a:ext cx="838200" cy="55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110951</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626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159131</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0434300" y="5816981"/>
          <a:ext cx="889000" cy="91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51896</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738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6159</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92709"/>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6159</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8656300" y="6692709"/>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74185</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760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147003</xdr:rowOff>
    </xdr:from>
    <xdr:to>
      <xdr:col>116</xdr:col>
      <xdr:colOff>114300</xdr:colOff>
      <xdr:row>37</xdr:row>
      <xdr:rowOff>77153</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3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169880</xdr:rowOff>
    </xdr:from>
    <xdr:ext cx="469744"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17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108331</xdr:rowOff>
    </xdr:from>
    <xdr:to>
      <xdr:col>112</xdr:col>
      <xdr:colOff>38100</xdr:colOff>
      <xdr:row>34</xdr:row>
      <xdr:rowOff>38481</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576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55008</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088428" y="554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126809</xdr:rowOff>
    </xdr:from>
    <xdr:to>
      <xdr:col>102</xdr:col>
      <xdr:colOff>165100</xdr:colOff>
      <xdr:row>39</xdr:row>
      <xdr:rowOff>56959</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4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73486</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6017" y="641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年度の歳出決算総額では、住民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人あたり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384,047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円となり、前年度の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419,376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円より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35,329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円減少した。</a:t>
          </a: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主な増加要因としては、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笠原小中学校建設事業</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等による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教育</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費の増加</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住民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たり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10,183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円増加</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自立支援給付費等の増加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による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民生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費の増加</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住民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たり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9,717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円増加</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一方で主な減少要因としては、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駅南市街地再開発事業の完了等による土木費の減少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住民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人あたり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33,625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円減少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や、文化会館改修整備事業</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の完了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による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総務費</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の減少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住民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たり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14,504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円減少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大型建設事業に伴い、今後数年間は民生費、教育費及び消防費の増加が見込まれるため、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引き続き経費の抑制を図り、財政の健全化に努める。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財政調整基金残高は、決算剰余金の積立て等により</a:t>
          </a:r>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75.3</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億円となり、前年度に比べて</a:t>
          </a:r>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億円増加し、</a:t>
          </a:r>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2.59</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ポイント増加した。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実質収支額は、歳入の上振れ及び歳出の下振れが生じたことに伴い</a:t>
          </a:r>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43.9</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億円と前年度に引き続き黒字となったが、前年度に比べて</a:t>
          </a:r>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億円減少したことに伴い</a:t>
          </a:r>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0.35</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ポイント減少した。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今後も財政調整基金残高及び実質収支額の維持に努める。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　国民健康保険事業特別会計において、県からの特別交付金が見込みを下回ったことによる歳入欠陥が発生したため、令和</a:t>
          </a:r>
          <a:r>
            <a:rPr kumimoji="1" lang="en-US" altLang="ja-JP" sz="1400">
              <a:latin typeface="ＭＳ ゴシック" panose="020B0609070205080204" pitchFamily="49" charset="-128"/>
              <a:ea typeface="ＭＳ ゴシック" panose="020B0609070205080204" pitchFamily="49" charset="-128"/>
            </a:rPr>
            <a:t>6</a:t>
          </a:r>
          <a:r>
            <a:rPr kumimoji="1" lang="ja-JP" altLang="en-US" sz="1400">
              <a:latin typeface="ＭＳ ゴシック" panose="020B0609070205080204" pitchFamily="49" charset="-128"/>
              <a:ea typeface="ＭＳ ゴシック" panose="020B0609070205080204" pitchFamily="49" charset="-128"/>
            </a:rPr>
            <a:t>年度会計からの繰上充用を行った。</a:t>
          </a:r>
        </a:p>
        <a:p>
          <a:r>
            <a:rPr kumimoji="1" lang="ja-JP" altLang="en-US" sz="1400">
              <a:latin typeface="ＭＳ ゴシック" panose="020B0609070205080204" pitchFamily="49" charset="-128"/>
              <a:ea typeface="ＭＳ ゴシック" panose="020B0609070205080204" pitchFamily="49" charset="-128"/>
            </a:rPr>
            <a:t>　今後は歳入歳出の状況を随時確認し、同様の事態が発生しないよう留意しながら健全な財政運営に努める。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BJ23" zoomScale="90" zoomScaleNormal="90" workbookViewId="0">
      <selection activeCell="BL67" sqref="BL67"/>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45966708</v>
      </c>
      <c r="BO4" s="371"/>
      <c r="BP4" s="371"/>
      <c r="BQ4" s="371"/>
      <c r="BR4" s="371"/>
      <c r="BS4" s="371"/>
      <c r="BT4" s="371"/>
      <c r="BU4" s="372"/>
      <c r="BV4" s="370">
        <v>49932938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18.100000000000001</v>
      </c>
      <c r="CU4" s="377"/>
      <c r="CV4" s="377"/>
      <c r="CW4" s="377"/>
      <c r="CX4" s="377"/>
      <c r="CY4" s="377"/>
      <c r="CZ4" s="377"/>
      <c r="DA4" s="378"/>
      <c r="DB4" s="376">
        <v>18.399999999999999</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40778465</v>
      </c>
      <c r="BO5" s="408"/>
      <c r="BP5" s="408"/>
      <c r="BQ5" s="408"/>
      <c r="BR5" s="408"/>
      <c r="BS5" s="408"/>
      <c r="BT5" s="408"/>
      <c r="BU5" s="409"/>
      <c r="BV5" s="407">
        <v>44989859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87.4</v>
      </c>
      <c r="CU5" s="405"/>
      <c r="CV5" s="405"/>
      <c r="CW5" s="405"/>
      <c r="CX5" s="405"/>
      <c r="CY5" s="405"/>
      <c r="CZ5" s="405"/>
      <c r="DA5" s="406"/>
      <c r="DB5" s="404">
        <v>87.4</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5188243</v>
      </c>
      <c r="BO6" s="408"/>
      <c r="BP6" s="408"/>
      <c r="BQ6" s="408"/>
      <c r="BR6" s="408"/>
      <c r="BS6" s="408"/>
      <c r="BT6" s="408"/>
      <c r="BU6" s="409"/>
      <c r="BV6" s="407">
        <v>4943079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87.8</v>
      </c>
      <c r="CU6" s="445"/>
      <c r="CV6" s="445"/>
      <c r="CW6" s="445"/>
      <c r="CX6" s="445"/>
      <c r="CY6" s="445"/>
      <c r="CZ6" s="445"/>
      <c r="DA6" s="446"/>
      <c r="DB6" s="444">
        <v>88.2</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803794</v>
      </c>
      <c r="BO7" s="408"/>
      <c r="BP7" s="408"/>
      <c r="BQ7" s="408"/>
      <c r="BR7" s="408"/>
      <c r="BS7" s="408"/>
      <c r="BT7" s="408"/>
      <c r="BU7" s="409"/>
      <c r="BV7" s="407">
        <v>546233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24232639</v>
      </c>
      <c r="CU7" s="408"/>
      <c r="CV7" s="408"/>
      <c r="CW7" s="408"/>
      <c r="CX7" s="408"/>
      <c r="CY7" s="408"/>
      <c r="CZ7" s="408"/>
      <c r="DA7" s="409"/>
      <c r="DB7" s="407">
        <v>23847617</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4384449</v>
      </c>
      <c r="BO8" s="408"/>
      <c r="BP8" s="408"/>
      <c r="BQ8" s="408"/>
      <c r="BR8" s="408"/>
      <c r="BS8" s="408"/>
      <c r="BT8" s="408"/>
      <c r="BU8" s="409"/>
      <c r="BV8" s="407">
        <v>4396846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0.68</v>
      </c>
      <c r="CU8" s="448"/>
      <c r="CV8" s="448"/>
      <c r="CW8" s="448"/>
      <c r="CX8" s="448"/>
      <c r="CY8" s="448"/>
      <c r="CZ8" s="448"/>
      <c r="DA8" s="449"/>
      <c r="DB8" s="447">
        <v>0.7</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106732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-12397</v>
      </c>
      <c r="BO9" s="408"/>
      <c r="BP9" s="408"/>
      <c r="BQ9" s="408"/>
      <c r="BR9" s="408"/>
      <c r="BS9" s="408"/>
      <c r="BT9" s="408"/>
      <c r="BU9" s="409"/>
      <c r="BV9" s="407">
        <v>-707379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11.1</v>
      </c>
      <c r="CU9" s="405"/>
      <c r="CV9" s="405"/>
      <c r="CW9" s="405"/>
      <c r="CX9" s="405"/>
      <c r="CY9" s="405"/>
      <c r="CZ9" s="405"/>
      <c r="DA9" s="406"/>
      <c r="DB9" s="404">
        <v>11.3</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110441</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11709</v>
      </c>
      <c r="BO10" s="408"/>
      <c r="BP10" s="408"/>
      <c r="BQ10" s="408"/>
      <c r="BR10" s="408"/>
      <c r="BS10" s="408"/>
      <c r="BT10" s="408"/>
      <c r="BU10" s="409"/>
      <c r="BV10" s="407">
        <v>35375</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106181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1476218</v>
      </c>
      <c r="BO12" s="408"/>
      <c r="BP12" s="408"/>
      <c r="BQ12" s="408"/>
      <c r="BR12" s="408"/>
      <c r="BS12" s="408"/>
      <c r="BT12" s="408"/>
      <c r="BU12" s="409"/>
      <c r="BV12" s="407">
        <v>1645775</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103541</v>
      </c>
      <c r="S13" s="492"/>
      <c r="T13" s="492"/>
      <c r="U13" s="492"/>
      <c r="V13" s="493"/>
      <c r="W13" s="423" t="s">
        <v>131</v>
      </c>
      <c r="X13" s="424"/>
      <c r="Y13" s="424"/>
      <c r="Z13" s="424"/>
      <c r="AA13" s="424"/>
      <c r="AB13" s="414"/>
      <c r="AC13" s="458">
        <v>308</v>
      </c>
      <c r="AD13" s="459"/>
      <c r="AE13" s="459"/>
      <c r="AF13" s="459"/>
      <c r="AG13" s="501"/>
      <c r="AH13" s="458">
        <v>293</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-1476906</v>
      </c>
      <c r="BO13" s="408"/>
      <c r="BP13" s="408"/>
      <c r="BQ13" s="408"/>
      <c r="BR13" s="408"/>
      <c r="BS13" s="408"/>
      <c r="BT13" s="408"/>
      <c r="BU13" s="409"/>
      <c r="BV13" s="407">
        <v>-2317779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-3.1</v>
      </c>
      <c r="CU13" s="405"/>
      <c r="CV13" s="405"/>
      <c r="CW13" s="405"/>
      <c r="CX13" s="405"/>
      <c r="CY13" s="405"/>
      <c r="CZ13" s="405"/>
      <c r="DA13" s="406"/>
      <c r="DB13" s="404">
        <v>-3.6</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107278</v>
      </c>
      <c r="S14" s="492"/>
      <c r="T14" s="492"/>
      <c r="U14" s="492"/>
      <c r="V14" s="493"/>
      <c r="W14" s="397"/>
      <c r="X14" s="398"/>
      <c r="Y14" s="398"/>
      <c r="Z14" s="398"/>
      <c r="AA14" s="398"/>
      <c r="AB14" s="387"/>
      <c r="AC14" s="494">
        <v>0.6</v>
      </c>
      <c r="AD14" s="495"/>
      <c r="AE14" s="495"/>
      <c r="AF14" s="495"/>
      <c r="AG14" s="496"/>
      <c r="AH14" s="494">
        <v>0.6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104989</v>
      </c>
      <c r="S15" s="492"/>
      <c r="T15" s="492"/>
      <c r="U15" s="492"/>
      <c r="V15" s="493"/>
      <c r="W15" s="423" t="s">
        <v>137</v>
      </c>
      <c r="X15" s="424"/>
      <c r="Y15" s="424"/>
      <c r="Z15" s="424"/>
      <c r="AA15" s="424"/>
      <c r="AB15" s="414"/>
      <c r="AC15" s="458">
        <v>15327</v>
      </c>
      <c r="AD15" s="459"/>
      <c r="AE15" s="459"/>
      <c r="AF15" s="459"/>
      <c r="AG15" s="501"/>
      <c r="AH15" s="458">
        <v>16394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13912978</v>
      </c>
      <c r="BO15" s="371"/>
      <c r="BP15" s="371"/>
      <c r="BQ15" s="371"/>
      <c r="BR15" s="371"/>
      <c r="BS15" s="371"/>
      <c r="BT15" s="371"/>
      <c r="BU15" s="372"/>
      <c r="BV15" s="370">
        <v>13491331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30.3</v>
      </c>
      <c r="AD16" s="495"/>
      <c r="AE16" s="495"/>
      <c r="AF16" s="495"/>
      <c r="AG16" s="496"/>
      <c r="AH16" s="494">
        <v>30.9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20295352</v>
      </c>
      <c r="BO16" s="408"/>
      <c r="BP16" s="408"/>
      <c r="BQ16" s="408"/>
      <c r="BR16" s="408"/>
      <c r="BS16" s="408"/>
      <c r="BT16" s="408"/>
      <c r="BU16" s="409"/>
      <c r="BV16" s="407">
        <v>19740038</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34970</v>
      </c>
      <c r="AD17" s="459"/>
      <c r="AE17" s="459"/>
      <c r="AF17" s="459"/>
      <c r="AG17" s="501"/>
      <c r="AH17" s="458">
        <v>36422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17610286</v>
      </c>
      <c r="BO17" s="408"/>
      <c r="BP17" s="408"/>
      <c r="BQ17" s="408"/>
      <c r="BR17" s="408"/>
      <c r="BS17" s="408"/>
      <c r="BT17" s="408"/>
      <c r="BU17" s="409"/>
      <c r="BV17" s="407">
        <v>17064286</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91.25</v>
      </c>
      <c r="M18" s="531"/>
      <c r="N18" s="531"/>
      <c r="O18" s="531"/>
      <c r="P18" s="531"/>
      <c r="Q18" s="531"/>
      <c r="R18" s="532"/>
      <c r="S18" s="532"/>
      <c r="T18" s="532"/>
      <c r="U18" s="532"/>
      <c r="V18" s="533"/>
      <c r="W18" s="425"/>
      <c r="X18" s="426"/>
      <c r="Y18" s="426"/>
      <c r="Z18" s="426"/>
      <c r="AA18" s="426"/>
      <c r="AB18" s="417"/>
      <c r="AC18" s="534">
        <v>69.099999999999994</v>
      </c>
      <c r="AD18" s="535"/>
      <c r="AE18" s="535"/>
      <c r="AF18" s="535"/>
      <c r="AG18" s="536"/>
      <c r="AH18" s="534">
        <v>68.599999999999994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21597189</v>
      </c>
      <c r="BO18" s="408"/>
      <c r="BP18" s="408"/>
      <c r="BQ18" s="408"/>
      <c r="BR18" s="408"/>
      <c r="BS18" s="408"/>
      <c r="BT18" s="408"/>
      <c r="BU18" s="409"/>
      <c r="BV18" s="407">
        <v>21457978</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1170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32842031</v>
      </c>
      <c r="BO19" s="408"/>
      <c r="BP19" s="408"/>
      <c r="BQ19" s="408"/>
      <c r="BR19" s="408"/>
      <c r="BS19" s="408"/>
      <c r="BT19" s="408"/>
      <c r="BU19" s="409"/>
      <c r="BV19" s="407">
        <v>32587197</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42656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34677454</v>
      </c>
      <c r="BO22" s="371"/>
      <c r="BP22" s="371"/>
      <c r="BQ22" s="371"/>
      <c r="BR22" s="371"/>
      <c r="BS22" s="371"/>
      <c r="BT22" s="371"/>
      <c r="BU22" s="372"/>
      <c r="BV22" s="370">
        <v>34929729</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17536877</v>
      </c>
      <c r="BO23" s="408"/>
      <c r="BP23" s="408"/>
      <c r="BQ23" s="408"/>
      <c r="BR23" s="408"/>
      <c r="BS23" s="408"/>
      <c r="BT23" s="408"/>
      <c r="BU23" s="409"/>
      <c r="BV23" s="407">
        <v>17656032</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10050</v>
      </c>
      <c r="R24" s="459"/>
      <c r="S24" s="459"/>
      <c r="T24" s="459"/>
      <c r="U24" s="459"/>
      <c r="V24" s="501"/>
      <c r="W24" s="553"/>
      <c r="X24" s="554"/>
      <c r="Y24" s="555"/>
      <c r="Z24" s="457" t="s">
        <v>162</v>
      </c>
      <c r="AA24" s="437"/>
      <c r="AB24" s="437"/>
      <c r="AC24" s="437"/>
      <c r="AD24" s="437"/>
      <c r="AE24" s="437"/>
      <c r="AF24" s="437"/>
      <c r="AG24" s="438"/>
      <c r="AH24" s="458">
        <v>649</v>
      </c>
      <c r="AI24" s="459"/>
      <c r="AJ24" s="459"/>
      <c r="AK24" s="459"/>
      <c r="AL24" s="501"/>
      <c r="AM24" s="458">
        <v>1989185</v>
      </c>
      <c r="AN24" s="459"/>
      <c r="AO24" s="459"/>
      <c r="AP24" s="459"/>
      <c r="AQ24" s="459"/>
      <c r="AR24" s="501"/>
      <c r="AS24" s="458">
        <v>3065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25907177</v>
      </c>
      <c r="BO24" s="408"/>
      <c r="BP24" s="408"/>
      <c r="BQ24" s="408"/>
      <c r="BR24" s="408"/>
      <c r="BS24" s="408"/>
      <c r="BT24" s="408"/>
      <c r="BU24" s="409"/>
      <c r="BV24" s="407">
        <v>25517098</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8400</v>
      </c>
      <c r="R25" s="459"/>
      <c r="S25" s="459"/>
      <c r="T25" s="459"/>
      <c r="U25" s="459"/>
      <c r="V25" s="501"/>
      <c r="W25" s="553"/>
      <c r="X25" s="554"/>
      <c r="Y25" s="555"/>
      <c r="Z25" s="457" t="s">
        <v>165</v>
      </c>
      <c r="AA25" s="437"/>
      <c r="AB25" s="437"/>
      <c r="AC25" s="437"/>
      <c r="AD25" s="437"/>
      <c r="AE25" s="437"/>
      <c r="AF25" s="437"/>
      <c r="AG25" s="438"/>
      <c r="AH25" s="458">
        <v>109</v>
      </c>
      <c r="AI25" s="459"/>
      <c r="AJ25" s="459"/>
      <c r="AK25" s="459"/>
      <c r="AL25" s="501"/>
      <c r="AM25" s="458">
        <v>330052</v>
      </c>
      <c r="AN25" s="459"/>
      <c r="AO25" s="459"/>
      <c r="AP25" s="459"/>
      <c r="AQ25" s="459"/>
      <c r="AR25" s="501"/>
      <c r="AS25" s="458">
        <v>3028</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7533045</v>
      </c>
      <c r="BO25" s="371"/>
      <c r="BP25" s="371"/>
      <c r="BQ25" s="371"/>
      <c r="BR25" s="371"/>
      <c r="BS25" s="371"/>
      <c r="BT25" s="371"/>
      <c r="BU25" s="372"/>
      <c r="BV25" s="370">
        <v>6780450</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6650</v>
      </c>
      <c r="R26" s="459"/>
      <c r="S26" s="459"/>
      <c r="T26" s="459"/>
      <c r="U26" s="459"/>
      <c r="V26" s="501"/>
      <c r="W26" s="553"/>
      <c r="X26" s="554"/>
      <c r="Y26" s="555"/>
      <c r="Z26" s="457" t="s">
        <v>168</v>
      </c>
      <c r="AA26" s="559"/>
      <c r="AB26" s="559"/>
      <c r="AC26" s="559"/>
      <c r="AD26" s="559"/>
      <c r="AE26" s="559"/>
      <c r="AF26" s="559"/>
      <c r="AG26" s="560"/>
      <c r="AH26" s="458">
        <v>70</v>
      </c>
      <c r="AI26" s="459"/>
      <c r="AJ26" s="459"/>
      <c r="AK26" s="459"/>
      <c r="AL26" s="501"/>
      <c r="AM26" s="458">
        <v>190190</v>
      </c>
      <c r="AN26" s="459"/>
      <c r="AO26" s="459"/>
      <c r="AP26" s="459"/>
      <c r="AQ26" s="459"/>
      <c r="AR26" s="501"/>
      <c r="AS26" s="458">
        <v>2717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5840</v>
      </c>
      <c r="R27" s="459"/>
      <c r="S27" s="459"/>
      <c r="T27" s="459"/>
      <c r="U27" s="459"/>
      <c r="V27" s="501"/>
      <c r="W27" s="553"/>
      <c r="X27" s="554"/>
      <c r="Y27" s="555"/>
      <c r="Z27" s="457" t="s">
        <v>171</v>
      </c>
      <c r="AA27" s="437"/>
      <c r="AB27" s="437"/>
      <c r="AC27" s="437"/>
      <c r="AD27" s="437"/>
      <c r="AE27" s="437"/>
      <c r="AF27" s="437"/>
      <c r="AG27" s="438"/>
      <c r="AH27" s="458">
        <v>39</v>
      </c>
      <c r="AI27" s="459"/>
      <c r="AJ27" s="459"/>
      <c r="AK27" s="459"/>
      <c r="AL27" s="501"/>
      <c r="AM27" s="458">
        <v>122354</v>
      </c>
      <c r="AN27" s="459"/>
      <c r="AO27" s="459"/>
      <c r="AP27" s="459"/>
      <c r="AQ27" s="459"/>
      <c r="AR27" s="501"/>
      <c r="AS27" s="458">
        <v>3137</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2297067</v>
      </c>
      <c r="BO27" s="527"/>
      <c r="BP27" s="527"/>
      <c r="BQ27" s="527"/>
      <c r="BR27" s="527"/>
      <c r="BS27" s="527"/>
      <c r="BT27" s="527"/>
      <c r="BU27" s="528"/>
      <c r="BV27" s="526">
        <v>2297067</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5340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7533143</v>
      </c>
      <c r="BO28" s="371"/>
      <c r="BP28" s="371"/>
      <c r="BQ28" s="371"/>
      <c r="BR28" s="371"/>
      <c r="BS28" s="371"/>
      <c r="BT28" s="371"/>
      <c r="BU28" s="372"/>
      <c r="BV28" s="370">
        <v>6797653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19</v>
      </c>
      <c r="M29" s="459"/>
      <c r="N29" s="459"/>
      <c r="O29" s="459"/>
      <c r="P29" s="501"/>
      <c r="Q29" s="458">
        <v>4860</v>
      </c>
      <c r="R29" s="459"/>
      <c r="S29" s="459"/>
      <c r="T29" s="459"/>
      <c r="U29" s="459"/>
      <c r="V29" s="501"/>
      <c r="W29" s="556"/>
      <c r="X29" s="557"/>
      <c r="Y29" s="558"/>
      <c r="Z29" s="457" t="s">
        <v>177</v>
      </c>
      <c r="AA29" s="437"/>
      <c r="AB29" s="437"/>
      <c r="AC29" s="437"/>
      <c r="AD29" s="437"/>
      <c r="AE29" s="437"/>
      <c r="AF29" s="437"/>
      <c r="AG29" s="438"/>
      <c r="AH29" s="458">
        <v>688</v>
      </c>
      <c r="AI29" s="459"/>
      <c r="AJ29" s="459"/>
      <c r="AK29" s="459"/>
      <c r="AL29" s="501"/>
      <c r="AM29" s="458">
        <v>2111539</v>
      </c>
      <c r="AN29" s="459"/>
      <c r="AO29" s="459"/>
      <c r="AP29" s="459"/>
      <c r="AQ29" s="459"/>
      <c r="AR29" s="501"/>
      <c r="AS29" s="458">
        <v>3069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3720908</v>
      </c>
      <c r="BO29" s="408"/>
      <c r="BP29" s="408"/>
      <c r="BQ29" s="408"/>
      <c r="BR29" s="408"/>
      <c r="BS29" s="408"/>
      <c r="BT29" s="408"/>
      <c r="BU29" s="409"/>
      <c r="BV29" s="407">
        <v>3826328</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11512008</v>
      </c>
      <c r="BO30" s="527"/>
      <c r="BP30" s="527"/>
      <c r="BQ30" s="527"/>
      <c r="BR30" s="527"/>
      <c r="BS30" s="527"/>
      <c r="BT30" s="527"/>
      <c r="BU30" s="528"/>
      <c r="BV30" s="526">
        <v>11452506</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8</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12</v>
      </c>
      <c r="BX34" s="597"/>
      <c r="BY34" s="598" t="str">
        <f>IF('各会計、関係団体の財政状況及び健全化判断比率'!B68="","",'各会計、関係団体の財政状況及び健全化判断比率'!B68)</f>
        <v>東濃西部広域行政事務組合（一般会計）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22</v>
      </c>
      <c r="CP34" s="597"/>
      <c r="CQ34" s="598" t="str">
        <f>IF('各会計、関係団体の財政状況及び健全化判断比率'!BS7="","",'各会計、関係団体の財政状況及び健全化判断比率'!BS7)</f>
        <v>多治見市文化振興事業団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土地取得事業特別会計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f t="shared" ref="AM35:AM43" si="0">IF(AO35="","",AM34+1)</f>
        <v>9</v>
      </c>
      <c r="AN35" s="597"/>
      <c r="AO35" s="598" t="str">
        <f>IF('各会計、関係団体の財政状況及び健全化判断比率'!B33="","",'各会計、関係団体の財政状況及び健全化判断比率'!B33)</f>
        <v>病院事業会計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13</v>
      </c>
      <c r="BX35" s="597"/>
      <c r="BY35" s="598" t="str">
        <f>IF('各会計、関係団体の財政状況及び健全化判断比率'!B69="","",'各会計、関係団体の財政状況及び健全化判断比率'!B69)</f>
        <v>東濃西部広域行政事務組合（東濃西部ふるさと活性化基金特別会計）</v>
      </c>
      <c r="BZ35" s="598"/>
      <c r="CA35" s="598"/>
      <c r="CB35" s="598"/>
      <c r="CC35" s="598"/>
      <c r="CD35" s="598"/>
      <c r="CE35" s="598"/>
      <c r="CF35" s="598"/>
      <c r="CG35" s="598"/>
      <c r="CH35" s="598"/>
      <c r="CI35" s="598"/>
      <c r="CJ35" s="598"/>
      <c r="CK35" s="598"/>
      <c r="CL35" s="598"/>
      <c r="CM35" s="598"/>
      <c r="CN35" s="181"/>
      <c r="CO35" s="597">
        <f t="shared" ref="CO35:CO43" si="3">IF(CQ35="","",CO34+1)</f>
        <v>23</v>
      </c>
      <c r="CP35" s="597"/>
      <c r="CQ35" s="598" t="str">
        <f>IF('各会計、関係団体の財政状況及び健全化判断比率'!BS8="","",'各会計、関係団体の財政状況及び健全化判断比率'!BS8)</f>
        <v>多治見市土地開発公社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〇</v>
      </c>
      <c r="DH35" s="599"/>
      <c r="DI35" s="208"/>
    </row>
    <row r="36" spans="1:113" ht="32.25" customHeight="1" x14ac:dyDescent="0.2">
      <c r="A36" s="181"/>
      <c r="B36" s="205"/>
      <c r="C36" s="597">
        <f>IF(E36="","",C35+1)</f>
        <v>3</v>
      </c>
      <c r="D36" s="597"/>
      <c r="E36" s="598" t="str">
        <f>IF('各会計、関係団体の財政状況及び健全化判断比率'!B9="","",'各会計、関係団体の財政状況及び健全化判断比率'!B9)</f>
        <v>市営住宅敷金等特別会計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10</v>
      </c>
      <c r="AN36" s="597"/>
      <c r="AO36" s="598" t="str">
        <f>IF('各会計、関係団体の財政状況及び健全化判断比率'!B34="","",'各会計、関係団体の財政状況及び健全化判断比率'!B34)</f>
        <v>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14</v>
      </c>
      <c r="BX36" s="597"/>
      <c r="BY36" s="598" t="str">
        <f>IF('各会計、関係団体の財政状況及び健全化判断比率'!B70="","",'各会計、関係団体の財政状況及び健全化判断比率'!B70)</f>
        <v>東濃西部広域行政事務組合（東濃看護専門学校事業特別会計）</v>
      </c>
      <c r="BZ36" s="598"/>
      <c r="CA36" s="598"/>
      <c r="CB36" s="598"/>
      <c r="CC36" s="598"/>
      <c r="CD36" s="598"/>
      <c r="CE36" s="598"/>
      <c r="CF36" s="598"/>
      <c r="CG36" s="598"/>
      <c r="CH36" s="598"/>
      <c r="CI36" s="598"/>
      <c r="CJ36" s="598"/>
      <c r="CK36" s="598"/>
      <c r="CL36" s="598"/>
      <c r="CM36" s="598"/>
      <c r="CN36" s="181"/>
      <c r="CO36" s="597">
        <f t="shared" si="3"/>
        <v>24</v>
      </c>
      <c r="CP36" s="597"/>
      <c r="CQ36" s="598" t="str">
        <f>IF('各会計、関係団体の財政状況及び健全化判断比率'!BS9="","",'各会計、関係団体の財政状況及び健全化判断比率'!BS9)</f>
        <v>セラミックパーク美濃</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7</v>
      </c>
      <c r="V37" s="597"/>
      <c r="W37" s="598" t="str">
        <f>IF('各会計、関係団体の財政状況及び健全化判断比率'!B31="","",'各会計、関係団体の財政状況及び健全化判断比率'!B31)</f>
        <v>駐車場事業特別会計</v>
      </c>
      <c r="X37" s="598"/>
      <c r="Y37" s="598"/>
      <c r="Z37" s="598"/>
      <c r="AA37" s="598"/>
      <c r="AB37" s="598"/>
      <c r="AC37" s="598"/>
      <c r="AD37" s="598"/>
      <c r="AE37" s="598"/>
      <c r="AF37" s="598"/>
      <c r="AG37" s="598"/>
      <c r="AH37" s="598"/>
      <c r="AI37" s="598"/>
      <c r="AJ37" s="598"/>
      <c r="AK37" s="598"/>
      <c r="AL37" s="181"/>
      <c r="AM37" s="597">
        <f t="shared" si="0"/>
        <v>11</v>
      </c>
      <c r="AN37" s="597"/>
      <c r="AO37" s="598" t="str">
        <f>IF('各会計、関係団体の財政状況及び健全化判断比率'!B35="","",'各会計、関係団体の財政状況及び健全化判断比率'!B35)</f>
        <v>農業集落排水事業会計</v>
      </c>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15</v>
      </c>
      <c r="BX37" s="597"/>
      <c r="BY37" s="598" t="str">
        <f>IF('各会計、関係団体の財政状況及び健全化判断比率'!B71="","",'各会計、関係団体の財政状況及び健全化判断比率'!B71)</f>
        <v>東濃西部広域行政事務組合（東濃西部少年センター事業特別会計）</v>
      </c>
      <c r="BZ37" s="598"/>
      <c r="CA37" s="598"/>
      <c r="CB37" s="598"/>
      <c r="CC37" s="598"/>
      <c r="CD37" s="598"/>
      <c r="CE37" s="598"/>
      <c r="CF37" s="598"/>
      <c r="CG37" s="598"/>
      <c r="CH37" s="598"/>
      <c r="CI37" s="598"/>
      <c r="CJ37" s="598"/>
      <c r="CK37" s="598"/>
      <c r="CL37" s="598"/>
      <c r="CM37" s="598"/>
      <c r="CN37" s="181"/>
      <c r="CO37" s="597">
        <f t="shared" si="3"/>
        <v>25</v>
      </c>
      <c r="CP37" s="597"/>
      <c r="CQ37" s="598" t="str">
        <f>IF('各会計、関係団体の財政状況及び健全化判断比率'!BS10="","",'各会計、関係団体の財政状況及び健全化判断比率'!BS10)</f>
        <v>多治見市衛生公社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16</v>
      </c>
      <c r="BX38" s="597"/>
      <c r="BY38" s="598" t="str">
        <f>IF('各会計、関係団体の財政状況及び健全化判断比率'!B72="","",'各会計、関係団体の財政状況及び健全化判断比率'!B72)</f>
        <v>東濃西部広域行政事務組合（東濃地域医師確保奨学金等貸付事業特別会計）</v>
      </c>
      <c r="BZ38" s="598"/>
      <c r="CA38" s="598"/>
      <c r="CB38" s="598"/>
      <c r="CC38" s="598"/>
      <c r="CD38" s="598"/>
      <c r="CE38" s="598"/>
      <c r="CF38" s="598"/>
      <c r="CG38" s="598"/>
      <c r="CH38" s="598"/>
      <c r="CI38" s="598"/>
      <c r="CJ38" s="598"/>
      <c r="CK38" s="598"/>
      <c r="CL38" s="598"/>
      <c r="CM38" s="598"/>
      <c r="CN38" s="181"/>
      <c r="CO38" s="597">
        <f t="shared" si="3"/>
        <v>26</v>
      </c>
      <c r="CP38" s="597"/>
      <c r="CQ38" s="598" t="str">
        <f>IF('各会計、関係団体の財政状況及び健全化判断比率'!BS11="","",'各会計、関係団体の財政状況及び健全化判断比率'!BS11)</f>
        <v>エフエムたじみ</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17</v>
      </c>
      <c r="BX39" s="597"/>
      <c r="BY39" s="598" t="str">
        <f>IF('各会計、関係団体の財政状況及び健全化判断比率'!B73="","",'各会計、関係団体の財政状況及び健全化判断比率'!B73)</f>
        <v>東濃西部広域行政事務組合（東濃西部看護師修学資金貸付事業特別会計）</v>
      </c>
      <c r="BZ39" s="598"/>
      <c r="CA39" s="598"/>
      <c r="CB39" s="598"/>
      <c r="CC39" s="598"/>
      <c r="CD39" s="598"/>
      <c r="CE39" s="598"/>
      <c r="CF39" s="598"/>
      <c r="CG39" s="598"/>
      <c r="CH39" s="598"/>
      <c r="CI39" s="598"/>
      <c r="CJ39" s="598"/>
      <c r="CK39" s="598"/>
      <c r="CL39" s="598"/>
      <c r="CM39" s="598"/>
      <c r="CN39" s="181"/>
      <c r="CO39" s="597">
        <f t="shared" si="3"/>
        <v>27</v>
      </c>
      <c r="CP39" s="597"/>
      <c r="CQ39" s="598" t="str">
        <f>IF('各会計、関係団体の財政状況及び健全化判断比率'!BS12="","",'各会計、関係団体の財政状況及び健全化判断比率'!BS12)</f>
        <v>多治見市観光協会</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18</v>
      </c>
      <c r="BX40" s="597"/>
      <c r="BY40" s="598" t="str">
        <f>IF('各会計、関係団体の財政状況及び健全化判断比率'!B74="","",'各会計、関係団体の財政状況及び健全化判断比率'!B74)</f>
        <v>東濃西部広域行政事務組合（東濃西部地域消費生活相談事業特別会計）</v>
      </c>
      <c r="BZ40" s="598"/>
      <c r="CA40" s="598"/>
      <c r="CB40" s="598"/>
      <c r="CC40" s="598"/>
      <c r="CD40" s="598"/>
      <c r="CE40" s="598"/>
      <c r="CF40" s="598"/>
      <c r="CG40" s="598"/>
      <c r="CH40" s="598"/>
      <c r="CI40" s="598"/>
      <c r="CJ40" s="598"/>
      <c r="CK40" s="598"/>
      <c r="CL40" s="598"/>
      <c r="CM40" s="598"/>
      <c r="CN40" s="181"/>
      <c r="CO40" s="597">
        <f t="shared" si="3"/>
        <v>28</v>
      </c>
      <c r="CP40" s="597"/>
      <c r="CQ40" s="598" t="str">
        <f>IF('各会計、関係団体の財政状況及び健全化判断比率'!BS13="","",'各会計、関係団体の財政状況及び健全化判断比率'!BS13)</f>
        <v>プラティ多治見</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19</v>
      </c>
      <c r="BX41" s="597"/>
      <c r="BY41" s="598" t="str">
        <f>IF('各会計、関係団体の財政状況及び健全化判断比率'!B75="","",'各会計、関係団体の財政状況及び健全化判断比率'!B75)</f>
        <v>可児川防災等ため池組合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20</v>
      </c>
      <c r="BX42" s="597"/>
      <c r="BY42" s="598" t="str">
        <f>IF('各会計、関係団体の財政状況及び健全化判断比率'!B76="","",'各会計、関係団体の財政状況及び健全化判断比率'!B76)</f>
        <v>土岐川防災ダム一部事務組合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21</v>
      </c>
      <c r="BX43" s="597"/>
      <c r="BY43" s="598" t="str">
        <f>IF('各会計、関係団体の財政状況及び健全化判断比率'!B77="","",'各会計、関係団体の財政状況及び健全化判断比率'!B77)</f>
        <v>岐阜県市町村会館組合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qfzvYtrxK9SJ+/EugFuVQsQKnfWdUwBrXo0f5uC5Lo4Oc/u8g/0D5mWc/hfArL505f2IRGobbZWvYnwXkAMavQ==" saltValue="QwrMtYE7NffnGtLC7l8bm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28" zoomScaleSheetLayoutView="100" workbookViewId="0">
      <selection activeCell="BL67" sqref="BL67"/>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5" t="s">
        <v>538</v>
      </c>
      <c r="D34" s="1155"/>
      <c r="E34" s="1156"/>
      <c r="F34" s="32">
        <v>0.45</v>
      </c>
      <c r="G34" s="33">
        <v>0.47</v>
      </c>
      <c r="H34" s="33">
        <v>0.42</v>
      </c>
      <c r="I34" s="33">
        <v>0.23</v>
      </c>
      <c r="J34" s="34" t="s">
        <v>539</v>
      </c>
      <c r="K34" s="22"/>
      <c r="L34" s="22"/>
      <c r="M34" s="22"/>
      <c r="N34" s="22"/>
      <c r="O34" s="22"/>
      <c r="P34" s="22"/>
    </row>
    <row r="35" spans="1:16" ht="39" customHeight="1" x14ac:dyDescent="0.2">
      <c r="A35" s="22"/>
      <c r="B35" s="35"/>
      <c r="C35" s="1149" t="s">
        <v>540</v>
      </c>
      <c r="D35" s="1150"/>
      <c r="E35" s="1151"/>
      <c r="F35" s="36">
        <v>13.41</v>
      </c>
      <c r="G35" s="37">
        <v>16.079999999999998</v>
      </c>
      <c r="H35" s="37">
        <v>20.84</v>
      </c>
      <c r="I35" s="37">
        <v>18.43</v>
      </c>
      <c r="J35" s="38">
        <v>18.09</v>
      </c>
      <c r="K35" s="22"/>
      <c r="L35" s="22"/>
      <c r="M35" s="22"/>
      <c r="N35" s="22"/>
      <c r="O35" s="22"/>
      <c r="P35" s="22"/>
    </row>
    <row r="36" spans="1:16" ht="39" customHeight="1" x14ac:dyDescent="0.2">
      <c r="A36" s="22"/>
      <c r="B36" s="35"/>
      <c r="C36" s="1149" t="s">
        <v>541</v>
      </c>
      <c r="D36" s="1150"/>
      <c r="E36" s="1151"/>
      <c r="F36" s="36">
        <v>6.2</v>
      </c>
      <c r="G36" s="37">
        <v>6.22</v>
      </c>
      <c r="H36" s="37">
        <v>6.33</v>
      </c>
      <c r="I36" s="37">
        <v>5.88</v>
      </c>
      <c r="J36" s="38">
        <v>5.7</v>
      </c>
      <c r="K36" s="22"/>
      <c r="L36" s="22"/>
      <c r="M36" s="22"/>
      <c r="N36" s="22"/>
      <c r="O36" s="22"/>
      <c r="P36" s="22"/>
    </row>
    <row r="37" spans="1:16" ht="39" customHeight="1" x14ac:dyDescent="0.2">
      <c r="A37" s="22"/>
      <c r="B37" s="35"/>
      <c r="C37" s="1149" t="s">
        <v>542</v>
      </c>
      <c r="D37" s="1150"/>
      <c r="E37" s="1151"/>
      <c r="F37" s="36">
        <v>3.33</v>
      </c>
      <c r="G37" s="37">
        <v>3.73</v>
      </c>
      <c r="H37" s="37">
        <v>4.12</v>
      </c>
      <c r="I37" s="37">
        <v>4.74</v>
      </c>
      <c r="J37" s="38">
        <v>4.97</v>
      </c>
      <c r="K37" s="22"/>
      <c r="L37" s="22"/>
      <c r="M37" s="22"/>
      <c r="N37" s="22"/>
      <c r="O37" s="22"/>
      <c r="P37" s="22"/>
    </row>
    <row r="38" spans="1:16" ht="39" customHeight="1" x14ac:dyDescent="0.2">
      <c r="A38" s="22"/>
      <c r="B38" s="35"/>
      <c r="C38" s="1149" t="s">
        <v>543</v>
      </c>
      <c r="D38" s="1150"/>
      <c r="E38" s="1151"/>
      <c r="F38" s="36">
        <v>2.25</v>
      </c>
      <c r="G38" s="37">
        <v>2.21</v>
      </c>
      <c r="H38" s="37">
        <v>2.1</v>
      </c>
      <c r="I38" s="37">
        <v>2.15</v>
      </c>
      <c r="J38" s="38">
        <v>2.12</v>
      </c>
      <c r="K38" s="22"/>
      <c r="L38" s="22"/>
      <c r="M38" s="22"/>
      <c r="N38" s="22"/>
      <c r="O38" s="22"/>
      <c r="P38" s="22"/>
    </row>
    <row r="39" spans="1:16" ht="39" customHeight="1" x14ac:dyDescent="0.2">
      <c r="A39" s="22"/>
      <c r="B39" s="35"/>
      <c r="C39" s="1149" t="s">
        <v>544</v>
      </c>
      <c r="D39" s="1150"/>
      <c r="E39" s="1151"/>
      <c r="F39" s="36">
        <v>1.25</v>
      </c>
      <c r="G39" s="37">
        <v>1.62</v>
      </c>
      <c r="H39" s="37">
        <v>1.48</v>
      </c>
      <c r="I39" s="37">
        <v>1.6</v>
      </c>
      <c r="J39" s="38">
        <v>0.9</v>
      </c>
      <c r="K39" s="22"/>
      <c r="L39" s="22"/>
      <c r="M39" s="22"/>
      <c r="N39" s="22"/>
      <c r="O39" s="22"/>
      <c r="P39" s="22"/>
    </row>
    <row r="40" spans="1:16" ht="39" customHeight="1" x14ac:dyDescent="0.2">
      <c r="A40" s="22"/>
      <c r="B40" s="35"/>
      <c r="C40" s="1149" t="s">
        <v>545</v>
      </c>
      <c r="D40" s="1150"/>
      <c r="E40" s="1151"/>
      <c r="F40" s="36">
        <v>0.13</v>
      </c>
      <c r="G40" s="37">
        <v>0.15</v>
      </c>
      <c r="H40" s="37">
        <v>0.15</v>
      </c>
      <c r="I40" s="37">
        <v>0.19</v>
      </c>
      <c r="J40" s="38">
        <v>0.18</v>
      </c>
      <c r="K40" s="22"/>
      <c r="L40" s="22"/>
      <c r="M40" s="22"/>
      <c r="N40" s="22"/>
      <c r="O40" s="22"/>
      <c r="P40" s="22"/>
    </row>
    <row r="41" spans="1:16" ht="39" customHeight="1" x14ac:dyDescent="0.2">
      <c r="A41" s="22"/>
      <c r="B41" s="35"/>
      <c r="C41" s="1149" t="s">
        <v>546</v>
      </c>
      <c r="D41" s="1150"/>
      <c r="E41" s="1151"/>
      <c r="F41" s="36">
        <v>0.05</v>
      </c>
      <c r="G41" s="37">
        <v>0.04</v>
      </c>
      <c r="H41" s="37">
        <v>0.05</v>
      </c>
      <c r="I41" s="37">
        <v>0.09</v>
      </c>
      <c r="J41" s="38">
        <v>0.09</v>
      </c>
      <c r="K41" s="22"/>
      <c r="L41" s="22"/>
      <c r="M41" s="22"/>
      <c r="N41" s="22"/>
      <c r="O41" s="22"/>
      <c r="P41" s="22"/>
    </row>
    <row r="42" spans="1:16" ht="39" customHeight="1" x14ac:dyDescent="0.2">
      <c r="A42" s="22"/>
      <c r="B42" s="39"/>
      <c r="C42" s="1149" t="s">
        <v>547</v>
      </c>
      <c r="D42" s="1150"/>
      <c r="E42" s="1151"/>
      <c r="F42" s="36" t="s">
        <v>505</v>
      </c>
      <c r="G42" s="37" t="s">
        <v>505</v>
      </c>
      <c r="H42" s="37" t="s">
        <v>505</v>
      </c>
      <c r="I42" s="37" t="s">
        <v>505</v>
      </c>
      <c r="J42" s="38" t="s">
        <v>505</v>
      </c>
      <c r="K42" s="22"/>
      <c r="L42" s="22"/>
      <c r="M42" s="22"/>
      <c r="N42" s="22"/>
      <c r="O42" s="22"/>
      <c r="P42" s="22"/>
    </row>
    <row r="43" spans="1:16" ht="39" customHeight="1" thickBot="1" x14ac:dyDescent="0.25">
      <c r="A43" s="22"/>
      <c r="B43" s="40"/>
      <c r="C43" s="1152" t="s">
        <v>548</v>
      </c>
      <c r="D43" s="1153"/>
      <c r="E43" s="1154"/>
      <c r="F43" s="41">
        <v>0.05</v>
      </c>
      <c r="G43" s="42">
        <v>0</v>
      </c>
      <c r="H43" s="42">
        <v>0.01</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7Cf5mmhMVGt1M/4DOvHI13sVGPoKybe2bZO86EgB22xXzJlQUZZpWLTCGzkXNZzmecg9FmVgguxy8vTQf2hRhA==" saltValue="dLHIOlTBUQtul9qbnUU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I40" zoomScaleSheetLayoutView="55" workbookViewId="0">
      <selection activeCell="BL67" sqref="BL67"/>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57" t="s">
        <v>9</v>
      </c>
      <c r="C45" s="1158"/>
      <c r="D45" s="58"/>
      <c r="E45" s="1163" t="s">
        <v>10</v>
      </c>
      <c r="F45" s="1163"/>
      <c r="G45" s="1163"/>
      <c r="H45" s="1163"/>
      <c r="I45" s="1163"/>
      <c r="J45" s="1164"/>
      <c r="K45" s="59">
        <v>3653</v>
      </c>
      <c r="L45" s="60">
        <v>3504</v>
      </c>
      <c r="M45" s="60">
        <v>3598</v>
      </c>
      <c r="N45" s="60">
        <v>3709</v>
      </c>
      <c r="O45" s="61">
        <v>3672</v>
      </c>
      <c r="P45" s="48"/>
      <c r="Q45" s="48"/>
      <c r="R45" s="48"/>
      <c r="S45" s="48"/>
      <c r="T45" s="48"/>
      <c r="U45" s="48"/>
    </row>
    <row r="46" spans="1:21" ht="30.75" customHeight="1" x14ac:dyDescent="0.2">
      <c r="A46" s="48"/>
      <c r="B46" s="1159"/>
      <c r="C46" s="1160"/>
      <c r="D46" s="62"/>
      <c r="E46" s="1165" t="s">
        <v>11</v>
      </c>
      <c r="F46" s="1165"/>
      <c r="G46" s="1165"/>
      <c r="H46" s="1165"/>
      <c r="I46" s="1165"/>
      <c r="J46" s="1166"/>
      <c r="K46" s="63" t="s">
        <v>505</v>
      </c>
      <c r="L46" s="64" t="s">
        <v>505</v>
      </c>
      <c r="M46" s="64" t="s">
        <v>505</v>
      </c>
      <c r="N46" s="64" t="s">
        <v>505</v>
      </c>
      <c r="O46" s="65" t="s">
        <v>505</v>
      </c>
      <c r="P46" s="48"/>
      <c r="Q46" s="48"/>
      <c r="R46" s="48"/>
      <c r="S46" s="48"/>
      <c r="T46" s="48"/>
      <c r="U46" s="48"/>
    </row>
    <row r="47" spans="1:21" ht="30.75" customHeight="1" x14ac:dyDescent="0.2">
      <c r="A47" s="48"/>
      <c r="B47" s="1159"/>
      <c r="C47" s="1160"/>
      <c r="D47" s="62"/>
      <c r="E47" s="1165" t="s">
        <v>12</v>
      </c>
      <c r="F47" s="1165"/>
      <c r="G47" s="1165"/>
      <c r="H47" s="1165"/>
      <c r="I47" s="1165"/>
      <c r="J47" s="1166"/>
      <c r="K47" s="63" t="s">
        <v>505</v>
      </c>
      <c r="L47" s="64" t="s">
        <v>505</v>
      </c>
      <c r="M47" s="64" t="s">
        <v>505</v>
      </c>
      <c r="N47" s="64" t="s">
        <v>505</v>
      </c>
      <c r="O47" s="65" t="s">
        <v>505</v>
      </c>
      <c r="P47" s="48"/>
      <c r="Q47" s="48"/>
      <c r="R47" s="48"/>
      <c r="S47" s="48"/>
      <c r="T47" s="48"/>
      <c r="U47" s="48"/>
    </row>
    <row r="48" spans="1:21" ht="30.75" customHeight="1" x14ac:dyDescent="0.2">
      <c r="A48" s="48"/>
      <c r="B48" s="1159"/>
      <c r="C48" s="1160"/>
      <c r="D48" s="62"/>
      <c r="E48" s="1165" t="s">
        <v>13</v>
      </c>
      <c r="F48" s="1165"/>
      <c r="G48" s="1165"/>
      <c r="H48" s="1165"/>
      <c r="I48" s="1165"/>
      <c r="J48" s="1166"/>
      <c r="K48" s="63">
        <v>626</v>
      </c>
      <c r="L48" s="64">
        <v>601</v>
      </c>
      <c r="M48" s="64">
        <v>637</v>
      </c>
      <c r="N48" s="64">
        <v>595</v>
      </c>
      <c r="O48" s="65">
        <v>615</v>
      </c>
      <c r="P48" s="48"/>
      <c r="Q48" s="48"/>
      <c r="R48" s="48"/>
      <c r="S48" s="48"/>
      <c r="T48" s="48"/>
      <c r="U48" s="48"/>
    </row>
    <row r="49" spans="1:21" ht="30.75" customHeight="1" x14ac:dyDescent="0.2">
      <c r="A49" s="48"/>
      <c r="B49" s="1159"/>
      <c r="C49" s="1160"/>
      <c r="D49" s="62"/>
      <c r="E49" s="1165" t="s">
        <v>14</v>
      </c>
      <c r="F49" s="1165"/>
      <c r="G49" s="1165"/>
      <c r="H49" s="1165"/>
      <c r="I49" s="1165"/>
      <c r="J49" s="1166"/>
      <c r="K49" s="63" t="s">
        <v>505</v>
      </c>
      <c r="L49" s="64" t="s">
        <v>505</v>
      </c>
      <c r="M49" s="64" t="s">
        <v>505</v>
      </c>
      <c r="N49" s="64" t="s">
        <v>505</v>
      </c>
      <c r="O49" s="65" t="s">
        <v>505</v>
      </c>
      <c r="P49" s="48"/>
      <c r="Q49" s="48"/>
      <c r="R49" s="48"/>
      <c r="S49" s="48"/>
      <c r="T49" s="48"/>
      <c r="U49" s="48"/>
    </row>
    <row r="50" spans="1:21" ht="30.75" customHeight="1" x14ac:dyDescent="0.2">
      <c r="A50" s="48"/>
      <c r="B50" s="1159"/>
      <c r="C50" s="1160"/>
      <c r="D50" s="62"/>
      <c r="E50" s="1165" t="s">
        <v>15</v>
      </c>
      <c r="F50" s="1165"/>
      <c r="G50" s="1165"/>
      <c r="H50" s="1165"/>
      <c r="I50" s="1165"/>
      <c r="J50" s="1166"/>
      <c r="K50" s="63">
        <v>15</v>
      </c>
      <c r="L50" s="64">
        <v>15</v>
      </c>
      <c r="M50" s="64">
        <v>13</v>
      </c>
      <c r="N50" s="64">
        <v>14</v>
      </c>
      <c r="O50" s="65">
        <v>6</v>
      </c>
      <c r="P50" s="48"/>
      <c r="Q50" s="48"/>
      <c r="R50" s="48"/>
      <c r="S50" s="48"/>
      <c r="T50" s="48"/>
      <c r="U50" s="48"/>
    </row>
    <row r="51" spans="1:21" ht="30.75" customHeight="1" x14ac:dyDescent="0.2">
      <c r="A51" s="48"/>
      <c r="B51" s="1161"/>
      <c r="C51" s="1162"/>
      <c r="D51" s="66"/>
      <c r="E51" s="1165" t="s">
        <v>16</v>
      </c>
      <c r="F51" s="1165"/>
      <c r="G51" s="1165"/>
      <c r="H51" s="1165"/>
      <c r="I51" s="1165"/>
      <c r="J51" s="1166"/>
      <c r="K51" s="63" t="s">
        <v>505</v>
      </c>
      <c r="L51" s="64" t="s">
        <v>505</v>
      </c>
      <c r="M51" s="64" t="s">
        <v>505</v>
      </c>
      <c r="N51" s="64" t="s">
        <v>505</v>
      </c>
      <c r="O51" s="65" t="s">
        <v>505</v>
      </c>
      <c r="P51" s="48"/>
      <c r="Q51" s="48"/>
      <c r="R51" s="48"/>
      <c r="S51" s="48"/>
      <c r="T51" s="48"/>
      <c r="U51" s="48"/>
    </row>
    <row r="52" spans="1:21" ht="30.75" customHeight="1" x14ac:dyDescent="0.2">
      <c r="A52" s="48"/>
      <c r="B52" s="1167" t="s">
        <v>17</v>
      </c>
      <c r="C52" s="1168"/>
      <c r="D52" s="66"/>
      <c r="E52" s="1165" t="s">
        <v>18</v>
      </c>
      <c r="F52" s="1165"/>
      <c r="G52" s="1165"/>
      <c r="H52" s="1165"/>
      <c r="I52" s="1165"/>
      <c r="J52" s="1166"/>
      <c r="K52" s="63">
        <v>4970</v>
      </c>
      <c r="L52" s="64">
        <v>5057</v>
      </c>
      <c r="M52" s="64">
        <v>5036</v>
      </c>
      <c r="N52" s="64">
        <v>4803</v>
      </c>
      <c r="O52" s="65">
        <v>4915</v>
      </c>
      <c r="P52" s="48"/>
      <c r="Q52" s="48"/>
      <c r="R52" s="48"/>
      <c r="S52" s="48"/>
      <c r="T52" s="48"/>
      <c r="U52" s="48"/>
    </row>
    <row r="53" spans="1:21" ht="30.75" customHeight="1" thickBot="1" x14ac:dyDescent="0.25">
      <c r="A53" s="48"/>
      <c r="B53" s="1169" t="s">
        <v>19</v>
      </c>
      <c r="C53" s="1170"/>
      <c r="D53" s="67"/>
      <c r="E53" s="1171" t="s">
        <v>20</v>
      </c>
      <c r="F53" s="1171"/>
      <c r="G53" s="1171"/>
      <c r="H53" s="1171"/>
      <c r="I53" s="1171"/>
      <c r="J53" s="1172"/>
      <c r="K53" s="68">
        <v>-676</v>
      </c>
      <c r="L53" s="69">
        <v>-937</v>
      </c>
      <c r="M53" s="69">
        <v>-788</v>
      </c>
      <c r="N53" s="69">
        <v>-485</v>
      </c>
      <c r="O53" s="70">
        <v>-622</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2">
      <c r="B58" s="1173" t="s">
        <v>24</v>
      </c>
      <c r="C58" s="1174"/>
      <c r="D58" s="1179" t="s">
        <v>25</v>
      </c>
      <c r="E58" s="1180"/>
      <c r="F58" s="1180"/>
      <c r="G58" s="1180"/>
      <c r="H58" s="1180"/>
      <c r="I58" s="1180"/>
      <c r="J58" s="1181"/>
      <c r="K58" s="83" t="s">
        <v>585</v>
      </c>
      <c r="L58" s="84" t="s">
        <v>505</v>
      </c>
      <c r="M58" s="84" t="s">
        <v>505</v>
      </c>
      <c r="N58" s="84" t="s">
        <v>505</v>
      </c>
      <c r="O58" s="85" t="s">
        <v>505</v>
      </c>
    </row>
    <row r="59" spans="1:21" ht="31.5" customHeight="1" x14ac:dyDescent="0.2">
      <c r="B59" s="1175"/>
      <c r="C59" s="1176"/>
      <c r="D59" s="1182" t="s">
        <v>26</v>
      </c>
      <c r="E59" s="1183"/>
      <c r="F59" s="1183"/>
      <c r="G59" s="1183"/>
      <c r="H59" s="1183"/>
      <c r="I59" s="1183"/>
      <c r="J59" s="1184"/>
      <c r="K59" s="86" t="s">
        <v>505</v>
      </c>
      <c r="L59" s="87" t="s">
        <v>505</v>
      </c>
      <c r="M59" s="87" t="s">
        <v>505</v>
      </c>
      <c r="N59" s="87" t="s">
        <v>505</v>
      </c>
      <c r="O59" s="88" t="s">
        <v>505</v>
      </c>
    </row>
    <row r="60" spans="1:21" ht="31.5" customHeight="1" thickBot="1" x14ac:dyDescent="0.25">
      <c r="B60" s="1177"/>
      <c r="C60" s="1178"/>
      <c r="D60" s="1185" t="s">
        <v>27</v>
      </c>
      <c r="E60" s="1186"/>
      <c r="F60" s="1186"/>
      <c r="G60" s="1186"/>
      <c r="H60" s="1186"/>
      <c r="I60" s="1186"/>
      <c r="J60" s="1187"/>
      <c r="K60" s="89" t="s">
        <v>505</v>
      </c>
      <c r="L60" s="90" t="s">
        <v>505</v>
      </c>
      <c r="M60" s="90" t="s">
        <v>505</v>
      </c>
      <c r="N60" s="90" t="s">
        <v>505</v>
      </c>
      <c r="O60" s="91" t="s">
        <v>505</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60R1OaDWAehyINZGM4Nyca7Aqqsu6nFO76HF8iSkg1HHkG02PCFCXnAuTtQR84017mnMgtLVTkGNFGcWhhKjA==" saltValue="bCfFxP64Z55GvyFWfoyaa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I1" zoomScaleSheetLayoutView="100" workbookViewId="0">
      <selection activeCell="BL67" sqref="BL67"/>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88" t="s">
        <v>30</v>
      </c>
      <c r="C41" s="1189"/>
      <c r="D41" s="105"/>
      <c r="E41" s="1194" t="s">
        <v>31</v>
      </c>
      <c r="F41" s="1194"/>
      <c r="G41" s="1194"/>
      <c r="H41" s="1195"/>
      <c r="I41" s="355">
        <v>32570</v>
      </c>
      <c r="J41" s="356">
        <v>33482</v>
      </c>
      <c r="K41" s="356">
        <v>34024</v>
      </c>
      <c r="L41" s="356">
        <v>34930</v>
      </c>
      <c r="M41" s="357">
        <v>34677</v>
      </c>
    </row>
    <row r="42" spans="2:13" ht="27.75" customHeight="1" x14ac:dyDescent="0.2">
      <c r="B42" s="1190"/>
      <c r="C42" s="1191"/>
      <c r="D42" s="106"/>
      <c r="E42" s="1196" t="s">
        <v>32</v>
      </c>
      <c r="F42" s="1196"/>
      <c r="G42" s="1196"/>
      <c r="H42" s="1197"/>
      <c r="I42" s="358">
        <v>53</v>
      </c>
      <c r="J42" s="359">
        <v>40</v>
      </c>
      <c r="K42" s="359">
        <v>27</v>
      </c>
      <c r="L42" s="359">
        <v>15</v>
      </c>
      <c r="M42" s="360">
        <v>10</v>
      </c>
    </row>
    <row r="43" spans="2:13" ht="27.75" customHeight="1" x14ac:dyDescent="0.2">
      <c r="B43" s="1190"/>
      <c r="C43" s="1191"/>
      <c r="D43" s="106"/>
      <c r="E43" s="1196" t="s">
        <v>33</v>
      </c>
      <c r="F43" s="1196"/>
      <c r="G43" s="1196"/>
      <c r="H43" s="1197"/>
      <c r="I43" s="358">
        <v>9755</v>
      </c>
      <c r="J43" s="359">
        <v>9199</v>
      </c>
      <c r="K43" s="359">
        <v>7575</v>
      </c>
      <c r="L43" s="359">
        <v>7020</v>
      </c>
      <c r="M43" s="360">
        <v>6813</v>
      </c>
    </row>
    <row r="44" spans="2:13" ht="27.75" customHeight="1" x14ac:dyDescent="0.2">
      <c r="B44" s="1190"/>
      <c r="C44" s="1191"/>
      <c r="D44" s="106"/>
      <c r="E44" s="1196" t="s">
        <v>34</v>
      </c>
      <c r="F44" s="1196"/>
      <c r="G44" s="1196"/>
      <c r="H44" s="1197"/>
      <c r="I44" s="358" t="s">
        <v>505</v>
      </c>
      <c r="J44" s="359" t="s">
        <v>505</v>
      </c>
      <c r="K44" s="359" t="s">
        <v>505</v>
      </c>
      <c r="L44" s="359" t="s">
        <v>505</v>
      </c>
      <c r="M44" s="360" t="s">
        <v>505</v>
      </c>
    </row>
    <row r="45" spans="2:13" ht="27.75" customHeight="1" x14ac:dyDescent="0.2">
      <c r="B45" s="1190"/>
      <c r="C45" s="1191"/>
      <c r="D45" s="106"/>
      <c r="E45" s="1196" t="s">
        <v>35</v>
      </c>
      <c r="F45" s="1196"/>
      <c r="G45" s="1196"/>
      <c r="H45" s="1197"/>
      <c r="I45" s="358">
        <v>5164</v>
      </c>
      <c r="J45" s="359">
        <v>5213</v>
      </c>
      <c r="K45" s="359">
        <v>5124</v>
      </c>
      <c r="L45" s="359">
        <v>5095</v>
      </c>
      <c r="M45" s="360">
        <v>5285</v>
      </c>
    </row>
    <row r="46" spans="2:13" ht="27.75" customHeight="1" x14ac:dyDescent="0.2">
      <c r="B46" s="1190"/>
      <c r="C46" s="1191"/>
      <c r="D46" s="107"/>
      <c r="E46" s="1196" t="s">
        <v>36</v>
      </c>
      <c r="F46" s="1196"/>
      <c r="G46" s="1196"/>
      <c r="H46" s="1197"/>
      <c r="I46" s="358" t="s">
        <v>505</v>
      </c>
      <c r="J46" s="359" t="s">
        <v>505</v>
      </c>
      <c r="K46" s="359" t="s">
        <v>505</v>
      </c>
      <c r="L46" s="359" t="s">
        <v>505</v>
      </c>
      <c r="M46" s="360" t="s">
        <v>505</v>
      </c>
    </row>
    <row r="47" spans="2:13" ht="27.75" customHeight="1" x14ac:dyDescent="0.2">
      <c r="B47" s="1190"/>
      <c r="C47" s="1191"/>
      <c r="D47" s="108"/>
      <c r="E47" s="1198" t="s">
        <v>37</v>
      </c>
      <c r="F47" s="1199"/>
      <c r="G47" s="1199"/>
      <c r="H47" s="1200"/>
      <c r="I47" s="358" t="s">
        <v>505</v>
      </c>
      <c r="J47" s="359" t="s">
        <v>505</v>
      </c>
      <c r="K47" s="359" t="s">
        <v>505</v>
      </c>
      <c r="L47" s="359" t="s">
        <v>505</v>
      </c>
      <c r="M47" s="360" t="s">
        <v>505</v>
      </c>
    </row>
    <row r="48" spans="2:13" ht="27.75" customHeight="1" x14ac:dyDescent="0.2">
      <c r="B48" s="1190"/>
      <c r="C48" s="1191"/>
      <c r="D48" s="106"/>
      <c r="E48" s="1196" t="s">
        <v>38</v>
      </c>
      <c r="F48" s="1196"/>
      <c r="G48" s="1196"/>
      <c r="H48" s="1197"/>
      <c r="I48" s="358" t="s">
        <v>505</v>
      </c>
      <c r="J48" s="359" t="s">
        <v>505</v>
      </c>
      <c r="K48" s="359" t="s">
        <v>505</v>
      </c>
      <c r="L48" s="359" t="s">
        <v>505</v>
      </c>
      <c r="M48" s="360" t="s">
        <v>505</v>
      </c>
    </row>
    <row r="49" spans="2:13" ht="27.75" customHeight="1" x14ac:dyDescent="0.2">
      <c r="B49" s="1192"/>
      <c r="C49" s="1193"/>
      <c r="D49" s="106"/>
      <c r="E49" s="1196" t="s">
        <v>39</v>
      </c>
      <c r="F49" s="1196"/>
      <c r="G49" s="1196"/>
      <c r="H49" s="1197"/>
      <c r="I49" s="358" t="s">
        <v>505</v>
      </c>
      <c r="J49" s="359" t="s">
        <v>505</v>
      </c>
      <c r="K49" s="359" t="s">
        <v>505</v>
      </c>
      <c r="L49" s="359" t="s">
        <v>505</v>
      </c>
      <c r="M49" s="360" t="s">
        <v>505</v>
      </c>
    </row>
    <row r="50" spans="2:13" ht="27.75" customHeight="1" x14ac:dyDescent="0.2">
      <c r="B50" s="1201" t="s">
        <v>40</v>
      </c>
      <c r="C50" s="1202"/>
      <c r="D50" s="109"/>
      <c r="E50" s="1196" t="s">
        <v>41</v>
      </c>
      <c r="F50" s="1196"/>
      <c r="G50" s="1196"/>
      <c r="H50" s="1197"/>
      <c r="I50" s="358">
        <v>22598</v>
      </c>
      <c r="J50" s="359">
        <v>23019</v>
      </c>
      <c r="K50" s="359">
        <v>25110</v>
      </c>
      <c r="L50" s="359">
        <v>23891</v>
      </c>
      <c r="M50" s="360">
        <v>24916</v>
      </c>
    </row>
    <row r="51" spans="2:13" ht="27.75" customHeight="1" x14ac:dyDescent="0.2">
      <c r="B51" s="1190"/>
      <c r="C51" s="1191"/>
      <c r="D51" s="106"/>
      <c r="E51" s="1196" t="s">
        <v>42</v>
      </c>
      <c r="F51" s="1196"/>
      <c r="G51" s="1196"/>
      <c r="H51" s="1197"/>
      <c r="I51" s="358">
        <v>5118</v>
      </c>
      <c r="J51" s="359">
        <v>4769</v>
      </c>
      <c r="K51" s="359">
        <v>5852</v>
      </c>
      <c r="L51" s="359">
        <v>4827</v>
      </c>
      <c r="M51" s="360">
        <v>5034</v>
      </c>
    </row>
    <row r="52" spans="2:13" ht="27.75" customHeight="1" x14ac:dyDescent="0.2">
      <c r="B52" s="1192"/>
      <c r="C52" s="1193"/>
      <c r="D52" s="106"/>
      <c r="E52" s="1196" t="s">
        <v>43</v>
      </c>
      <c r="F52" s="1196"/>
      <c r="G52" s="1196"/>
      <c r="H52" s="1197"/>
      <c r="I52" s="358">
        <v>42498</v>
      </c>
      <c r="J52" s="359">
        <v>41641</v>
      </c>
      <c r="K52" s="359">
        <v>40476</v>
      </c>
      <c r="L52" s="359">
        <v>38952</v>
      </c>
      <c r="M52" s="360">
        <v>37517</v>
      </c>
    </row>
    <row r="53" spans="2:13" ht="27.75" customHeight="1" thickBot="1" x14ac:dyDescent="0.25">
      <c r="B53" s="1203" t="s">
        <v>19</v>
      </c>
      <c r="C53" s="1204"/>
      <c r="D53" s="110"/>
      <c r="E53" s="1205" t="s">
        <v>44</v>
      </c>
      <c r="F53" s="1205"/>
      <c r="G53" s="1205"/>
      <c r="H53" s="1206"/>
      <c r="I53" s="361">
        <v>-22674</v>
      </c>
      <c r="J53" s="362">
        <v>-21494</v>
      </c>
      <c r="K53" s="362">
        <v>-24688</v>
      </c>
      <c r="L53" s="362">
        <v>-20611</v>
      </c>
      <c r="M53" s="363">
        <v>-20681</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wd52JyQcg25ixinnnDDdKuXj4V8DwSAyX+a04U6vn0I4Bob492RGRPqlmWBBylDa3YttspVI2yruL5y7Y95tA==" saltValue="ypJXa/mhQNxlzpvY3SpHK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BL67" sqref="BL67"/>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531</v>
      </c>
      <c r="G54" s="119" t="s">
        <v>532</v>
      </c>
      <c r="H54" s="120" t="s">
        <v>533</v>
      </c>
    </row>
    <row r="55" spans="2:8" ht="52.5" customHeight="1" x14ac:dyDescent="0.2">
      <c r="B55" s="121"/>
      <c r="C55" s="1215" t="s">
        <v>46</v>
      </c>
      <c r="D55" s="1215"/>
      <c r="E55" s="1216"/>
      <c r="F55" s="122">
        <v>5808</v>
      </c>
      <c r="G55" s="122">
        <v>6798</v>
      </c>
      <c r="H55" s="123">
        <v>7533</v>
      </c>
    </row>
    <row r="56" spans="2:8" ht="52.5" customHeight="1" x14ac:dyDescent="0.2">
      <c r="B56" s="124"/>
      <c r="C56" s="1217" t="s">
        <v>47</v>
      </c>
      <c r="D56" s="1217"/>
      <c r="E56" s="1218"/>
      <c r="F56" s="125">
        <v>3976</v>
      </c>
      <c r="G56" s="125">
        <v>3826</v>
      </c>
      <c r="H56" s="126">
        <v>3721</v>
      </c>
    </row>
    <row r="57" spans="2:8" ht="53.25" customHeight="1" x14ac:dyDescent="0.2">
      <c r="B57" s="124"/>
      <c r="C57" s="1219" t="s">
        <v>48</v>
      </c>
      <c r="D57" s="1219"/>
      <c r="E57" s="1220"/>
      <c r="F57" s="127">
        <v>11452</v>
      </c>
      <c r="G57" s="127">
        <v>11453</v>
      </c>
      <c r="H57" s="128">
        <v>11512</v>
      </c>
    </row>
    <row r="58" spans="2:8" ht="45.75" customHeight="1" x14ac:dyDescent="0.2">
      <c r="B58" s="129"/>
      <c r="C58" s="1207" t="s">
        <v>587</v>
      </c>
      <c r="D58" s="1208"/>
      <c r="E58" s="1209"/>
      <c r="F58" s="130">
        <v>2122</v>
      </c>
      <c r="G58" s="130">
        <v>2324</v>
      </c>
      <c r="H58" s="131">
        <v>2526</v>
      </c>
    </row>
    <row r="59" spans="2:8" ht="45.75" customHeight="1" x14ac:dyDescent="0.2">
      <c r="B59" s="129"/>
      <c r="C59" s="1207" t="s">
        <v>586</v>
      </c>
      <c r="D59" s="1208"/>
      <c r="E59" s="1209"/>
      <c r="F59" s="130">
        <v>2023</v>
      </c>
      <c r="G59" s="130">
        <v>2029</v>
      </c>
      <c r="H59" s="131">
        <v>2033</v>
      </c>
    </row>
    <row r="60" spans="2:8" ht="45.75" customHeight="1" x14ac:dyDescent="0.2">
      <c r="B60" s="129"/>
      <c r="C60" s="1207" t="s">
        <v>588</v>
      </c>
      <c r="D60" s="1208"/>
      <c r="E60" s="1209"/>
      <c r="F60" s="130">
        <v>1644</v>
      </c>
      <c r="G60" s="130">
        <v>1566</v>
      </c>
      <c r="H60" s="131">
        <v>1490</v>
      </c>
    </row>
    <row r="61" spans="2:8" ht="45.75" customHeight="1" x14ac:dyDescent="0.2">
      <c r="B61" s="129"/>
      <c r="C61" s="1207" t="s">
        <v>589</v>
      </c>
      <c r="D61" s="1208"/>
      <c r="E61" s="1209"/>
      <c r="F61" s="130">
        <v>1273</v>
      </c>
      <c r="G61" s="130">
        <v>1077</v>
      </c>
      <c r="H61" s="131">
        <v>981</v>
      </c>
    </row>
    <row r="62" spans="2:8" ht="45.75" customHeight="1" thickBot="1" x14ac:dyDescent="0.25">
      <c r="B62" s="132"/>
      <c r="C62" s="1210" t="s">
        <v>590</v>
      </c>
      <c r="D62" s="1211"/>
      <c r="E62" s="1212"/>
      <c r="F62" s="133">
        <v>1158</v>
      </c>
      <c r="G62" s="133">
        <v>1077</v>
      </c>
      <c r="H62" s="134">
        <v>966</v>
      </c>
    </row>
    <row r="63" spans="2:8" ht="52.5" customHeight="1" thickBot="1" x14ac:dyDescent="0.25">
      <c r="B63" s="135"/>
      <c r="C63" s="1213" t="s">
        <v>49</v>
      </c>
      <c r="D63" s="1213"/>
      <c r="E63" s="1214"/>
      <c r="F63" s="136">
        <v>21236</v>
      </c>
      <c r="G63" s="136">
        <v>22076</v>
      </c>
      <c r="H63" s="137">
        <v>22766</v>
      </c>
    </row>
    <row r="64" spans="2:8" ht="13.2" x14ac:dyDescent="0.2"/>
  </sheetData>
  <sheetProtection algorithmName="SHA-512" hashValue="GrKwcx5IUoiQV9W9IutVbMQT52yIjOe60V1GKGxYnFenDzn///hdBK4BW18ZselhxiZY39JCDHEnr/Aneus5Xw==" saltValue="/3+Mu9p5vZA3ytLZIykI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BE352-D7D1-4A1B-8B35-6954D106C79B}">
  <sheetPr>
    <pageSetUpPr fitToPage="1"/>
  </sheetPr>
  <dimension ref="A1:DE85"/>
  <sheetViews>
    <sheetView showGridLines="0" tabSelected="1" zoomScale="70" zoomScaleNormal="70" zoomScaleSheetLayoutView="55" workbookViewId="0">
      <selection activeCell="BM40" sqref="BM40"/>
    </sheetView>
  </sheetViews>
  <sheetFormatPr defaultColWidth="0" defaultRowHeight="0" customHeight="1" zeroHeight="1" x14ac:dyDescent="0.2"/>
  <cols>
    <col min="1" max="1" width="6.33203125" style="1221" customWidth="1"/>
    <col min="2" max="107" width="2.44140625" style="1221" customWidth="1"/>
    <col min="108" max="108" width="6.109375" style="1223" customWidth="1"/>
    <col min="109" max="109" width="5.88671875" style="1222" customWidth="1"/>
    <col min="110" max="16384" width="8.6640625" style="1221" hidden="1"/>
  </cols>
  <sheetData>
    <row r="1" spans="1:109" ht="42.75" customHeight="1" x14ac:dyDescent="0.2">
      <c r="A1" s="1286"/>
      <c r="B1" s="1285"/>
      <c r="DD1" s="1221"/>
      <c r="DE1" s="1221"/>
    </row>
    <row r="2" spans="1:109" ht="25.5" customHeight="1" x14ac:dyDescent="0.2">
      <c r="A2" s="1284"/>
      <c r="C2" s="1284"/>
      <c r="O2" s="1284"/>
      <c r="P2" s="1284"/>
      <c r="Q2" s="1284"/>
      <c r="R2" s="1284"/>
      <c r="S2" s="1284"/>
      <c r="T2" s="1284"/>
      <c r="U2" s="1284"/>
      <c r="V2" s="1284"/>
      <c r="W2" s="1284"/>
      <c r="X2" s="1284"/>
      <c r="Y2" s="1284"/>
      <c r="Z2" s="1284"/>
      <c r="AA2" s="1284"/>
      <c r="AB2" s="1284"/>
      <c r="AC2" s="1284"/>
      <c r="AD2" s="1284"/>
      <c r="AE2" s="1284"/>
      <c r="AF2" s="1284"/>
      <c r="AG2" s="1284"/>
      <c r="AH2" s="1284"/>
      <c r="AI2" s="1284"/>
      <c r="AU2" s="1284"/>
      <c r="BG2" s="1284"/>
      <c r="BS2" s="1284"/>
      <c r="CE2" s="1284"/>
      <c r="CQ2" s="1284"/>
      <c r="DD2" s="1221"/>
      <c r="DE2" s="1221"/>
    </row>
    <row r="3" spans="1:109" ht="25.5" customHeight="1" x14ac:dyDescent="0.2">
      <c r="A3" s="1284"/>
      <c r="C3" s="1284"/>
      <c r="O3" s="1284"/>
      <c r="P3" s="1284"/>
      <c r="Q3" s="1284"/>
      <c r="R3" s="1284"/>
      <c r="S3" s="1284"/>
      <c r="T3" s="1284"/>
      <c r="U3" s="1284"/>
      <c r="V3" s="1284"/>
      <c r="W3" s="1284"/>
      <c r="X3" s="1284"/>
      <c r="Y3" s="1284"/>
      <c r="Z3" s="1284"/>
      <c r="AA3" s="1284"/>
      <c r="AB3" s="1284"/>
      <c r="AC3" s="1284"/>
      <c r="AD3" s="1284"/>
      <c r="AE3" s="1284"/>
      <c r="AF3" s="1284"/>
      <c r="AG3" s="1284"/>
      <c r="AH3" s="1284"/>
      <c r="AI3" s="1284"/>
      <c r="AU3" s="1284"/>
      <c r="BG3" s="1284"/>
      <c r="BS3" s="1284"/>
      <c r="CE3" s="1284"/>
      <c r="CQ3" s="1284"/>
      <c r="DD3" s="1221"/>
      <c r="DE3" s="1221"/>
    </row>
    <row r="4" spans="1:109" s="259" customFormat="1" ht="13.2" x14ac:dyDescent="0.2">
      <c r="A4" s="1284"/>
      <c r="B4" s="1284"/>
      <c r="C4" s="1284"/>
      <c r="D4" s="1284"/>
      <c r="E4" s="1284"/>
      <c r="F4" s="1284"/>
      <c r="G4" s="1284"/>
      <c r="H4" s="1284"/>
      <c r="I4" s="1284"/>
      <c r="J4" s="1284"/>
      <c r="K4" s="1284"/>
      <c r="L4" s="1284"/>
      <c r="M4" s="1284"/>
      <c r="N4" s="1284"/>
      <c r="O4" s="1284"/>
      <c r="P4" s="1284"/>
      <c r="Q4" s="1284"/>
      <c r="R4" s="1284"/>
      <c r="S4" s="1284"/>
      <c r="T4" s="1284"/>
      <c r="U4" s="1284"/>
      <c r="V4" s="1284"/>
      <c r="W4" s="1284"/>
      <c r="X4" s="1284"/>
      <c r="Y4" s="1284"/>
      <c r="Z4" s="1284"/>
      <c r="AA4" s="1284"/>
      <c r="AB4" s="1284"/>
      <c r="AC4" s="1284"/>
      <c r="AD4" s="1284"/>
      <c r="AE4" s="1284"/>
      <c r="AF4" s="1284"/>
      <c r="AG4" s="1284"/>
      <c r="AH4" s="1284"/>
      <c r="AI4" s="1284"/>
      <c r="AJ4" s="1284"/>
      <c r="AK4" s="1284"/>
      <c r="AL4" s="1284"/>
      <c r="AM4" s="1284"/>
      <c r="AN4" s="1284"/>
      <c r="AO4" s="1284"/>
      <c r="AP4" s="1284"/>
      <c r="AQ4" s="1284"/>
      <c r="AR4" s="1284"/>
      <c r="AS4" s="1284"/>
      <c r="AT4" s="1284"/>
      <c r="AU4" s="1284"/>
      <c r="AV4" s="1284"/>
      <c r="AW4" s="1284"/>
      <c r="AX4" s="1284"/>
      <c r="AY4" s="1284"/>
      <c r="AZ4" s="1284"/>
      <c r="BA4" s="1284"/>
      <c r="BB4" s="1284"/>
      <c r="BC4" s="1284"/>
      <c r="BD4" s="1284"/>
      <c r="BE4" s="1284"/>
      <c r="BF4" s="1284"/>
      <c r="BG4" s="1284"/>
      <c r="BH4" s="1284"/>
      <c r="BI4" s="1284"/>
      <c r="BJ4" s="1284"/>
      <c r="BK4" s="1284"/>
      <c r="BL4" s="1284"/>
      <c r="BM4" s="1284"/>
      <c r="BN4" s="1284"/>
      <c r="BO4" s="1284"/>
      <c r="BP4" s="1284"/>
      <c r="BQ4" s="1284"/>
      <c r="BR4" s="1284"/>
      <c r="BS4" s="1284"/>
      <c r="BT4" s="1284"/>
      <c r="BU4" s="1284"/>
      <c r="BV4" s="1284"/>
      <c r="BW4" s="1284"/>
      <c r="BX4" s="1284"/>
      <c r="BY4" s="1284"/>
      <c r="BZ4" s="1284"/>
      <c r="CA4" s="1284"/>
      <c r="CB4" s="1284"/>
      <c r="CC4" s="1284"/>
      <c r="CD4" s="1284"/>
      <c r="CE4" s="1284"/>
      <c r="CF4" s="1284"/>
      <c r="CG4" s="1284"/>
      <c r="CH4" s="1284"/>
      <c r="CI4" s="1284"/>
      <c r="CJ4" s="1284"/>
      <c r="CK4" s="1284"/>
      <c r="CL4" s="1284"/>
      <c r="CM4" s="1284"/>
      <c r="CN4" s="1284"/>
      <c r="CO4" s="1284"/>
      <c r="CP4" s="1284"/>
      <c r="CQ4" s="1284"/>
      <c r="CR4" s="1284"/>
      <c r="CS4" s="1284"/>
      <c r="CT4" s="1284"/>
      <c r="CU4" s="1284"/>
      <c r="CV4" s="1284"/>
      <c r="CW4" s="1284"/>
      <c r="CX4" s="1284"/>
      <c r="CY4" s="1284"/>
      <c r="CZ4" s="1284"/>
      <c r="DA4" s="1284"/>
      <c r="DB4" s="1284"/>
      <c r="DC4" s="1284"/>
      <c r="DD4" s="1284"/>
      <c r="DE4" s="1284"/>
    </row>
    <row r="5" spans="1:109" s="259" customFormat="1" ht="13.2" x14ac:dyDescent="0.2">
      <c r="A5" s="1284"/>
      <c r="B5" s="1284"/>
      <c r="C5" s="1284"/>
      <c r="D5" s="1284"/>
      <c r="E5" s="1284"/>
      <c r="F5" s="1284"/>
      <c r="G5" s="1284"/>
      <c r="H5" s="1284"/>
      <c r="I5" s="1284"/>
      <c r="J5" s="1284"/>
      <c r="K5" s="1284"/>
      <c r="L5" s="1284"/>
      <c r="M5" s="1284"/>
      <c r="N5" s="1284"/>
      <c r="O5" s="1284"/>
      <c r="P5" s="1284"/>
      <c r="Q5" s="1284"/>
      <c r="R5" s="1284"/>
      <c r="S5" s="1284"/>
      <c r="T5" s="1284"/>
      <c r="U5" s="1284"/>
      <c r="V5" s="1284"/>
      <c r="W5" s="1284"/>
      <c r="X5" s="1284"/>
      <c r="Y5" s="1284"/>
      <c r="Z5" s="1284"/>
      <c r="AA5" s="1284"/>
      <c r="AB5" s="1284"/>
      <c r="AC5" s="1284"/>
      <c r="AD5" s="1284"/>
      <c r="AE5" s="1284"/>
      <c r="AF5" s="1284"/>
      <c r="AG5" s="1284"/>
      <c r="AH5" s="1284"/>
      <c r="AI5" s="1284"/>
      <c r="AJ5" s="1284"/>
      <c r="AK5" s="1284"/>
      <c r="AL5" s="1284"/>
      <c r="AM5" s="1284"/>
      <c r="AN5" s="1284"/>
      <c r="AO5" s="1284"/>
      <c r="AP5" s="1284"/>
      <c r="AQ5" s="1284"/>
      <c r="AR5" s="1284"/>
      <c r="AS5" s="1284"/>
      <c r="AT5" s="1284"/>
      <c r="AU5" s="1284"/>
      <c r="AV5" s="1284"/>
      <c r="AW5" s="1284"/>
      <c r="AX5" s="1284"/>
      <c r="AY5" s="1284"/>
      <c r="AZ5" s="1284"/>
      <c r="BA5" s="1284"/>
      <c r="BB5" s="1284"/>
      <c r="BC5" s="1284"/>
      <c r="BD5" s="1284"/>
      <c r="BE5" s="1284"/>
      <c r="BF5" s="1284"/>
      <c r="BG5" s="1284"/>
      <c r="BH5" s="1284"/>
      <c r="BI5" s="1284"/>
      <c r="BJ5" s="1284"/>
      <c r="BK5" s="1284"/>
      <c r="BL5" s="1284"/>
      <c r="BM5" s="1284"/>
      <c r="BN5" s="1284"/>
      <c r="BO5" s="1284"/>
      <c r="BP5" s="1284"/>
      <c r="BQ5" s="1284"/>
      <c r="BR5" s="1284"/>
      <c r="BS5" s="1284"/>
      <c r="BT5" s="1284"/>
      <c r="BU5" s="1284"/>
      <c r="BV5" s="1284"/>
      <c r="BW5" s="1284"/>
      <c r="BX5" s="1284"/>
      <c r="BY5" s="1284"/>
      <c r="BZ5" s="1284"/>
      <c r="CA5" s="1284"/>
      <c r="CB5" s="1284"/>
      <c r="CC5" s="1284"/>
      <c r="CD5" s="1284"/>
      <c r="CE5" s="1284"/>
      <c r="CF5" s="1284"/>
      <c r="CG5" s="1284"/>
      <c r="CH5" s="1284"/>
      <c r="CI5" s="1284"/>
      <c r="CJ5" s="1284"/>
      <c r="CK5" s="1284"/>
      <c r="CL5" s="1284"/>
      <c r="CM5" s="1284"/>
      <c r="CN5" s="1284"/>
      <c r="CO5" s="1284"/>
      <c r="CP5" s="1284"/>
      <c r="CQ5" s="1284"/>
      <c r="CR5" s="1284"/>
      <c r="CS5" s="1284"/>
      <c r="CT5" s="1284"/>
      <c r="CU5" s="1284"/>
      <c r="CV5" s="1284"/>
      <c r="CW5" s="1284"/>
      <c r="CX5" s="1284"/>
      <c r="CY5" s="1284"/>
      <c r="CZ5" s="1284"/>
      <c r="DA5" s="1284"/>
      <c r="DB5" s="1284"/>
      <c r="DC5" s="1284"/>
      <c r="DD5" s="1284"/>
      <c r="DE5" s="1284"/>
    </row>
    <row r="6" spans="1:109" s="259" customFormat="1" ht="13.2" x14ac:dyDescent="0.2">
      <c r="A6" s="1284"/>
      <c r="B6" s="1284"/>
      <c r="C6" s="1284"/>
      <c r="D6" s="1284"/>
      <c r="E6" s="1284"/>
      <c r="F6" s="1284"/>
      <c r="G6" s="1284"/>
      <c r="H6" s="1284"/>
      <c r="I6" s="1284"/>
      <c r="J6" s="1284"/>
      <c r="K6" s="1284"/>
      <c r="L6" s="1284"/>
      <c r="M6" s="1284"/>
      <c r="N6" s="1284"/>
      <c r="O6" s="1284"/>
      <c r="P6" s="1284"/>
      <c r="Q6" s="1284"/>
      <c r="R6" s="1284"/>
      <c r="S6" s="1284"/>
      <c r="T6" s="1284"/>
      <c r="U6" s="1284"/>
      <c r="V6" s="1284"/>
      <c r="W6" s="1284"/>
      <c r="X6" s="1284"/>
      <c r="Y6" s="1284"/>
      <c r="Z6" s="1284"/>
      <c r="AA6" s="1284"/>
      <c r="AB6" s="1284"/>
      <c r="AC6" s="1284"/>
      <c r="AD6" s="1284"/>
      <c r="AE6" s="1284"/>
      <c r="AF6" s="1284"/>
      <c r="AG6" s="1284"/>
      <c r="AH6" s="1284"/>
      <c r="AI6" s="1284"/>
      <c r="AJ6" s="1284"/>
      <c r="AK6" s="1284"/>
      <c r="AL6" s="1284"/>
      <c r="AM6" s="1284"/>
      <c r="AN6" s="1284"/>
      <c r="AO6" s="1284"/>
      <c r="AP6" s="1284"/>
      <c r="AQ6" s="1284"/>
      <c r="AR6" s="1284"/>
      <c r="AS6" s="1284"/>
      <c r="AT6" s="1284"/>
      <c r="AU6" s="1284"/>
      <c r="AV6" s="1284"/>
      <c r="AW6" s="1284"/>
      <c r="AX6" s="1284"/>
      <c r="AY6" s="1284"/>
      <c r="AZ6" s="1284"/>
      <c r="BA6" s="1284"/>
      <c r="BB6" s="1284"/>
      <c r="BC6" s="1284"/>
      <c r="BD6" s="1284"/>
      <c r="BE6" s="1284"/>
      <c r="BF6" s="1284"/>
      <c r="BG6" s="1284"/>
      <c r="BH6" s="1284"/>
      <c r="BI6" s="1284"/>
      <c r="BJ6" s="1284"/>
      <c r="BK6" s="1284"/>
      <c r="BL6" s="1284"/>
      <c r="BM6" s="1284"/>
      <c r="BN6" s="1284"/>
      <c r="BO6" s="1284"/>
      <c r="BP6" s="1284"/>
      <c r="BQ6" s="1284"/>
      <c r="BR6" s="1284"/>
      <c r="BS6" s="1284"/>
      <c r="BT6" s="1284"/>
      <c r="BU6" s="1284"/>
      <c r="BV6" s="1284"/>
      <c r="BW6" s="1284"/>
      <c r="BX6" s="1284"/>
      <c r="BY6" s="1284"/>
      <c r="BZ6" s="1284"/>
      <c r="CA6" s="1284"/>
      <c r="CB6" s="1284"/>
      <c r="CC6" s="1284"/>
      <c r="CD6" s="1284"/>
      <c r="CE6" s="1284"/>
      <c r="CF6" s="1284"/>
      <c r="CG6" s="1284"/>
      <c r="CH6" s="1284"/>
      <c r="CI6" s="1284"/>
      <c r="CJ6" s="1284"/>
      <c r="CK6" s="1284"/>
      <c r="CL6" s="1284"/>
      <c r="CM6" s="1284"/>
      <c r="CN6" s="1284"/>
      <c r="CO6" s="1284"/>
      <c r="CP6" s="1284"/>
      <c r="CQ6" s="1284"/>
      <c r="CR6" s="1284"/>
      <c r="CS6" s="1284"/>
      <c r="CT6" s="1284"/>
      <c r="CU6" s="1284"/>
      <c r="CV6" s="1284"/>
      <c r="CW6" s="1284"/>
      <c r="CX6" s="1284"/>
      <c r="CY6" s="1284"/>
      <c r="CZ6" s="1284"/>
      <c r="DA6" s="1284"/>
      <c r="DB6" s="1284"/>
      <c r="DC6" s="1284"/>
      <c r="DD6" s="1284"/>
      <c r="DE6" s="1284"/>
    </row>
    <row r="7" spans="1:109" s="259" customFormat="1" ht="13.2" x14ac:dyDescent="0.2">
      <c r="A7" s="1284"/>
      <c r="B7" s="1284"/>
      <c r="C7" s="1284"/>
      <c r="D7" s="1284"/>
      <c r="E7" s="1284"/>
      <c r="F7" s="1284"/>
      <c r="G7" s="1284"/>
      <c r="H7" s="1284"/>
      <c r="I7" s="1284"/>
      <c r="J7" s="1284"/>
      <c r="K7" s="1284"/>
      <c r="L7" s="1284"/>
      <c r="M7" s="1284"/>
      <c r="N7" s="1284"/>
      <c r="O7" s="1284"/>
      <c r="P7" s="1284"/>
      <c r="Q7" s="1284"/>
      <c r="R7" s="1284"/>
      <c r="S7" s="1284"/>
      <c r="T7" s="1284"/>
      <c r="U7" s="1284"/>
      <c r="V7" s="1284"/>
      <c r="W7" s="1284"/>
      <c r="X7" s="1284"/>
      <c r="Y7" s="1284"/>
      <c r="Z7" s="1284"/>
      <c r="AA7" s="1284"/>
      <c r="AB7" s="1284"/>
      <c r="AC7" s="1284"/>
      <c r="AD7" s="1284"/>
      <c r="AE7" s="1284"/>
      <c r="AF7" s="1284"/>
      <c r="AG7" s="1284"/>
      <c r="AH7" s="1284"/>
      <c r="AI7" s="1284"/>
      <c r="AJ7" s="1284"/>
      <c r="AK7" s="1284"/>
      <c r="AL7" s="1284"/>
      <c r="AM7" s="1284"/>
      <c r="AN7" s="1284"/>
      <c r="AO7" s="1284"/>
      <c r="AP7" s="1284"/>
      <c r="AQ7" s="1284"/>
      <c r="AR7" s="1284"/>
      <c r="AS7" s="1284"/>
      <c r="AT7" s="1284"/>
      <c r="AU7" s="1284"/>
      <c r="AV7" s="1284"/>
      <c r="AW7" s="1284"/>
      <c r="AX7" s="1284"/>
      <c r="AY7" s="1284"/>
      <c r="AZ7" s="1284"/>
      <c r="BA7" s="1284"/>
      <c r="BB7" s="1284"/>
      <c r="BC7" s="1284"/>
      <c r="BD7" s="1284"/>
      <c r="BE7" s="1284"/>
      <c r="BF7" s="1284"/>
      <c r="BG7" s="1284"/>
      <c r="BH7" s="1284"/>
      <c r="BI7" s="1284"/>
      <c r="BJ7" s="1284"/>
      <c r="BK7" s="1284"/>
      <c r="BL7" s="1284"/>
      <c r="BM7" s="1284"/>
      <c r="BN7" s="1284"/>
      <c r="BO7" s="1284"/>
      <c r="BP7" s="1284"/>
      <c r="BQ7" s="1284"/>
      <c r="BR7" s="1284"/>
      <c r="BS7" s="1284"/>
      <c r="BT7" s="1284"/>
      <c r="BU7" s="1284"/>
      <c r="BV7" s="1284"/>
      <c r="BW7" s="1284"/>
      <c r="BX7" s="1284"/>
      <c r="BY7" s="1284"/>
      <c r="BZ7" s="1284"/>
      <c r="CA7" s="1284"/>
      <c r="CB7" s="1284"/>
      <c r="CC7" s="1284"/>
      <c r="CD7" s="1284"/>
      <c r="CE7" s="1284"/>
      <c r="CF7" s="1284"/>
      <c r="CG7" s="1284"/>
      <c r="CH7" s="1284"/>
      <c r="CI7" s="1284"/>
      <c r="CJ7" s="1284"/>
      <c r="CK7" s="1284"/>
      <c r="CL7" s="1284"/>
      <c r="CM7" s="1284"/>
      <c r="CN7" s="1284"/>
      <c r="CO7" s="1284"/>
      <c r="CP7" s="1284"/>
      <c r="CQ7" s="1284"/>
      <c r="CR7" s="1284"/>
      <c r="CS7" s="1284"/>
      <c r="CT7" s="1284"/>
      <c r="CU7" s="1284"/>
      <c r="CV7" s="1284"/>
      <c r="CW7" s="1284"/>
      <c r="CX7" s="1284"/>
      <c r="CY7" s="1284"/>
      <c r="CZ7" s="1284"/>
      <c r="DA7" s="1284"/>
      <c r="DB7" s="1284"/>
      <c r="DC7" s="1284"/>
      <c r="DD7" s="1284"/>
      <c r="DE7" s="1284"/>
    </row>
    <row r="8" spans="1:109" s="259" customFormat="1" ht="13.2" x14ac:dyDescent="0.2">
      <c r="A8" s="1284"/>
      <c r="B8" s="1284"/>
      <c r="C8" s="1284"/>
      <c r="D8" s="1284"/>
      <c r="E8" s="1284"/>
      <c r="F8" s="1284"/>
      <c r="G8" s="1284"/>
      <c r="H8" s="1284"/>
      <c r="I8" s="1284"/>
      <c r="J8" s="1284"/>
      <c r="K8" s="1284"/>
      <c r="L8" s="1284"/>
      <c r="M8" s="1284"/>
      <c r="N8" s="1284"/>
      <c r="O8" s="1284"/>
      <c r="P8" s="1284"/>
      <c r="Q8" s="1284"/>
      <c r="R8" s="1284"/>
      <c r="S8" s="1284"/>
      <c r="T8" s="1284"/>
      <c r="U8" s="1284"/>
      <c r="V8" s="1284"/>
      <c r="W8" s="1284"/>
      <c r="X8" s="1284"/>
      <c r="Y8" s="1284"/>
      <c r="Z8" s="1284"/>
      <c r="AA8" s="1284"/>
      <c r="AB8" s="1284"/>
      <c r="AC8" s="1284"/>
      <c r="AD8" s="1284"/>
      <c r="AE8" s="1284"/>
      <c r="AF8" s="1284"/>
      <c r="AG8" s="1284"/>
      <c r="AH8" s="1284"/>
      <c r="AI8" s="1284"/>
      <c r="AJ8" s="1284"/>
      <c r="AK8" s="1284"/>
      <c r="AL8" s="1284"/>
      <c r="AM8" s="1284"/>
      <c r="AN8" s="1284"/>
      <c r="AO8" s="1284"/>
      <c r="AP8" s="1284"/>
      <c r="AQ8" s="1284"/>
      <c r="AR8" s="1284"/>
      <c r="AS8" s="1284"/>
      <c r="AT8" s="1284"/>
      <c r="AU8" s="1284"/>
      <c r="AV8" s="1284"/>
      <c r="AW8" s="1284"/>
      <c r="AX8" s="1284"/>
      <c r="AY8" s="1284"/>
      <c r="AZ8" s="1284"/>
      <c r="BA8" s="1284"/>
      <c r="BB8" s="1284"/>
      <c r="BC8" s="1284"/>
      <c r="BD8" s="1284"/>
      <c r="BE8" s="1284"/>
      <c r="BF8" s="1284"/>
      <c r="BG8" s="1284"/>
      <c r="BH8" s="1284"/>
      <c r="BI8" s="1284"/>
      <c r="BJ8" s="1284"/>
      <c r="BK8" s="1284"/>
      <c r="BL8" s="1284"/>
      <c r="BM8" s="1284"/>
      <c r="BN8" s="1284"/>
      <c r="BO8" s="1284"/>
      <c r="BP8" s="1284"/>
      <c r="BQ8" s="1284"/>
      <c r="BR8" s="1284"/>
      <c r="BS8" s="1284"/>
      <c r="BT8" s="1284"/>
      <c r="BU8" s="1284"/>
      <c r="BV8" s="1284"/>
      <c r="BW8" s="1284"/>
      <c r="BX8" s="1284"/>
      <c r="BY8" s="1284"/>
      <c r="BZ8" s="1284"/>
      <c r="CA8" s="1284"/>
      <c r="CB8" s="1284"/>
      <c r="CC8" s="1284"/>
      <c r="CD8" s="1284"/>
      <c r="CE8" s="1284"/>
      <c r="CF8" s="1284"/>
      <c r="CG8" s="1284"/>
      <c r="CH8" s="1284"/>
      <c r="CI8" s="1284"/>
      <c r="CJ8" s="1284"/>
      <c r="CK8" s="1284"/>
      <c r="CL8" s="1284"/>
      <c r="CM8" s="1284"/>
      <c r="CN8" s="1284"/>
      <c r="CO8" s="1284"/>
      <c r="CP8" s="1284"/>
      <c r="CQ8" s="1284"/>
      <c r="CR8" s="1284"/>
      <c r="CS8" s="1284"/>
      <c r="CT8" s="1284"/>
      <c r="CU8" s="1284"/>
      <c r="CV8" s="1284"/>
      <c r="CW8" s="1284"/>
      <c r="CX8" s="1284"/>
      <c r="CY8" s="1284"/>
      <c r="CZ8" s="1284"/>
      <c r="DA8" s="1284"/>
      <c r="DB8" s="1284"/>
      <c r="DC8" s="1284"/>
      <c r="DD8" s="1284"/>
      <c r="DE8" s="1284"/>
    </row>
    <row r="9" spans="1:109" s="259" customFormat="1" ht="13.2" x14ac:dyDescent="0.2">
      <c r="A9" s="1284"/>
      <c r="B9" s="1284"/>
      <c r="C9" s="1284"/>
      <c r="D9" s="1284"/>
      <c r="E9" s="1284"/>
      <c r="F9" s="1284"/>
      <c r="G9" s="1284"/>
      <c r="H9" s="1284"/>
      <c r="I9" s="1284"/>
      <c r="J9" s="1284"/>
      <c r="K9" s="1284"/>
      <c r="L9" s="1284"/>
      <c r="M9" s="1284"/>
      <c r="N9" s="1284"/>
      <c r="O9" s="1284"/>
      <c r="P9" s="1284"/>
      <c r="Q9" s="1284"/>
      <c r="R9" s="1284"/>
      <c r="S9" s="1284"/>
      <c r="T9" s="1284"/>
      <c r="U9" s="1284"/>
      <c r="V9" s="1284"/>
      <c r="W9" s="1284"/>
      <c r="X9" s="1284"/>
      <c r="Y9" s="1284"/>
      <c r="Z9" s="1284"/>
      <c r="AA9" s="1284"/>
      <c r="AB9" s="1284"/>
      <c r="AC9" s="1284"/>
      <c r="AD9" s="1284"/>
      <c r="AE9" s="1284"/>
      <c r="AF9" s="1284"/>
      <c r="AG9" s="1284"/>
      <c r="AH9" s="1284"/>
      <c r="AI9" s="1284"/>
      <c r="AJ9" s="1284"/>
      <c r="AK9" s="1284"/>
      <c r="AL9" s="1284"/>
      <c r="AM9" s="1284"/>
      <c r="AN9" s="1284"/>
      <c r="AO9" s="1284"/>
      <c r="AP9" s="1284"/>
      <c r="AQ9" s="1284"/>
      <c r="AR9" s="1284"/>
      <c r="AS9" s="1284"/>
      <c r="AT9" s="1284"/>
      <c r="AU9" s="1284"/>
      <c r="AV9" s="1284"/>
      <c r="AW9" s="1284"/>
      <c r="AX9" s="1284"/>
      <c r="AY9" s="1284"/>
      <c r="AZ9" s="1284"/>
      <c r="BA9" s="1284"/>
      <c r="BB9" s="1284"/>
      <c r="BC9" s="1284"/>
      <c r="BD9" s="1284"/>
      <c r="BE9" s="1284"/>
      <c r="BF9" s="1284"/>
      <c r="BG9" s="1284"/>
      <c r="BH9" s="1284"/>
      <c r="BI9" s="1284"/>
      <c r="BJ9" s="1284"/>
      <c r="BK9" s="1284"/>
      <c r="BL9" s="1284"/>
      <c r="BM9" s="1284"/>
      <c r="BN9" s="1284"/>
      <c r="BO9" s="1284"/>
      <c r="BP9" s="1284"/>
      <c r="BQ9" s="1284"/>
      <c r="BR9" s="1284"/>
      <c r="BS9" s="1284"/>
      <c r="BT9" s="1284"/>
      <c r="BU9" s="1284"/>
      <c r="BV9" s="1284"/>
      <c r="BW9" s="1284"/>
      <c r="BX9" s="1284"/>
      <c r="BY9" s="1284"/>
      <c r="BZ9" s="1284"/>
      <c r="CA9" s="1284"/>
      <c r="CB9" s="1284"/>
      <c r="CC9" s="1284"/>
      <c r="CD9" s="1284"/>
      <c r="CE9" s="1284"/>
      <c r="CF9" s="1284"/>
      <c r="CG9" s="1284"/>
      <c r="CH9" s="1284"/>
      <c r="CI9" s="1284"/>
      <c r="CJ9" s="1284"/>
      <c r="CK9" s="1284"/>
      <c r="CL9" s="1284"/>
      <c r="CM9" s="1284"/>
      <c r="CN9" s="1284"/>
      <c r="CO9" s="1284"/>
      <c r="CP9" s="1284"/>
      <c r="CQ9" s="1284"/>
      <c r="CR9" s="1284"/>
      <c r="CS9" s="1284"/>
      <c r="CT9" s="1284"/>
      <c r="CU9" s="1284"/>
      <c r="CV9" s="1284"/>
      <c r="CW9" s="1284"/>
      <c r="CX9" s="1284"/>
      <c r="CY9" s="1284"/>
      <c r="CZ9" s="1284"/>
      <c r="DA9" s="1284"/>
      <c r="DB9" s="1284"/>
      <c r="DC9" s="1284"/>
      <c r="DD9" s="1284"/>
      <c r="DE9" s="1284"/>
    </row>
    <row r="10" spans="1:109" s="259" customFormat="1" ht="13.2" x14ac:dyDescent="0.2">
      <c r="A10" s="1284"/>
      <c r="B10" s="1284"/>
      <c r="C10" s="1284"/>
      <c r="D10" s="1284"/>
      <c r="E10" s="1284"/>
      <c r="F10" s="1284"/>
      <c r="G10" s="1284"/>
      <c r="H10" s="1284"/>
      <c r="I10" s="1284"/>
      <c r="J10" s="1284"/>
      <c r="K10" s="1284"/>
      <c r="L10" s="1284"/>
      <c r="M10" s="1284"/>
      <c r="N10" s="1284"/>
      <c r="O10" s="1284"/>
      <c r="P10" s="1284"/>
      <c r="Q10" s="1284"/>
      <c r="R10" s="1284"/>
      <c r="S10" s="1284"/>
      <c r="T10" s="1284"/>
      <c r="U10" s="1284"/>
      <c r="V10" s="1284"/>
      <c r="W10" s="1284"/>
      <c r="X10" s="1284"/>
      <c r="Y10" s="1284"/>
      <c r="Z10" s="1284"/>
      <c r="AA10" s="1284"/>
      <c r="AB10" s="1284"/>
      <c r="AC10" s="1284"/>
      <c r="AD10" s="1284"/>
      <c r="AE10" s="1284"/>
      <c r="AF10" s="1284"/>
      <c r="AG10" s="1284"/>
      <c r="AH10" s="1284"/>
      <c r="AI10" s="1284"/>
      <c r="AJ10" s="1284"/>
      <c r="AK10" s="1284"/>
      <c r="AL10" s="1284"/>
      <c r="AM10" s="1284"/>
      <c r="AN10" s="1284"/>
      <c r="AO10" s="1284"/>
      <c r="AP10" s="1284"/>
      <c r="AQ10" s="1284"/>
      <c r="AR10" s="1284"/>
      <c r="AS10" s="1284"/>
      <c r="AT10" s="1284"/>
      <c r="AU10" s="1284"/>
      <c r="AV10" s="1284"/>
      <c r="AW10" s="1284"/>
      <c r="AX10" s="1284"/>
      <c r="AY10" s="1284"/>
      <c r="AZ10" s="1284"/>
      <c r="BA10" s="1284"/>
      <c r="BB10" s="1284"/>
      <c r="BC10" s="1284"/>
      <c r="BD10" s="1284"/>
      <c r="BE10" s="1284"/>
      <c r="BF10" s="1284"/>
      <c r="BG10" s="1284"/>
      <c r="BH10" s="1284"/>
      <c r="BI10" s="1284"/>
      <c r="BJ10" s="1284"/>
      <c r="BK10" s="1284"/>
      <c r="BL10" s="1284"/>
      <c r="BM10" s="1284"/>
      <c r="BN10" s="1284"/>
      <c r="BO10" s="1284"/>
      <c r="BP10" s="1284"/>
      <c r="BQ10" s="1284"/>
      <c r="BR10" s="1284"/>
      <c r="BS10" s="1284"/>
      <c r="BT10" s="1284"/>
      <c r="BU10" s="1284"/>
      <c r="BV10" s="1284"/>
      <c r="BW10" s="1284"/>
      <c r="BX10" s="1284"/>
      <c r="BY10" s="1284"/>
      <c r="BZ10" s="1284"/>
      <c r="CA10" s="1284"/>
      <c r="CB10" s="1284"/>
      <c r="CC10" s="1284"/>
      <c r="CD10" s="1284"/>
      <c r="CE10" s="1284"/>
      <c r="CF10" s="1284"/>
      <c r="CG10" s="1284"/>
      <c r="CH10" s="1284"/>
      <c r="CI10" s="1284"/>
      <c r="CJ10" s="1284"/>
      <c r="CK10" s="1284"/>
      <c r="CL10" s="1284"/>
      <c r="CM10" s="1284"/>
      <c r="CN10" s="1284"/>
      <c r="CO10" s="1284"/>
      <c r="CP10" s="1284"/>
      <c r="CQ10" s="1284"/>
      <c r="CR10" s="1284"/>
      <c r="CS10" s="1284"/>
      <c r="CT10" s="1284"/>
      <c r="CU10" s="1284"/>
      <c r="CV10" s="1284"/>
      <c r="CW10" s="1284"/>
      <c r="CX10" s="1284"/>
      <c r="CY10" s="1284"/>
      <c r="CZ10" s="1284"/>
      <c r="DA10" s="1284"/>
      <c r="DB10" s="1284"/>
      <c r="DC10" s="1284"/>
      <c r="DD10" s="1284"/>
      <c r="DE10" s="1284"/>
    </row>
    <row r="11" spans="1:109" s="259" customFormat="1" ht="13.2" x14ac:dyDescent="0.2">
      <c r="A11" s="1284"/>
      <c r="B11" s="1284"/>
      <c r="C11" s="1284"/>
      <c r="D11" s="1284"/>
      <c r="E11" s="1284"/>
      <c r="F11" s="1284"/>
      <c r="G11" s="1284"/>
      <c r="H11" s="1284"/>
      <c r="I11" s="1284"/>
      <c r="J11" s="1284"/>
      <c r="K11" s="1284"/>
      <c r="L11" s="1284"/>
      <c r="M11" s="1284"/>
      <c r="N11" s="1284"/>
      <c r="O11" s="1284"/>
      <c r="P11" s="1284"/>
      <c r="Q11" s="1284"/>
      <c r="R11" s="1284"/>
      <c r="S11" s="1284"/>
      <c r="T11" s="1284"/>
      <c r="U11" s="1284"/>
      <c r="V11" s="1284"/>
      <c r="W11" s="1284"/>
      <c r="X11" s="1284"/>
      <c r="Y11" s="1284"/>
      <c r="Z11" s="1284"/>
      <c r="AA11" s="1284"/>
      <c r="AB11" s="1284"/>
      <c r="AC11" s="1284"/>
      <c r="AD11" s="1284"/>
      <c r="AE11" s="1284"/>
      <c r="AF11" s="1284"/>
      <c r="AG11" s="1284"/>
      <c r="AH11" s="1284"/>
      <c r="AI11" s="1284"/>
      <c r="AJ11" s="1284"/>
      <c r="AK11" s="1284"/>
      <c r="AL11" s="1284"/>
      <c r="AM11" s="1284"/>
      <c r="AN11" s="1284"/>
      <c r="AO11" s="1284"/>
      <c r="AP11" s="1284"/>
      <c r="AQ11" s="1284"/>
      <c r="AR11" s="1284"/>
      <c r="AS11" s="1284"/>
      <c r="AT11" s="1284"/>
      <c r="AU11" s="1284"/>
      <c r="AV11" s="1284"/>
      <c r="AW11" s="1284"/>
      <c r="AX11" s="1284"/>
      <c r="AY11" s="1284"/>
      <c r="AZ11" s="1284"/>
      <c r="BA11" s="1284"/>
      <c r="BB11" s="1284"/>
      <c r="BC11" s="1284"/>
      <c r="BD11" s="1284"/>
      <c r="BE11" s="1284"/>
      <c r="BF11" s="1284"/>
      <c r="BG11" s="1284"/>
      <c r="BH11" s="1284"/>
      <c r="BI11" s="1284"/>
      <c r="BJ11" s="1284"/>
      <c r="BK11" s="1284"/>
      <c r="BL11" s="1284"/>
      <c r="BM11" s="1284"/>
      <c r="BN11" s="1284"/>
      <c r="BO11" s="1284"/>
      <c r="BP11" s="1284"/>
      <c r="BQ11" s="1284"/>
      <c r="BR11" s="1284"/>
      <c r="BS11" s="1284"/>
      <c r="BT11" s="1284"/>
      <c r="BU11" s="1284"/>
      <c r="BV11" s="1284"/>
      <c r="BW11" s="1284"/>
      <c r="BX11" s="1284"/>
      <c r="BY11" s="1284"/>
      <c r="BZ11" s="1284"/>
      <c r="CA11" s="1284"/>
      <c r="CB11" s="1284"/>
      <c r="CC11" s="1284"/>
      <c r="CD11" s="1284"/>
      <c r="CE11" s="1284"/>
      <c r="CF11" s="1284"/>
      <c r="CG11" s="1284"/>
      <c r="CH11" s="1284"/>
      <c r="CI11" s="1284"/>
      <c r="CJ11" s="1284"/>
      <c r="CK11" s="1284"/>
      <c r="CL11" s="1284"/>
      <c r="CM11" s="1284"/>
      <c r="CN11" s="1284"/>
      <c r="CO11" s="1284"/>
      <c r="CP11" s="1284"/>
      <c r="CQ11" s="1284"/>
      <c r="CR11" s="1284"/>
      <c r="CS11" s="1284"/>
      <c r="CT11" s="1284"/>
      <c r="CU11" s="1284"/>
      <c r="CV11" s="1284"/>
      <c r="CW11" s="1284"/>
      <c r="CX11" s="1284"/>
      <c r="CY11" s="1284"/>
      <c r="CZ11" s="1284"/>
      <c r="DA11" s="1284"/>
      <c r="DB11" s="1284"/>
      <c r="DC11" s="1284"/>
      <c r="DD11" s="1284"/>
      <c r="DE11" s="1284"/>
    </row>
    <row r="12" spans="1:109" s="259" customFormat="1" ht="13.2" x14ac:dyDescent="0.2">
      <c r="A12" s="1284"/>
      <c r="B12" s="1284"/>
      <c r="C12" s="1284"/>
      <c r="D12" s="1284"/>
      <c r="E12" s="1284"/>
      <c r="F12" s="1284"/>
      <c r="G12" s="1284"/>
      <c r="H12" s="1284"/>
      <c r="I12" s="1284"/>
      <c r="J12" s="1284"/>
      <c r="K12" s="1284"/>
      <c r="L12" s="1284"/>
      <c r="M12" s="1284"/>
      <c r="N12" s="1284"/>
      <c r="O12" s="1284"/>
      <c r="P12" s="1284"/>
      <c r="Q12" s="1284"/>
      <c r="R12" s="1284"/>
      <c r="S12" s="1284"/>
      <c r="T12" s="1284"/>
      <c r="U12" s="1284"/>
      <c r="V12" s="1284"/>
      <c r="W12" s="1284"/>
      <c r="X12" s="1284"/>
      <c r="Y12" s="1284"/>
      <c r="Z12" s="1284"/>
      <c r="AA12" s="1284"/>
      <c r="AB12" s="1284"/>
      <c r="AC12" s="1284"/>
      <c r="AD12" s="1284"/>
      <c r="AE12" s="1284"/>
      <c r="AF12" s="1284"/>
      <c r="AG12" s="1284"/>
      <c r="AH12" s="1284"/>
      <c r="AI12" s="1284"/>
      <c r="AJ12" s="1284"/>
      <c r="AK12" s="1284"/>
      <c r="AL12" s="1284"/>
      <c r="AM12" s="1284"/>
      <c r="AN12" s="1284"/>
      <c r="AO12" s="1284"/>
      <c r="AP12" s="1284"/>
      <c r="AQ12" s="1284"/>
      <c r="AR12" s="1284"/>
      <c r="AS12" s="1284"/>
      <c r="AT12" s="1284"/>
      <c r="AU12" s="1284"/>
      <c r="AV12" s="1284"/>
      <c r="AW12" s="1284"/>
      <c r="AX12" s="1284"/>
      <c r="AY12" s="1284"/>
      <c r="AZ12" s="1284"/>
      <c r="BA12" s="1284"/>
      <c r="BB12" s="1284"/>
      <c r="BC12" s="1284"/>
      <c r="BD12" s="1284"/>
      <c r="BE12" s="1284"/>
      <c r="BF12" s="1284"/>
      <c r="BG12" s="1284"/>
      <c r="BH12" s="1284"/>
      <c r="BI12" s="1284"/>
      <c r="BJ12" s="1284"/>
      <c r="BK12" s="1284"/>
      <c r="BL12" s="1284"/>
      <c r="BM12" s="1284"/>
      <c r="BN12" s="1284"/>
      <c r="BO12" s="1284"/>
      <c r="BP12" s="1284"/>
      <c r="BQ12" s="1284"/>
      <c r="BR12" s="1284"/>
      <c r="BS12" s="1284"/>
      <c r="BT12" s="1284"/>
      <c r="BU12" s="1284"/>
      <c r="BV12" s="1284"/>
      <c r="BW12" s="1284"/>
      <c r="BX12" s="1284"/>
      <c r="BY12" s="1284"/>
      <c r="BZ12" s="1284"/>
      <c r="CA12" s="1284"/>
      <c r="CB12" s="1284"/>
      <c r="CC12" s="1284"/>
      <c r="CD12" s="1284"/>
      <c r="CE12" s="1284"/>
      <c r="CF12" s="1284"/>
      <c r="CG12" s="1284"/>
      <c r="CH12" s="1284"/>
      <c r="CI12" s="1284"/>
      <c r="CJ12" s="1284"/>
      <c r="CK12" s="1284"/>
      <c r="CL12" s="1284"/>
      <c r="CM12" s="1284"/>
      <c r="CN12" s="1284"/>
      <c r="CO12" s="1284"/>
      <c r="CP12" s="1284"/>
      <c r="CQ12" s="1284"/>
      <c r="CR12" s="1284"/>
      <c r="CS12" s="1284"/>
      <c r="CT12" s="1284"/>
      <c r="CU12" s="1284"/>
      <c r="CV12" s="1284"/>
      <c r="CW12" s="1284"/>
      <c r="CX12" s="1284"/>
      <c r="CY12" s="1284"/>
      <c r="CZ12" s="1284"/>
      <c r="DA12" s="1284"/>
      <c r="DB12" s="1284"/>
      <c r="DC12" s="1284"/>
      <c r="DD12" s="1284"/>
      <c r="DE12" s="1284"/>
    </row>
    <row r="13" spans="1:109" s="259" customFormat="1" ht="13.2" x14ac:dyDescent="0.2">
      <c r="A13" s="1284"/>
      <c r="B13" s="1284"/>
      <c r="C13" s="1284"/>
      <c r="D13" s="1284"/>
      <c r="E13" s="1284"/>
      <c r="F13" s="1284"/>
      <c r="G13" s="1284"/>
      <c r="H13" s="1284"/>
      <c r="I13" s="1284"/>
      <c r="J13" s="1284"/>
      <c r="K13" s="1284"/>
      <c r="L13" s="1284"/>
      <c r="M13" s="1284"/>
      <c r="N13" s="1284"/>
      <c r="O13" s="1284"/>
      <c r="P13" s="1284"/>
      <c r="Q13" s="1284"/>
      <c r="R13" s="1284"/>
      <c r="S13" s="1284"/>
      <c r="T13" s="1284"/>
      <c r="U13" s="1284"/>
      <c r="V13" s="1284"/>
      <c r="W13" s="1284"/>
      <c r="X13" s="1284"/>
      <c r="Y13" s="1284"/>
      <c r="Z13" s="1284"/>
      <c r="AA13" s="1284"/>
      <c r="AB13" s="1284"/>
      <c r="AC13" s="1284"/>
      <c r="AD13" s="1284"/>
      <c r="AE13" s="1284"/>
      <c r="AF13" s="1284"/>
      <c r="AG13" s="1284"/>
      <c r="AH13" s="1284"/>
      <c r="AI13" s="1284"/>
      <c r="AJ13" s="1284"/>
      <c r="AK13" s="1284"/>
      <c r="AL13" s="1284"/>
      <c r="AM13" s="1284"/>
      <c r="AN13" s="1284"/>
      <c r="AO13" s="1284"/>
      <c r="AP13" s="1284"/>
      <c r="AQ13" s="1284"/>
      <c r="AR13" s="1284"/>
      <c r="AS13" s="1284"/>
      <c r="AT13" s="1284"/>
      <c r="AU13" s="1284"/>
      <c r="AV13" s="1284"/>
      <c r="AW13" s="1284"/>
      <c r="AX13" s="1284"/>
      <c r="AY13" s="1284"/>
      <c r="AZ13" s="1284"/>
      <c r="BA13" s="1284"/>
      <c r="BB13" s="1284"/>
      <c r="BC13" s="1284"/>
      <c r="BD13" s="1284"/>
      <c r="BE13" s="1284"/>
      <c r="BF13" s="1284"/>
      <c r="BG13" s="1284"/>
      <c r="BH13" s="1284"/>
      <c r="BI13" s="1284"/>
      <c r="BJ13" s="1284"/>
      <c r="BK13" s="1284"/>
      <c r="BL13" s="1284"/>
      <c r="BM13" s="1284"/>
      <c r="BN13" s="1284"/>
      <c r="BO13" s="1284"/>
      <c r="BP13" s="1284"/>
      <c r="BQ13" s="1284"/>
      <c r="BR13" s="1284"/>
      <c r="BS13" s="1284"/>
      <c r="BT13" s="1284"/>
      <c r="BU13" s="1284"/>
      <c r="BV13" s="1284"/>
      <c r="BW13" s="1284"/>
      <c r="BX13" s="1284"/>
      <c r="BY13" s="1284"/>
      <c r="BZ13" s="1284"/>
      <c r="CA13" s="1284"/>
      <c r="CB13" s="1284"/>
      <c r="CC13" s="1284"/>
      <c r="CD13" s="1284"/>
      <c r="CE13" s="1284"/>
      <c r="CF13" s="1284"/>
      <c r="CG13" s="1284"/>
      <c r="CH13" s="1284"/>
      <c r="CI13" s="1284"/>
      <c r="CJ13" s="1284"/>
      <c r="CK13" s="1284"/>
      <c r="CL13" s="1284"/>
      <c r="CM13" s="1284"/>
      <c r="CN13" s="1284"/>
      <c r="CO13" s="1284"/>
      <c r="CP13" s="1284"/>
      <c r="CQ13" s="1284"/>
      <c r="CR13" s="1284"/>
      <c r="CS13" s="1284"/>
      <c r="CT13" s="1284"/>
      <c r="CU13" s="1284"/>
      <c r="CV13" s="1284"/>
      <c r="CW13" s="1284"/>
      <c r="CX13" s="1284"/>
      <c r="CY13" s="1284"/>
      <c r="CZ13" s="1284"/>
      <c r="DA13" s="1284"/>
      <c r="DB13" s="1284"/>
      <c r="DC13" s="1284"/>
      <c r="DD13" s="1284"/>
      <c r="DE13" s="1284"/>
    </row>
    <row r="14" spans="1:109" s="259" customFormat="1" ht="13.2" x14ac:dyDescent="0.2">
      <c r="A14" s="1284"/>
      <c r="B14" s="1284"/>
      <c r="C14" s="1284"/>
      <c r="D14" s="1284"/>
      <c r="E14" s="1284"/>
      <c r="F14" s="1284"/>
      <c r="G14" s="1284"/>
      <c r="H14" s="1284"/>
      <c r="I14" s="1284"/>
      <c r="J14" s="1284"/>
      <c r="K14" s="1284"/>
      <c r="L14" s="1284"/>
      <c r="M14" s="1284"/>
      <c r="N14" s="1284"/>
      <c r="O14" s="1284"/>
      <c r="P14" s="1284"/>
      <c r="Q14" s="1284"/>
      <c r="R14" s="1284"/>
      <c r="S14" s="1284"/>
      <c r="T14" s="1284"/>
      <c r="U14" s="1284"/>
      <c r="V14" s="1284"/>
      <c r="W14" s="1284"/>
      <c r="X14" s="1284"/>
      <c r="Y14" s="1284"/>
      <c r="Z14" s="1284"/>
      <c r="AA14" s="1284"/>
      <c r="AB14" s="1284"/>
      <c r="AC14" s="1284"/>
      <c r="AD14" s="1284"/>
      <c r="AE14" s="1284"/>
      <c r="AF14" s="1284"/>
      <c r="AG14" s="1284"/>
      <c r="AH14" s="1284"/>
      <c r="AI14" s="1284"/>
      <c r="AJ14" s="1284"/>
      <c r="AK14" s="1284"/>
      <c r="AL14" s="1284"/>
      <c r="AM14" s="1284"/>
      <c r="AN14" s="1284"/>
      <c r="AO14" s="1284"/>
      <c r="AP14" s="1284"/>
      <c r="AQ14" s="1284"/>
      <c r="AR14" s="1284"/>
      <c r="AS14" s="1284"/>
      <c r="AT14" s="1284"/>
      <c r="AU14" s="1284"/>
      <c r="AV14" s="1284"/>
      <c r="AW14" s="1284"/>
      <c r="AX14" s="1284"/>
      <c r="AY14" s="1284"/>
      <c r="AZ14" s="1284"/>
      <c r="BA14" s="1284"/>
      <c r="BB14" s="1284"/>
      <c r="BC14" s="1284"/>
      <c r="BD14" s="1284"/>
      <c r="BE14" s="1284"/>
      <c r="BF14" s="1284"/>
      <c r="BG14" s="1284"/>
      <c r="BH14" s="1284"/>
      <c r="BI14" s="1284"/>
      <c r="BJ14" s="1284"/>
      <c r="BK14" s="1284"/>
      <c r="BL14" s="1284"/>
      <c r="BM14" s="1284"/>
      <c r="BN14" s="1284"/>
      <c r="BO14" s="1284"/>
      <c r="BP14" s="1284"/>
      <c r="BQ14" s="1284"/>
      <c r="BR14" s="1284"/>
      <c r="BS14" s="1284"/>
      <c r="BT14" s="1284"/>
      <c r="BU14" s="1284"/>
      <c r="BV14" s="1284"/>
      <c r="BW14" s="1284"/>
      <c r="BX14" s="1284"/>
      <c r="BY14" s="1284"/>
      <c r="BZ14" s="1284"/>
      <c r="CA14" s="1284"/>
      <c r="CB14" s="1284"/>
      <c r="CC14" s="1284"/>
      <c r="CD14" s="1284"/>
      <c r="CE14" s="1284"/>
      <c r="CF14" s="1284"/>
      <c r="CG14" s="1284"/>
      <c r="CH14" s="1284"/>
      <c r="CI14" s="1284"/>
      <c r="CJ14" s="1284"/>
      <c r="CK14" s="1284"/>
      <c r="CL14" s="1284"/>
      <c r="CM14" s="1284"/>
      <c r="CN14" s="1284"/>
      <c r="CO14" s="1284"/>
      <c r="CP14" s="1284"/>
      <c r="CQ14" s="1284"/>
      <c r="CR14" s="1284"/>
      <c r="CS14" s="1284"/>
      <c r="CT14" s="1284"/>
      <c r="CU14" s="1284"/>
      <c r="CV14" s="1284"/>
      <c r="CW14" s="1284"/>
      <c r="CX14" s="1284"/>
      <c r="CY14" s="1284"/>
      <c r="CZ14" s="1284"/>
      <c r="DA14" s="1284"/>
      <c r="DB14" s="1284"/>
      <c r="DC14" s="1284"/>
      <c r="DD14" s="1284"/>
      <c r="DE14" s="1284"/>
    </row>
    <row r="15" spans="1:109" s="259" customFormat="1" ht="13.2" x14ac:dyDescent="0.2">
      <c r="A15" s="1221"/>
      <c r="B15" s="1284"/>
      <c r="C15" s="1284"/>
      <c r="D15" s="1284"/>
      <c r="E15" s="1284"/>
      <c r="F15" s="1284"/>
      <c r="G15" s="1284"/>
      <c r="H15" s="1284"/>
      <c r="I15" s="1284"/>
      <c r="J15" s="1284"/>
      <c r="K15" s="1284"/>
      <c r="L15" s="1284"/>
      <c r="M15" s="1284"/>
      <c r="N15" s="1284"/>
      <c r="O15" s="1284"/>
      <c r="P15" s="1284"/>
      <c r="Q15" s="1284"/>
      <c r="R15" s="1284"/>
      <c r="S15" s="1284"/>
      <c r="T15" s="1284"/>
      <c r="U15" s="1284"/>
      <c r="V15" s="1284"/>
      <c r="W15" s="1284"/>
      <c r="X15" s="1284"/>
      <c r="Y15" s="1284"/>
      <c r="Z15" s="1284"/>
      <c r="AA15" s="1284"/>
      <c r="AB15" s="1284"/>
      <c r="AC15" s="1284"/>
      <c r="AD15" s="1284"/>
      <c r="AE15" s="1284"/>
      <c r="AF15" s="1284"/>
      <c r="AG15" s="1284"/>
      <c r="AH15" s="1284"/>
      <c r="AI15" s="1284"/>
      <c r="AJ15" s="1284"/>
      <c r="AK15" s="1284"/>
      <c r="AL15" s="1284"/>
      <c r="AM15" s="1284"/>
      <c r="AN15" s="1284"/>
      <c r="AO15" s="1284"/>
      <c r="AP15" s="1284"/>
      <c r="AQ15" s="1284"/>
      <c r="AR15" s="1284"/>
      <c r="AS15" s="1284"/>
      <c r="AT15" s="1284"/>
      <c r="AU15" s="1284"/>
      <c r="AV15" s="1284"/>
      <c r="AW15" s="1284"/>
      <c r="AX15" s="1284"/>
      <c r="AY15" s="1284"/>
      <c r="AZ15" s="1284"/>
      <c r="BA15" s="1284"/>
      <c r="BB15" s="1284"/>
      <c r="BC15" s="1284"/>
      <c r="BD15" s="1284"/>
      <c r="BE15" s="1284"/>
      <c r="BF15" s="1284"/>
      <c r="BG15" s="1284"/>
      <c r="BH15" s="1284"/>
      <c r="BI15" s="1284"/>
      <c r="BJ15" s="1284"/>
      <c r="BK15" s="1284"/>
      <c r="BL15" s="1284"/>
      <c r="BM15" s="1284"/>
      <c r="BN15" s="1284"/>
      <c r="BO15" s="1284"/>
      <c r="BP15" s="1284"/>
      <c r="BQ15" s="1284"/>
      <c r="BR15" s="1284"/>
      <c r="BS15" s="1284"/>
      <c r="BT15" s="1284"/>
      <c r="BU15" s="1284"/>
      <c r="BV15" s="1284"/>
      <c r="BW15" s="1284"/>
      <c r="BX15" s="1284"/>
      <c r="BY15" s="1284"/>
      <c r="BZ15" s="1284"/>
      <c r="CA15" s="1284"/>
      <c r="CB15" s="1284"/>
      <c r="CC15" s="1284"/>
      <c r="CD15" s="1284"/>
      <c r="CE15" s="1284"/>
      <c r="CF15" s="1284"/>
      <c r="CG15" s="1284"/>
      <c r="CH15" s="1284"/>
      <c r="CI15" s="1284"/>
      <c r="CJ15" s="1284"/>
      <c r="CK15" s="1284"/>
      <c r="CL15" s="1284"/>
      <c r="CM15" s="1284"/>
      <c r="CN15" s="1284"/>
      <c r="CO15" s="1284"/>
      <c r="CP15" s="1284"/>
      <c r="CQ15" s="1284"/>
      <c r="CR15" s="1284"/>
      <c r="CS15" s="1284"/>
      <c r="CT15" s="1284"/>
      <c r="CU15" s="1284"/>
      <c r="CV15" s="1284"/>
      <c r="CW15" s="1284"/>
      <c r="CX15" s="1284"/>
      <c r="CY15" s="1284"/>
      <c r="CZ15" s="1284"/>
      <c r="DA15" s="1284"/>
      <c r="DB15" s="1284"/>
      <c r="DC15" s="1284"/>
      <c r="DD15" s="1284"/>
      <c r="DE15" s="1284"/>
    </row>
    <row r="16" spans="1:109" s="259" customFormat="1" ht="13.2" x14ac:dyDescent="0.2">
      <c r="A16" s="1221"/>
      <c r="B16" s="1284"/>
      <c r="C16" s="1284"/>
      <c r="D16" s="1284"/>
      <c r="E16" s="1284"/>
      <c r="F16" s="1284"/>
      <c r="G16" s="1284"/>
      <c r="H16" s="1284"/>
      <c r="I16" s="1284"/>
      <c r="J16" s="1284"/>
      <c r="K16" s="1284"/>
      <c r="L16" s="1284"/>
      <c r="M16" s="1284"/>
      <c r="N16" s="1284"/>
      <c r="O16" s="1284"/>
      <c r="P16" s="1284"/>
      <c r="Q16" s="1284"/>
      <c r="R16" s="1284"/>
      <c r="S16" s="1284"/>
      <c r="T16" s="1284"/>
      <c r="U16" s="1284"/>
      <c r="V16" s="1284"/>
      <c r="W16" s="1284"/>
      <c r="X16" s="1284"/>
      <c r="Y16" s="1284"/>
      <c r="Z16" s="1284"/>
      <c r="AA16" s="1284"/>
      <c r="AB16" s="1284"/>
      <c r="AC16" s="1284"/>
      <c r="AD16" s="1284"/>
      <c r="AE16" s="1284"/>
      <c r="AF16" s="1284"/>
      <c r="AG16" s="1284"/>
      <c r="AH16" s="1284"/>
      <c r="AI16" s="1284"/>
      <c r="AJ16" s="1284"/>
      <c r="AK16" s="1284"/>
      <c r="AL16" s="1284"/>
      <c r="AM16" s="1284"/>
      <c r="AN16" s="1284"/>
      <c r="AO16" s="1284"/>
      <c r="AP16" s="1284"/>
      <c r="AQ16" s="1284"/>
      <c r="AR16" s="1284"/>
      <c r="AS16" s="1284"/>
      <c r="AT16" s="1284"/>
      <c r="AU16" s="1284"/>
      <c r="AV16" s="1284"/>
      <c r="AW16" s="1284"/>
      <c r="AX16" s="1284"/>
      <c r="AY16" s="1284"/>
      <c r="AZ16" s="1284"/>
      <c r="BA16" s="1284"/>
      <c r="BB16" s="1284"/>
      <c r="BC16" s="1284"/>
      <c r="BD16" s="1284"/>
      <c r="BE16" s="1284"/>
      <c r="BF16" s="1284"/>
      <c r="BG16" s="1284"/>
      <c r="BH16" s="1284"/>
      <c r="BI16" s="1284"/>
      <c r="BJ16" s="1284"/>
      <c r="BK16" s="1284"/>
      <c r="BL16" s="1284"/>
      <c r="BM16" s="1284"/>
      <c r="BN16" s="1284"/>
      <c r="BO16" s="1284"/>
      <c r="BP16" s="1284"/>
      <c r="BQ16" s="1284"/>
      <c r="BR16" s="1284"/>
      <c r="BS16" s="1284"/>
      <c r="BT16" s="1284"/>
      <c r="BU16" s="1284"/>
      <c r="BV16" s="1284"/>
      <c r="BW16" s="1284"/>
      <c r="BX16" s="1284"/>
      <c r="BY16" s="1284"/>
      <c r="BZ16" s="1284"/>
      <c r="CA16" s="1284"/>
      <c r="CB16" s="1284"/>
      <c r="CC16" s="1284"/>
      <c r="CD16" s="1284"/>
      <c r="CE16" s="1284"/>
      <c r="CF16" s="1284"/>
      <c r="CG16" s="1284"/>
      <c r="CH16" s="1284"/>
      <c r="CI16" s="1284"/>
      <c r="CJ16" s="1284"/>
      <c r="CK16" s="1284"/>
      <c r="CL16" s="1284"/>
      <c r="CM16" s="1284"/>
      <c r="CN16" s="1284"/>
      <c r="CO16" s="1284"/>
      <c r="CP16" s="1284"/>
      <c r="CQ16" s="1284"/>
      <c r="CR16" s="1284"/>
      <c r="CS16" s="1284"/>
      <c r="CT16" s="1284"/>
      <c r="CU16" s="1284"/>
      <c r="CV16" s="1284"/>
      <c r="CW16" s="1284"/>
      <c r="CX16" s="1284"/>
      <c r="CY16" s="1284"/>
      <c r="CZ16" s="1284"/>
      <c r="DA16" s="1284"/>
      <c r="DB16" s="1284"/>
      <c r="DC16" s="1284"/>
      <c r="DD16" s="1284"/>
      <c r="DE16" s="1284"/>
    </row>
    <row r="17" spans="1:109" s="259" customFormat="1" ht="13.2" x14ac:dyDescent="0.2">
      <c r="A17" s="1221"/>
      <c r="B17" s="1284"/>
      <c r="C17" s="1284"/>
      <c r="D17" s="1284"/>
      <c r="E17" s="1284"/>
      <c r="F17" s="1284"/>
      <c r="G17" s="1284"/>
      <c r="H17" s="1284"/>
      <c r="I17" s="1284"/>
      <c r="J17" s="1284"/>
      <c r="K17" s="1284"/>
      <c r="L17" s="1284"/>
      <c r="M17" s="1284"/>
      <c r="N17" s="1284"/>
      <c r="O17" s="1284"/>
      <c r="P17" s="1284"/>
      <c r="Q17" s="1284"/>
      <c r="R17" s="1284"/>
      <c r="S17" s="1284"/>
      <c r="T17" s="1284"/>
      <c r="U17" s="1284"/>
      <c r="V17" s="1284"/>
      <c r="W17" s="1284"/>
      <c r="X17" s="1284"/>
      <c r="Y17" s="1284"/>
      <c r="Z17" s="1284"/>
      <c r="AA17" s="1284"/>
      <c r="AB17" s="1284"/>
      <c r="AC17" s="1284"/>
      <c r="AD17" s="1284"/>
      <c r="AE17" s="1284"/>
      <c r="AF17" s="1284"/>
      <c r="AG17" s="1284"/>
      <c r="AH17" s="1284"/>
      <c r="AI17" s="1284"/>
      <c r="AJ17" s="1284"/>
      <c r="AK17" s="1284"/>
      <c r="AL17" s="1284"/>
      <c r="AM17" s="1284"/>
      <c r="AN17" s="1284"/>
      <c r="AO17" s="1284"/>
      <c r="AP17" s="1284"/>
      <c r="AQ17" s="1284"/>
      <c r="AR17" s="1284"/>
      <c r="AS17" s="1284"/>
      <c r="AT17" s="1284"/>
      <c r="AU17" s="1284"/>
      <c r="AV17" s="1284"/>
      <c r="AW17" s="1284"/>
      <c r="AX17" s="1284"/>
      <c r="AY17" s="1284"/>
      <c r="AZ17" s="1284"/>
      <c r="BA17" s="1284"/>
      <c r="BB17" s="1284"/>
      <c r="BC17" s="1284"/>
      <c r="BD17" s="1284"/>
      <c r="BE17" s="1284"/>
      <c r="BF17" s="1284"/>
      <c r="BG17" s="1284"/>
      <c r="BH17" s="1284"/>
      <c r="BI17" s="1284"/>
      <c r="BJ17" s="1284"/>
      <c r="BK17" s="1284"/>
      <c r="BL17" s="1284"/>
      <c r="BM17" s="1284"/>
      <c r="BN17" s="1284"/>
      <c r="BO17" s="1284"/>
      <c r="BP17" s="1284"/>
      <c r="BQ17" s="1284"/>
      <c r="BR17" s="1284"/>
      <c r="BS17" s="1284"/>
      <c r="BT17" s="1284"/>
      <c r="BU17" s="1284"/>
      <c r="BV17" s="1284"/>
      <c r="BW17" s="1284"/>
      <c r="BX17" s="1284"/>
      <c r="BY17" s="1284"/>
      <c r="BZ17" s="1284"/>
      <c r="CA17" s="1284"/>
      <c r="CB17" s="1284"/>
      <c r="CC17" s="1284"/>
      <c r="CD17" s="1284"/>
      <c r="CE17" s="1284"/>
      <c r="CF17" s="1284"/>
      <c r="CG17" s="1284"/>
      <c r="CH17" s="1284"/>
      <c r="CI17" s="1284"/>
      <c r="CJ17" s="1284"/>
      <c r="CK17" s="1284"/>
      <c r="CL17" s="1284"/>
      <c r="CM17" s="1284"/>
      <c r="CN17" s="1284"/>
      <c r="CO17" s="1284"/>
      <c r="CP17" s="1284"/>
      <c r="CQ17" s="1284"/>
      <c r="CR17" s="1284"/>
      <c r="CS17" s="1284"/>
      <c r="CT17" s="1284"/>
      <c r="CU17" s="1284"/>
      <c r="CV17" s="1284"/>
      <c r="CW17" s="1284"/>
      <c r="CX17" s="1284"/>
      <c r="CY17" s="1284"/>
      <c r="CZ17" s="1284"/>
      <c r="DA17" s="1284"/>
      <c r="DB17" s="1284"/>
      <c r="DC17" s="1284"/>
      <c r="DD17" s="1284"/>
      <c r="DE17" s="1284"/>
    </row>
    <row r="18" spans="1:109" s="259" customFormat="1" ht="13.2" x14ac:dyDescent="0.2">
      <c r="A18" s="1221"/>
      <c r="B18" s="1284"/>
      <c r="C18" s="1284"/>
      <c r="D18" s="1284"/>
      <c r="E18" s="1284"/>
      <c r="F18" s="1284"/>
      <c r="G18" s="1284"/>
      <c r="H18" s="1284"/>
      <c r="I18" s="1284"/>
      <c r="J18" s="1284"/>
      <c r="K18" s="1284"/>
      <c r="L18" s="1284"/>
      <c r="M18" s="1284"/>
      <c r="N18" s="1284"/>
      <c r="O18" s="1284"/>
      <c r="P18" s="1284"/>
      <c r="Q18" s="1284"/>
      <c r="R18" s="1284"/>
      <c r="S18" s="1284"/>
      <c r="T18" s="1284"/>
      <c r="U18" s="1284"/>
      <c r="V18" s="1284"/>
      <c r="W18" s="1284"/>
      <c r="X18" s="1284"/>
      <c r="Y18" s="1284"/>
      <c r="Z18" s="1284"/>
      <c r="AA18" s="1284"/>
      <c r="AB18" s="1284"/>
      <c r="AC18" s="1284"/>
      <c r="AD18" s="1284"/>
      <c r="AE18" s="1284"/>
      <c r="AF18" s="1284"/>
      <c r="AG18" s="1284"/>
      <c r="AH18" s="1284"/>
      <c r="AI18" s="1284"/>
      <c r="AJ18" s="1284"/>
      <c r="AK18" s="1284"/>
      <c r="AL18" s="1284"/>
      <c r="AM18" s="1284"/>
      <c r="AN18" s="1284"/>
      <c r="AO18" s="1284"/>
      <c r="AP18" s="1284"/>
      <c r="AQ18" s="1284"/>
      <c r="AR18" s="1284"/>
      <c r="AS18" s="1284"/>
      <c r="AT18" s="1284"/>
      <c r="AU18" s="1284"/>
      <c r="AV18" s="1284"/>
      <c r="AW18" s="1284"/>
      <c r="AX18" s="1284"/>
      <c r="AY18" s="1284"/>
      <c r="AZ18" s="1284"/>
      <c r="BA18" s="1284"/>
      <c r="BB18" s="1284"/>
      <c r="BC18" s="1284"/>
      <c r="BD18" s="1284"/>
      <c r="BE18" s="1284"/>
      <c r="BF18" s="1284"/>
      <c r="BG18" s="1284"/>
      <c r="BH18" s="1284"/>
      <c r="BI18" s="1284"/>
      <c r="BJ18" s="1284"/>
      <c r="BK18" s="1284"/>
      <c r="BL18" s="1284"/>
      <c r="BM18" s="1284"/>
      <c r="BN18" s="1284"/>
      <c r="BO18" s="1284"/>
      <c r="BP18" s="1284"/>
      <c r="BQ18" s="1284"/>
      <c r="BR18" s="1284"/>
      <c r="BS18" s="1284"/>
      <c r="BT18" s="1284"/>
      <c r="BU18" s="1284"/>
      <c r="BV18" s="1284"/>
      <c r="BW18" s="1284"/>
      <c r="BX18" s="1284"/>
      <c r="BY18" s="1284"/>
      <c r="BZ18" s="1284"/>
      <c r="CA18" s="1284"/>
      <c r="CB18" s="1284"/>
      <c r="CC18" s="1284"/>
      <c r="CD18" s="1284"/>
      <c r="CE18" s="1284"/>
      <c r="CF18" s="1284"/>
      <c r="CG18" s="1284"/>
      <c r="CH18" s="1284"/>
      <c r="CI18" s="1284"/>
      <c r="CJ18" s="1284"/>
      <c r="CK18" s="1284"/>
      <c r="CL18" s="1284"/>
      <c r="CM18" s="1284"/>
      <c r="CN18" s="1284"/>
      <c r="CO18" s="1284"/>
      <c r="CP18" s="1284"/>
      <c r="CQ18" s="1284"/>
      <c r="CR18" s="1284"/>
      <c r="CS18" s="1284"/>
      <c r="CT18" s="1284"/>
      <c r="CU18" s="1284"/>
      <c r="CV18" s="1284"/>
      <c r="CW18" s="1284"/>
      <c r="CX18" s="1284"/>
      <c r="CY18" s="1284"/>
      <c r="CZ18" s="1284"/>
      <c r="DA18" s="1284"/>
      <c r="DB18" s="1284"/>
      <c r="DC18" s="1284"/>
      <c r="DD18" s="1284"/>
      <c r="DE18" s="1284"/>
    </row>
    <row r="19" spans="1:109" ht="13.2" x14ac:dyDescent="0.2">
      <c r="DD19" s="1221"/>
      <c r="DE19" s="1221"/>
    </row>
    <row r="20" spans="1:109" ht="13.2" x14ac:dyDescent="0.2">
      <c r="DD20" s="1221"/>
      <c r="DE20" s="1221"/>
    </row>
    <row r="21" spans="1:109" ht="17.25" customHeight="1" x14ac:dyDescent="0.2">
      <c r="B21" s="1283"/>
      <c r="C21" s="1280"/>
      <c r="D21" s="1280"/>
      <c r="E21" s="1280"/>
      <c r="F21" s="1280"/>
      <c r="G21" s="1280"/>
      <c r="H21" s="1280"/>
      <c r="I21" s="1280"/>
      <c r="J21" s="1280"/>
      <c r="K21" s="1280"/>
      <c r="L21" s="1280"/>
      <c r="M21" s="1280"/>
      <c r="N21" s="1282"/>
      <c r="O21" s="1280"/>
      <c r="P21" s="1280"/>
      <c r="Q21" s="1280"/>
      <c r="R21" s="1280"/>
      <c r="S21" s="1280"/>
      <c r="T21" s="1280"/>
      <c r="U21" s="1280"/>
      <c r="V21" s="1280"/>
      <c r="W21" s="1280"/>
      <c r="X21" s="1280"/>
      <c r="Y21" s="1280"/>
      <c r="Z21" s="1280"/>
      <c r="AA21" s="1280"/>
      <c r="AB21" s="1280"/>
      <c r="AC21" s="1280"/>
      <c r="AD21" s="1280"/>
      <c r="AE21" s="1280"/>
      <c r="AF21" s="1280"/>
      <c r="AG21" s="1280"/>
      <c r="AH21" s="1280"/>
      <c r="AI21" s="1280"/>
      <c r="AJ21" s="1280"/>
      <c r="AK21" s="1280"/>
      <c r="AL21" s="1280"/>
      <c r="AM21" s="1280"/>
      <c r="AN21" s="1280"/>
      <c r="AO21" s="1280"/>
      <c r="AP21" s="1280"/>
      <c r="AQ21" s="1280"/>
      <c r="AR21" s="1280"/>
      <c r="AS21" s="1280"/>
      <c r="AT21" s="1282"/>
      <c r="AU21" s="1280"/>
      <c r="AV21" s="1280"/>
      <c r="AW21" s="1280"/>
      <c r="AX21" s="1280"/>
      <c r="AY21" s="1280"/>
      <c r="AZ21" s="1280"/>
      <c r="BA21" s="1280"/>
      <c r="BB21" s="1280"/>
      <c r="BC21" s="1280"/>
      <c r="BD21" s="1280"/>
      <c r="BE21" s="1280"/>
      <c r="BF21" s="1282"/>
      <c r="BG21" s="1280"/>
      <c r="BH21" s="1280"/>
      <c r="BI21" s="1280"/>
      <c r="BJ21" s="1280"/>
      <c r="BK21" s="1280"/>
      <c r="BL21" s="1280"/>
      <c r="BM21" s="1280"/>
      <c r="BN21" s="1280"/>
      <c r="BO21" s="1280"/>
      <c r="BP21" s="1280"/>
      <c r="BQ21" s="1280"/>
      <c r="BR21" s="1282"/>
      <c r="BS21" s="1280"/>
      <c r="BT21" s="1280"/>
      <c r="BU21" s="1280"/>
      <c r="BV21" s="1280"/>
      <c r="BW21" s="1280"/>
      <c r="BX21" s="1280"/>
      <c r="BY21" s="1280"/>
      <c r="BZ21" s="1280"/>
      <c r="CA21" s="1280"/>
      <c r="CB21" s="1280"/>
      <c r="CC21" s="1280"/>
      <c r="CD21" s="1282"/>
      <c r="CE21" s="1280"/>
      <c r="CF21" s="1280"/>
      <c r="CG21" s="1280"/>
      <c r="CH21" s="1280"/>
      <c r="CI21" s="1280"/>
      <c r="CJ21" s="1280"/>
      <c r="CK21" s="1280"/>
      <c r="CL21" s="1280"/>
      <c r="CM21" s="1280"/>
      <c r="CN21" s="1280"/>
      <c r="CO21" s="1280"/>
      <c r="CP21" s="1282"/>
      <c r="CQ21" s="1280"/>
      <c r="CR21" s="1280"/>
      <c r="CS21" s="1280"/>
      <c r="CT21" s="1280"/>
      <c r="CU21" s="1280"/>
      <c r="CV21" s="1280"/>
      <c r="CW21" s="1280"/>
      <c r="CX21" s="1280"/>
      <c r="CY21" s="1280"/>
      <c r="CZ21" s="1280"/>
      <c r="DA21" s="1280"/>
      <c r="DB21" s="1282"/>
      <c r="DC21" s="1280"/>
      <c r="DD21" s="1279"/>
      <c r="DE21" s="1221"/>
    </row>
    <row r="22" spans="1:109" ht="17.25" customHeight="1" x14ac:dyDescent="0.2">
      <c r="B22" s="1222"/>
    </row>
    <row r="23" spans="1:109" ht="13.2" x14ac:dyDescent="0.2">
      <c r="B23" s="1222"/>
    </row>
    <row r="24" spans="1:109" ht="13.2" x14ac:dyDescent="0.2">
      <c r="B24" s="1222"/>
    </row>
    <row r="25" spans="1:109" ht="13.2" x14ac:dyDescent="0.2">
      <c r="B25" s="1222"/>
    </row>
    <row r="26" spans="1:109" ht="13.2" x14ac:dyDescent="0.2">
      <c r="B26" s="1222"/>
    </row>
    <row r="27" spans="1:109" ht="13.2" x14ac:dyDescent="0.2">
      <c r="B27" s="1222"/>
    </row>
    <row r="28" spans="1:109" ht="13.2" x14ac:dyDescent="0.2">
      <c r="B28" s="1222"/>
    </row>
    <row r="29" spans="1:109" ht="13.2" x14ac:dyDescent="0.2">
      <c r="B29" s="1222"/>
    </row>
    <row r="30" spans="1:109" ht="13.2" x14ac:dyDescent="0.2">
      <c r="B30" s="1222"/>
    </row>
    <row r="31" spans="1:109" ht="13.2" x14ac:dyDescent="0.2">
      <c r="B31" s="1222"/>
    </row>
    <row r="32" spans="1:109" ht="13.2" x14ac:dyDescent="0.2">
      <c r="B32" s="1222"/>
    </row>
    <row r="33" spans="2:109" ht="13.2" x14ac:dyDescent="0.2">
      <c r="B33" s="1222"/>
    </row>
    <row r="34" spans="2:109" ht="13.2" x14ac:dyDescent="0.2">
      <c r="B34" s="1222"/>
    </row>
    <row r="35" spans="2:109" ht="13.2" x14ac:dyDescent="0.2">
      <c r="B35" s="1222"/>
    </row>
    <row r="36" spans="2:109" ht="13.2" x14ac:dyDescent="0.2">
      <c r="B36" s="1222"/>
    </row>
    <row r="37" spans="2:109" ht="13.2" x14ac:dyDescent="0.2">
      <c r="B37" s="1222"/>
    </row>
    <row r="38" spans="2:109" ht="13.2" x14ac:dyDescent="0.2">
      <c r="B38" s="1222"/>
    </row>
    <row r="39" spans="2:109" ht="13.2" x14ac:dyDescent="0.2">
      <c r="B39" s="1226"/>
      <c r="C39" s="1225"/>
      <c r="D39" s="1225"/>
      <c r="E39" s="1225"/>
      <c r="F39" s="1225"/>
      <c r="G39" s="1225"/>
      <c r="H39" s="1225"/>
      <c r="I39" s="1225"/>
      <c r="J39" s="1225"/>
      <c r="K39" s="1225"/>
      <c r="L39" s="1225"/>
      <c r="M39" s="1225"/>
      <c r="N39" s="1225"/>
      <c r="O39" s="1225"/>
      <c r="P39" s="1225"/>
      <c r="Q39" s="1225"/>
      <c r="R39" s="1225"/>
      <c r="S39" s="1225"/>
      <c r="T39" s="1225"/>
      <c r="U39" s="1225"/>
      <c r="V39" s="1225"/>
      <c r="W39" s="1225"/>
      <c r="X39" s="1225"/>
      <c r="Y39" s="1225"/>
      <c r="Z39" s="1225"/>
      <c r="AA39" s="1225"/>
      <c r="AB39" s="1225"/>
      <c r="AC39" s="1225"/>
      <c r="AD39" s="1225"/>
      <c r="AE39" s="1225"/>
      <c r="AF39" s="1225"/>
      <c r="AG39" s="1225"/>
      <c r="AH39" s="1225"/>
      <c r="AI39" s="1225"/>
      <c r="AJ39" s="1225"/>
      <c r="AK39" s="1225"/>
      <c r="AL39" s="1225"/>
      <c r="AM39" s="1225"/>
      <c r="AN39" s="1225"/>
      <c r="AO39" s="1225"/>
      <c r="AP39" s="1225"/>
      <c r="AQ39" s="1225"/>
      <c r="AR39" s="1225"/>
      <c r="AS39" s="1225"/>
      <c r="AT39" s="1225"/>
      <c r="AU39" s="1225"/>
      <c r="AV39" s="1225"/>
      <c r="AW39" s="1225"/>
      <c r="AX39" s="1225"/>
      <c r="AY39" s="1225"/>
      <c r="AZ39" s="1225"/>
      <c r="BA39" s="1225"/>
      <c r="BB39" s="1225"/>
      <c r="BC39" s="1225"/>
      <c r="BD39" s="1225"/>
      <c r="BE39" s="1225"/>
      <c r="BF39" s="1225"/>
      <c r="BG39" s="1225"/>
      <c r="BH39" s="1225"/>
      <c r="BI39" s="1225"/>
      <c r="BJ39" s="1225"/>
      <c r="BK39" s="1225"/>
      <c r="BL39" s="1225"/>
      <c r="BM39" s="1225"/>
      <c r="BN39" s="1225"/>
      <c r="BO39" s="1225"/>
      <c r="BP39" s="1225"/>
      <c r="BQ39" s="1225"/>
      <c r="BR39" s="1225"/>
      <c r="BS39" s="1225"/>
      <c r="BT39" s="1225"/>
      <c r="BU39" s="1225"/>
      <c r="BV39" s="1225"/>
      <c r="BW39" s="1225"/>
      <c r="BX39" s="1225"/>
      <c r="BY39" s="1225"/>
      <c r="BZ39" s="1225"/>
      <c r="CA39" s="1225"/>
      <c r="CB39" s="1225"/>
      <c r="CC39" s="1225"/>
      <c r="CD39" s="1225"/>
      <c r="CE39" s="1225"/>
      <c r="CF39" s="1225"/>
      <c r="CG39" s="1225"/>
      <c r="CH39" s="1225"/>
      <c r="CI39" s="1225"/>
      <c r="CJ39" s="1225"/>
      <c r="CK39" s="1225"/>
      <c r="CL39" s="1225"/>
      <c r="CM39" s="1225"/>
      <c r="CN39" s="1225"/>
      <c r="CO39" s="1225"/>
      <c r="CP39" s="1225"/>
      <c r="CQ39" s="1225"/>
      <c r="CR39" s="1225"/>
      <c r="CS39" s="1225"/>
      <c r="CT39" s="1225"/>
      <c r="CU39" s="1225"/>
      <c r="CV39" s="1225"/>
      <c r="CW39" s="1225"/>
      <c r="CX39" s="1225"/>
      <c r="CY39" s="1225"/>
      <c r="CZ39" s="1225"/>
      <c r="DA39" s="1225"/>
      <c r="DB39" s="1225"/>
      <c r="DC39" s="1225"/>
      <c r="DD39" s="1224"/>
    </row>
    <row r="40" spans="2:109" ht="13.2" x14ac:dyDescent="0.2">
      <c r="B40" s="1262"/>
      <c r="DD40" s="1262"/>
      <c r="DE40" s="1221"/>
    </row>
    <row r="41" spans="2:109" ht="16.2" x14ac:dyDescent="0.2">
      <c r="B41" s="1281" t="s">
        <v>604</v>
      </c>
      <c r="C41" s="1280"/>
      <c r="D41" s="1280"/>
      <c r="E41" s="1280"/>
      <c r="F41" s="1280"/>
      <c r="G41" s="1280"/>
      <c r="H41" s="1280"/>
      <c r="I41" s="1280"/>
      <c r="J41" s="1280"/>
      <c r="K41" s="1280"/>
      <c r="L41" s="1280"/>
      <c r="M41" s="1280"/>
      <c r="N41" s="1280"/>
      <c r="O41" s="1280"/>
      <c r="P41" s="1280"/>
      <c r="Q41" s="1280"/>
      <c r="R41" s="1280"/>
      <c r="S41" s="1280"/>
      <c r="T41" s="1280"/>
      <c r="U41" s="1280"/>
      <c r="V41" s="1280"/>
      <c r="W41" s="1280"/>
      <c r="X41" s="1280"/>
      <c r="Y41" s="1280"/>
      <c r="Z41" s="1280"/>
      <c r="AA41" s="1280"/>
      <c r="AB41" s="1280"/>
      <c r="AC41" s="1280"/>
      <c r="AD41" s="1280"/>
      <c r="AE41" s="1280"/>
      <c r="AF41" s="1280"/>
      <c r="AG41" s="1280"/>
      <c r="AH41" s="1280"/>
      <c r="AI41" s="1280"/>
      <c r="AJ41" s="1280"/>
      <c r="AK41" s="1280"/>
      <c r="AL41" s="1280"/>
      <c r="AM41" s="1280"/>
      <c r="AN41" s="1280"/>
      <c r="AO41" s="1280"/>
      <c r="AP41" s="1280"/>
      <c r="AQ41" s="1280"/>
      <c r="AR41" s="1280"/>
      <c r="AS41" s="1280"/>
      <c r="AT41" s="1280"/>
      <c r="AU41" s="1280"/>
      <c r="AV41" s="1280"/>
      <c r="AW41" s="1280"/>
      <c r="AX41" s="1280"/>
      <c r="AY41" s="1280"/>
      <c r="AZ41" s="1280"/>
      <c r="BA41" s="1280"/>
      <c r="BB41" s="1280"/>
      <c r="BC41" s="1280"/>
      <c r="BD41" s="1280"/>
      <c r="BE41" s="1280"/>
      <c r="BF41" s="1280"/>
      <c r="BG41" s="1280"/>
      <c r="BH41" s="1280"/>
      <c r="BI41" s="1280"/>
      <c r="BJ41" s="1280"/>
      <c r="BK41" s="1280"/>
      <c r="BL41" s="1280"/>
      <c r="BM41" s="1280"/>
      <c r="BN41" s="1280"/>
      <c r="BO41" s="1280"/>
      <c r="BP41" s="1280"/>
      <c r="BQ41" s="1280"/>
      <c r="BR41" s="1280"/>
      <c r="BS41" s="1280"/>
      <c r="BT41" s="1280"/>
      <c r="BU41" s="1280"/>
      <c r="BV41" s="1280"/>
      <c r="BW41" s="1280"/>
      <c r="BX41" s="1280"/>
      <c r="BY41" s="1280"/>
      <c r="BZ41" s="1280"/>
      <c r="CA41" s="1280"/>
      <c r="CB41" s="1280"/>
      <c r="CC41" s="1280"/>
      <c r="CD41" s="1280"/>
      <c r="CE41" s="1280"/>
      <c r="CF41" s="1280"/>
      <c r="CG41" s="1280"/>
      <c r="CH41" s="1280"/>
      <c r="CI41" s="1280"/>
      <c r="CJ41" s="1280"/>
      <c r="CK41" s="1280"/>
      <c r="CL41" s="1280"/>
      <c r="CM41" s="1280"/>
      <c r="CN41" s="1280"/>
      <c r="CO41" s="1280"/>
      <c r="CP41" s="1280"/>
      <c r="CQ41" s="1280"/>
      <c r="CR41" s="1280"/>
      <c r="CS41" s="1280"/>
      <c r="CT41" s="1280"/>
      <c r="CU41" s="1280"/>
      <c r="CV41" s="1280"/>
      <c r="CW41" s="1280"/>
      <c r="CX41" s="1280"/>
      <c r="CY41" s="1280"/>
      <c r="CZ41" s="1280"/>
      <c r="DA41" s="1280"/>
      <c r="DB41" s="1280"/>
      <c r="DC41" s="1280"/>
      <c r="DD41" s="1279"/>
    </row>
    <row r="42" spans="2:109" ht="13.2" x14ac:dyDescent="0.2">
      <c r="B42" s="1222"/>
      <c r="G42" s="1258"/>
      <c r="I42" s="1257"/>
      <c r="J42" s="1257"/>
      <c r="K42" s="1257"/>
      <c r="AM42" s="1258"/>
      <c r="AN42" s="1258" t="s">
        <v>600</v>
      </c>
      <c r="AP42" s="1257"/>
      <c r="AQ42" s="1257"/>
      <c r="AR42" s="1257"/>
      <c r="AY42" s="1258"/>
      <c r="BA42" s="1257"/>
      <c r="BB42" s="1257"/>
      <c r="BC42" s="1257"/>
      <c r="BK42" s="1258"/>
      <c r="BM42" s="1257"/>
      <c r="BN42" s="1257"/>
      <c r="BO42" s="1257"/>
      <c r="BW42" s="1258"/>
      <c r="BY42" s="1257"/>
      <c r="BZ42" s="1257"/>
      <c r="CA42" s="1257"/>
      <c r="CI42" s="1258"/>
      <c r="CK42" s="1257"/>
      <c r="CL42" s="1257"/>
      <c r="CM42" s="1257"/>
      <c r="CU42" s="1258"/>
      <c r="CW42" s="1257"/>
      <c r="CX42" s="1257"/>
      <c r="CY42" s="1257"/>
    </row>
    <row r="43" spans="2:109" ht="13.5" customHeight="1" x14ac:dyDescent="0.2">
      <c r="B43" s="1222"/>
      <c r="AN43" s="1256" t="s">
        <v>603</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7"/>
    </row>
    <row r="44" spans="2:109" ht="13.2" x14ac:dyDescent="0.2">
      <c r="B44" s="1222"/>
      <c r="AN44" s="1276"/>
      <c r="AO44" s="1275"/>
      <c r="AP44" s="1275"/>
      <c r="AQ44" s="1275"/>
      <c r="AR44" s="1275"/>
      <c r="AS44" s="1275"/>
      <c r="AT44" s="1275"/>
      <c r="AU44" s="1275"/>
      <c r="AV44" s="1275"/>
      <c r="AW44" s="1275"/>
      <c r="AX44" s="1275"/>
      <c r="AY44" s="1275"/>
      <c r="AZ44" s="1275"/>
      <c r="BA44" s="1275"/>
      <c r="BB44" s="1275"/>
      <c r="BC44" s="1275"/>
      <c r="BD44" s="1275"/>
      <c r="BE44" s="1275"/>
      <c r="BF44" s="1275"/>
      <c r="BG44" s="1275"/>
      <c r="BH44" s="1275"/>
      <c r="BI44" s="1275"/>
      <c r="BJ44" s="1275"/>
      <c r="BK44" s="1275"/>
      <c r="BL44" s="1275"/>
      <c r="BM44" s="1275"/>
      <c r="BN44" s="1275"/>
      <c r="BO44" s="1275"/>
      <c r="BP44" s="1275"/>
      <c r="BQ44" s="1275"/>
      <c r="BR44" s="1275"/>
      <c r="BS44" s="1275"/>
      <c r="BT44" s="1275"/>
      <c r="BU44" s="1275"/>
      <c r="BV44" s="1275"/>
      <c r="BW44" s="1275"/>
      <c r="BX44" s="1275"/>
      <c r="BY44" s="1275"/>
      <c r="BZ44" s="1275"/>
      <c r="CA44" s="1275"/>
      <c r="CB44" s="1275"/>
      <c r="CC44" s="1275"/>
      <c r="CD44" s="1275"/>
      <c r="CE44" s="1275"/>
      <c r="CF44" s="1275"/>
      <c r="CG44" s="1275"/>
      <c r="CH44" s="1275"/>
      <c r="CI44" s="1275"/>
      <c r="CJ44" s="1275"/>
      <c r="CK44" s="1275"/>
      <c r="CL44" s="1275"/>
      <c r="CM44" s="1275"/>
      <c r="CN44" s="1275"/>
      <c r="CO44" s="1275"/>
      <c r="CP44" s="1275"/>
      <c r="CQ44" s="1275"/>
      <c r="CR44" s="1275"/>
      <c r="CS44" s="1275"/>
      <c r="CT44" s="1275"/>
      <c r="CU44" s="1275"/>
      <c r="CV44" s="1275"/>
      <c r="CW44" s="1275"/>
      <c r="CX44" s="1275"/>
      <c r="CY44" s="1275"/>
      <c r="CZ44" s="1275"/>
      <c r="DA44" s="1275"/>
      <c r="DB44" s="1275"/>
      <c r="DC44" s="1274"/>
    </row>
    <row r="45" spans="2:109" ht="13.2" x14ac:dyDescent="0.2">
      <c r="B45" s="1222"/>
      <c r="AN45" s="1276"/>
      <c r="AO45" s="1275"/>
      <c r="AP45" s="1275"/>
      <c r="AQ45" s="1275"/>
      <c r="AR45" s="1275"/>
      <c r="AS45" s="1275"/>
      <c r="AT45" s="1275"/>
      <c r="AU45" s="1275"/>
      <c r="AV45" s="1275"/>
      <c r="AW45" s="1275"/>
      <c r="AX45" s="1275"/>
      <c r="AY45" s="1275"/>
      <c r="AZ45" s="1275"/>
      <c r="BA45" s="1275"/>
      <c r="BB45" s="1275"/>
      <c r="BC45" s="1275"/>
      <c r="BD45" s="1275"/>
      <c r="BE45" s="1275"/>
      <c r="BF45" s="1275"/>
      <c r="BG45" s="1275"/>
      <c r="BH45" s="1275"/>
      <c r="BI45" s="1275"/>
      <c r="BJ45" s="1275"/>
      <c r="BK45" s="1275"/>
      <c r="BL45" s="1275"/>
      <c r="BM45" s="1275"/>
      <c r="BN45" s="1275"/>
      <c r="BO45" s="1275"/>
      <c r="BP45" s="1275"/>
      <c r="BQ45" s="1275"/>
      <c r="BR45" s="1275"/>
      <c r="BS45" s="1275"/>
      <c r="BT45" s="1275"/>
      <c r="BU45" s="1275"/>
      <c r="BV45" s="1275"/>
      <c r="BW45" s="1275"/>
      <c r="BX45" s="1275"/>
      <c r="BY45" s="1275"/>
      <c r="BZ45" s="1275"/>
      <c r="CA45" s="1275"/>
      <c r="CB45" s="1275"/>
      <c r="CC45" s="1275"/>
      <c r="CD45" s="1275"/>
      <c r="CE45" s="1275"/>
      <c r="CF45" s="1275"/>
      <c r="CG45" s="1275"/>
      <c r="CH45" s="1275"/>
      <c r="CI45" s="1275"/>
      <c r="CJ45" s="1275"/>
      <c r="CK45" s="1275"/>
      <c r="CL45" s="1275"/>
      <c r="CM45" s="1275"/>
      <c r="CN45" s="1275"/>
      <c r="CO45" s="1275"/>
      <c r="CP45" s="1275"/>
      <c r="CQ45" s="1275"/>
      <c r="CR45" s="1275"/>
      <c r="CS45" s="1275"/>
      <c r="CT45" s="1275"/>
      <c r="CU45" s="1275"/>
      <c r="CV45" s="1275"/>
      <c r="CW45" s="1275"/>
      <c r="CX45" s="1275"/>
      <c r="CY45" s="1275"/>
      <c r="CZ45" s="1275"/>
      <c r="DA45" s="1275"/>
      <c r="DB45" s="1275"/>
      <c r="DC45" s="1274"/>
    </row>
    <row r="46" spans="2:109" ht="13.2" x14ac:dyDescent="0.2">
      <c r="B46" s="1222"/>
      <c r="AN46" s="1276"/>
      <c r="AO46" s="1275"/>
      <c r="AP46" s="1275"/>
      <c r="AQ46" s="1275"/>
      <c r="AR46" s="1275"/>
      <c r="AS46" s="1275"/>
      <c r="AT46" s="1275"/>
      <c r="AU46" s="1275"/>
      <c r="AV46" s="1275"/>
      <c r="AW46" s="1275"/>
      <c r="AX46" s="1275"/>
      <c r="AY46" s="1275"/>
      <c r="AZ46" s="1275"/>
      <c r="BA46" s="1275"/>
      <c r="BB46" s="1275"/>
      <c r="BC46" s="1275"/>
      <c r="BD46" s="1275"/>
      <c r="BE46" s="1275"/>
      <c r="BF46" s="1275"/>
      <c r="BG46" s="1275"/>
      <c r="BH46" s="1275"/>
      <c r="BI46" s="1275"/>
      <c r="BJ46" s="1275"/>
      <c r="BK46" s="1275"/>
      <c r="BL46" s="1275"/>
      <c r="BM46" s="1275"/>
      <c r="BN46" s="1275"/>
      <c r="BO46" s="1275"/>
      <c r="BP46" s="1275"/>
      <c r="BQ46" s="1275"/>
      <c r="BR46" s="1275"/>
      <c r="BS46" s="1275"/>
      <c r="BT46" s="1275"/>
      <c r="BU46" s="1275"/>
      <c r="BV46" s="1275"/>
      <c r="BW46" s="1275"/>
      <c r="BX46" s="1275"/>
      <c r="BY46" s="1275"/>
      <c r="BZ46" s="1275"/>
      <c r="CA46" s="1275"/>
      <c r="CB46" s="1275"/>
      <c r="CC46" s="1275"/>
      <c r="CD46" s="1275"/>
      <c r="CE46" s="1275"/>
      <c r="CF46" s="1275"/>
      <c r="CG46" s="1275"/>
      <c r="CH46" s="1275"/>
      <c r="CI46" s="1275"/>
      <c r="CJ46" s="1275"/>
      <c r="CK46" s="1275"/>
      <c r="CL46" s="1275"/>
      <c r="CM46" s="1275"/>
      <c r="CN46" s="1275"/>
      <c r="CO46" s="1275"/>
      <c r="CP46" s="1275"/>
      <c r="CQ46" s="1275"/>
      <c r="CR46" s="1275"/>
      <c r="CS46" s="1275"/>
      <c r="CT46" s="1275"/>
      <c r="CU46" s="1275"/>
      <c r="CV46" s="1275"/>
      <c r="CW46" s="1275"/>
      <c r="CX46" s="1275"/>
      <c r="CY46" s="1275"/>
      <c r="CZ46" s="1275"/>
      <c r="DA46" s="1275"/>
      <c r="DB46" s="1275"/>
      <c r="DC46" s="1274"/>
    </row>
    <row r="47" spans="2:109" ht="13.2" x14ac:dyDescent="0.2">
      <c r="B47" s="1222"/>
      <c r="AN47" s="1273"/>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1"/>
    </row>
    <row r="48" spans="2:109" ht="13.2" x14ac:dyDescent="0.2">
      <c r="B48" s="1222"/>
      <c r="H48" s="1235"/>
      <c r="I48" s="1235"/>
      <c r="J48" s="1235"/>
      <c r="AN48" s="1235"/>
      <c r="AO48" s="1235"/>
      <c r="AP48" s="1235"/>
      <c r="AZ48" s="1235"/>
      <c r="BA48" s="1235"/>
      <c r="BB48" s="1235"/>
      <c r="BL48" s="1235"/>
      <c r="BM48" s="1235"/>
      <c r="BN48" s="1235"/>
      <c r="BX48" s="1235"/>
      <c r="BY48" s="1235"/>
      <c r="BZ48" s="1235"/>
      <c r="CJ48" s="1235"/>
      <c r="CK48" s="1235"/>
      <c r="CL48" s="1235"/>
      <c r="CV48" s="1235"/>
      <c r="CW48" s="1235"/>
      <c r="CX48" s="1235"/>
    </row>
    <row r="49" spans="1:109" ht="13.2" x14ac:dyDescent="0.2">
      <c r="B49" s="1222"/>
      <c r="AN49" s="1221" t="s">
        <v>598</v>
      </c>
    </row>
    <row r="50" spans="1:109" ht="13.2" x14ac:dyDescent="0.2">
      <c r="B50" s="1222"/>
      <c r="G50" s="1233"/>
      <c r="H50" s="1233"/>
      <c r="I50" s="1233"/>
      <c r="J50" s="1233"/>
      <c r="K50" s="1242"/>
      <c r="L50" s="1242"/>
      <c r="M50" s="1241"/>
      <c r="N50" s="1241"/>
      <c r="AN50" s="1240"/>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38"/>
      <c r="BP50" s="1230" t="s">
        <v>529</v>
      </c>
      <c r="BQ50" s="1230"/>
      <c r="BR50" s="1230"/>
      <c r="BS50" s="1230"/>
      <c r="BT50" s="1230"/>
      <c r="BU50" s="1230"/>
      <c r="BV50" s="1230"/>
      <c r="BW50" s="1230"/>
      <c r="BX50" s="1230" t="s">
        <v>530</v>
      </c>
      <c r="BY50" s="1230"/>
      <c r="BZ50" s="1230"/>
      <c r="CA50" s="1230"/>
      <c r="CB50" s="1230"/>
      <c r="CC50" s="1230"/>
      <c r="CD50" s="1230"/>
      <c r="CE50" s="1230"/>
      <c r="CF50" s="1230" t="s">
        <v>531</v>
      </c>
      <c r="CG50" s="1230"/>
      <c r="CH50" s="1230"/>
      <c r="CI50" s="1230"/>
      <c r="CJ50" s="1230"/>
      <c r="CK50" s="1230"/>
      <c r="CL50" s="1230"/>
      <c r="CM50" s="1230"/>
      <c r="CN50" s="1230" t="s">
        <v>532</v>
      </c>
      <c r="CO50" s="1230"/>
      <c r="CP50" s="1230"/>
      <c r="CQ50" s="1230"/>
      <c r="CR50" s="1230"/>
      <c r="CS50" s="1230"/>
      <c r="CT50" s="1230"/>
      <c r="CU50" s="1230"/>
      <c r="CV50" s="1230" t="s">
        <v>533</v>
      </c>
      <c r="CW50" s="1230"/>
      <c r="CX50" s="1230"/>
      <c r="CY50" s="1230"/>
      <c r="CZ50" s="1230"/>
      <c r="DA50" s="1230"/>
      <c r="DB50" s="1230"/>
      <c r="DC50" s="1230"/>
    </row>
    <row r="51" spans="1:109" ht="13.5" customHeight="1" x14ac:dyDescent="0.2">
      <c r="B51" s="1222"/>
      <c r="G51" s="1237"/>
      <c r="H51" s="1237"/>
      <c r="I51" s="1270"/>
      <c r="J51" s="1270"/>
      <c r="K51" s="1236"/>
      <c r="L51" s="1236"/>
      <c r="M51" s="1236"/>
      <c r="N51" s="1236"/>
      <c r="AM51" s="1235"/>
      <c r="AN51" s="1229" t="s">
        <v>597</v>
      </c>
      <c r="AO51" s="1229"/>
      <c r="AP51" s="1229"/>
      <c r="AQ51" s="1229"/>
      <c r="AR51" s="1229"/>
      <c r="AS51" s="1229"/>
      <c r="AT51" s="1229"/>
      <c r="AU51" s="1229"/>
      <c r="AV51" s="1229"/>
      <c r="AW51" s="1229"/>
      <c r="AX51" s="1229"/>
      <c r="AY51" s="1229"/>
      <c r="AZ51" s="1229"/>
      <c r="BA51" s="1229"/>
      <c r="BB51" s="1229" t="s">
        <v>595</v>
      </c>
      <c r="BC51" s="1229"/>
      <c r="BD51" s="1229"/>
      <c r="BE51" s="1229"/>
      <c r="BF51" s="1229"/>
      <c r="BG51" s="1229"/>
      <c r="BH51" s="1229"/>
      <c r="BI51" s="1229"/>
      <c r="BJ51" s="1229"/>
      <c r="BK51" s="1229"/>
      <c r="BL51" s="1229"/>
      <c r="BM51" s="1229"/>
      <c r="BN51" s="1229"/>
      <c r="BO51" s="1229"/>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1222"/>
      <c r="G52" s="1237"/>
      <c r="H52" s="1237"/>
      <c r="I52" s="1270"/>
      <c r="J52" s="1270"/>
      <c r="K52" s="1236"/>
      <c r="L52" s="1236"/>
      <c r="M52" s="1236"/>
      <c r="N52" s="1236"/>
      <c r="AM52" s="1235"/>
      <c r="AN52" s="1229"/>
      <c r="AO52" s="1229"/>
      <c r="AP52" s="1229"/>
      <c r="AQ52" s="1229"/>
      <c r="AR52" s="1229"/>
      <c r="AS52" s="1229"/>
      <c r="AT52" s="1229"/>
      <c r="AU52" s="1229"/>
      <c r="AV52" s="1229"/>
      <c r="AW52" s="1229"/>
      <c r="AX52" s="1229"/>
      <c r="AY52" s="1229"/>
      <c r="AZ52" s="1229"/>
      <c r="BA52" s="1229"/>
      <c r="BB52" s="1229"/>
      <c r="BC52" s="1229"/>
      <c r="BD52" s="1229"/>
      <c r="BE52" s="1229"/>
      <c r="BF52" s="1229"/>
      <c r="BG52" s="1229"/>
      <c r="BH52" s="1229"/>
      <c r="BI52" s="1229"/>
      <c r="BJ52" s="1229"/>
      <c r="BK52" s="1229"/>
      <c r="BL52" s="1229"/>
      <c r="BM52" s="1229"/>
      <c r="BN52" s="1229"/>
      <c r="BO52" s="1229"/>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1257"/>
      <c r="B53" s="1222"/>
      <c r="G53" s="1237"/>
      <c r="H53" s="1237"/>
      <c r="I53" s="1233"/>
      <c r="J53" s="1233"/>
      <c r="K53" s="1236"/>
      <c r="L53" s="1236"/>
      <c r="M53" s="1236"/>
      <c r="N53" s="1236"/>
      <c r="AM53" s="1235"/>
      <c r="AN53" s="1229"/>
      <c r="AO53" s="1229"/>
      <c r="AP53" s="1229"/>
      <c r="AQ53" s="1229"/>
      <c r="AR53" s="1229"/>
      <c r="AS53" s="1229"/>
      <c r="AT53" s="1229"/>
      <c r="AU53" s="1229"/>
      <c r="AV53" s="1229"/>
      <c r="AW53" s="1229"/>
      <c r="AX53" s="1229"/>
      <c r="AY53" s="1229"/>
      <c r="AZ53" s="1229"/>
      <c r="BA53" s="1229"/>
      <c r="BB53" s="1229" t="s">
        <v>602</v>
      </c>
      <c r="BC53" s="1229"/>
      <c r="BD53" s="1229"/>
      <c r="BE53" s="1229"/>
      <c r="BF53" s="1229"/>
      <c r="BG53" s="1229"/>
      <c r="BH53" s="1229"/>
      <c r="BI53" s="1229"/>
      <c r="BJ53" s="1229"/>
      <c r="BK53" s="1229"/>
      <c r="BL53" s="1229"/>
      <c r="BM53" s="1229"/>
      <c r="BN53" s="1229"/>
      <c r="BO53" s="1229"/>
      <c r="BP53" s="1228">
        <v>65.8</v>
      </c>
      <c r="BQ53" s="1228"/>
      <c r="BR53" s="1228"/>
      <c r="BS53" s="1228"/>
      <c r="BT53" s="1228"/>
      <c r="BU53" s="1228"/>
      <c r="BV53" s="1228"/>
      <c r="BW53" s="1228"/>
      <c r="BX53" s="1228">
        <v>66.900000000000006</v>
      </c>
      <c r="BY53" s="1228"/>
      <c r="BZ53" s="1228"/>
      <c r="CA53" s="1228"/>
      <c r="CB53" s="1228"/>
      <c r="CC53" s="1228"/>
      <c r="CD53" s="1228"/>
      <c r="CE53" s="1228"/>
      <c r="CF53" s="1228">
        <v>66.3</v>
      </c>
      <c r="CG53" s="1228"/>
      <c r="CH53" s="1228"/>
      <c r="CI53" s="1228"/>
      <c r="CJ53" s="1228"/>
      <c r="CK53" s="1228"/>
      <c r="CL53" s="1228"/>
      <c r="CM53" s="1228"/>
      <c r="CN53" s="1228">
        <v>67</v>
      </c>
      <c r="CO53" s="1228"/>
      <c r="CP53" s="1228"/>
      <c r="CQ53" s="1228"/>
      <c r="CR53" s="1228"/>
      <c r="CS53" s="1228"/>
      <c r="CT53" s="1228"/>
      <c r="CU53" s="1228"/>
      <c r="CV53" s="1228">
        <v>67.900000000000006</v>
      </c>
      <c r="CW53" s="1228"/>
      <c r="CX53" s="1228"/>
      <c r="CY53" s="1228"/>
      <c r="CZ53" s="1228"/>
      <c r="DA53" s="1228"/>
      <c r="DB53" s="1228"/>
      <c r="DC53" s="1228"/>
    </row>
    <row r="54" spans="1:109" ht="13.2" x14ac:dyDescent="0.2">
      <c r="A54" s="1257"/>
      <c r="B54" s="1222"/>
      <c r="G54" s="1237"/>
      <c r="H54" s="1237"/>
      <c r="I54" s="1233"/>
      <c r="J54" s="1233"/>
      <c r="K54" s="1236"/>
      <c r="L54" s="1236"/>
      <c r="M54" s="1236"/>
      <c r="N54" s="1236"/>
      <c r="AM54" s="1235"/>
      <c r="AN54" s="1229"/>
      <c r="AO54" s="1229"/>
      <c r="AP54" s="1229"/>
      <c r="AQ54" s="1229"/>
      <c r="AR54" s="1229"/>
      <c r="AS54" s="1229"/>
      <c r="AT54" s="1229"/>
      <c r="AU54" s="1229"/>
      <c r="AV54" s="1229"/>
      <c r="AW54" s="1229"/>
      <c r="AX54" s="1229"/>
      <c r="AY54" s="1229"/>
      <c r="AZ54" s="1229"/>
      <c r="BA54" s="1229"/>
      <c r="BB54" s="1229"/>
      <c r="BC54" s="1229"/>
      <c r="BD54" s="1229"/>
      <c r="BE54" s="1229"/>
      <c r="BF54" s="1229"/>
      <c r="BG54" s="1229"/>
      <c r="BH54" s="1229"/>
      <c r="BI54" s="1229"/>
      <c r="BJ54" s="1229"/>
      <c r="BK54" s="1229"/>
      <c r="BL54" s="1229"/>
      <c r="BM54" s="1229"/>
      <c r="BN54" s="1229"/>
      <c r="BO54" s="1229"/>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1257"/>
      <c r="B55" s="1222"/>
      <c r="G55" s="1233"/>
      <c r="H55" s="1233"/>
      <c r="I55" s="1233"/>
      <c r="J55" s="1233"/>
      <c r="K55" s="1236"/>
      <c r="L55" s="1236"/>
      <c r="M55" s="1236"/>
      <c r="N55" s="1236"/>
      <c r="AN55" s="1230" t="s">
        <v>596</v>
      </c>
      <c r="AO55" s="1230"/>
      <c r="AP55" s="1230"/>
      <c r="AQ55" s="1230"/>
      <c r="AR55" s="1230"/>
      <c r="AS55" s="1230"/>
      <c r="AT55" s="1230"/>
      <c r="AU55" s="1230"/>
      <c r="AV55" s="1230"/>
      <c r="AW55" s="1230"/>
      <c r="AX55" s="1230"/>
      <c r="AY55" s="1230"/>
      <c r="AZ55" s="1230"/>
      <c r="BA55" s="1230"/>
      <c r="BB55" s="1229" t="s">
        <v>595</v>
      </c>
      <c r="BC55" s="1229"/>
      <c r="BD55" s="1229"/>
      <c r="BE55" s="1229"/>
      <c r="BF55" s="1229"/>
      <c r="BG55" s="1229"/>
      <c r="BH55" s="1229"/>
      <c r="BI55" s="1229"/>
      <c r="BJ55" s="1229"/>
      <c r="BK55" s="1229"/>
      <c r="BL55" s="1229"/>
      <c r="BM55" s="1229"/>
      <c r="BN55" s="1229"/>
      <c r="BO55" s="1229"/>
      <c r="BP55" s="1228">
        <v>5.4</v>
      </c>
      <c r="BQ55" s="1228"/>
      <c r="BR55" s="1228"/>
      <c r="BS55" s="1228"/>
      <c r="BT55" s="1228"/>
      <c r="BU55" s="1228"/>
      <c r="BV55" s="1228"/>
      <c r="BW55" s="1228"/>
      <c r="BX55" s="1228">
        <v>3.9</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2" x14ac:dyDescent="0.2">
      <c r="A56" s="1257"/>
      <c r="B56" s="1222"/>
      <c r="G56" s="1233"/>
      <c r="H56" s="1233"/>
      <c r="I56" s="1233"/>
      <c r="J56" s="1233"/>
      <c r="K56" s="1236"/>
      <c r="L56" s="1236"/>
      <c r="M56" s="1236"/>
      <c r="N56" s="1236"/>
      <c r="AN56" s="1230"/>
      <c r="AO56" s="1230"/>
      <c r="AP56" s="1230"/>
      <c r="AQ56" s="1230"/>
      <c r="AR56" s="1230"/>
      <c r="AS56" s="1230"/>
      <c r="AT56" s="1230"/>
      <c r="AU56" s="1230"/>
      <c r="AV56" s="1230"/>
      <c r="AW56" s="1230"/>
      <c r="AX56" s="1230"/>
      <c r="AY56" s="1230"/>
      <c r="AZ56" s="1230"/>
      <c r="BA56" s="1230"/>
      <c r="BB56" s="1229"/>
      <c r="BC56" s="1229"/>
      <c r="BD56" s="1229"/>
      <c r="BE56" s="1229"/>
      <c r="BF56" s="1229"/>
      <c r="BG56" s="1229"/>
      <c r="BH56" s="1229"/>
      <c r="BI56" s="1229"/>
      <c r="BJ56" s="1229"/>
      <c r="BK56" s="1229"/>
      <c r="BL56" s="1229"/>
      <c r="BM56" s="1229"/>
      <c r="BN56" s="1229"/>
      <c r="BO56" s="1229"/>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1257" customFormat="1" ht="13.2" x14ac:dyDescent="0.2">
      <c r="B57" s="1263"/>
      <c r="G57" s="1233"/>
      <c r="H57" s="1233"/>
      <c r="I57" s="1232"/>
      <c r="J57" s="1232"/>
      <c r="K57" s="1236"/>
      <c r="L57" s="1236"/>
      <c r="M57" s="1236"/>
      <c r="N57" s="1236"/>
      <c r="AM57" s="1221"/>
      <c r="AN57" s="1230"/>
      <c r="AO57" s="1230"/>
      <c r="AP57" s="1230"/>
      <c r="AQ57" s="1230"/>
      <c r="AR57" s="1230"/>
      <c r="AS57" s="1230"/>
      <c r="AT57" s="1230"/>
      <c r="AU57" s="1230"/>
      <c r="AV57" s="1230"/>
      <c r="AW57" s="1230"/>
      <c r="AX57" s="1230"/>
      <c r="AY57" s="1230"/>
      <c r="AZ57" s="1230"/>
      <c r="BA57" s="1230"/>
      <c r="BB57" s="1229" t="s">
        <v>602</v>
      </c>
      <c r="BC57" s="1229"/>
      <c r="BD57" s="1229"/>
      <c r="BE57" s="1229"/>
      <c r="BF57" s="1229"/>
      <c r="BG57" s="1229"/>
      <c r="BH57" s="1229"/>
      <c r="BI57" s="1229"/>
      <c r="BJ57" s="1229"/>
      <c r="BK57" s="1229"/>
      <c r="BL57" s="1229"/>
      <c r="BM57" s="1229"/>
      <c r="BN57" s="1229"/>
      <c r="BO57" s="1229"/>
      <c r="BP57" s="1228">
        <v>62.5</v>
      </c>
      <c r="BQ57" s="1228"/>
      <c r="BR57" s="1228"/>
      <c r="BS57" s="1228"/>
      <c r="BT57" s="1228"/>
      <c r="BU57" s="1228"/>
      <c r="BV57" s="1228"/>
      <c r="BW57" s="1228"/>
      <c r="BX57" s="1228">
        <v>63.1</v>
      </c>
      <c r="BY57" s="1228"/>
      <c r="BZ57" s="1228"/>
      <c r="CA57" s="1228"/>
      <c r="CB57" s="1228"/>
      <c r="CC57" s="1228"/>
      <c r="CD57" s="1228"/>
      <c r="CE57" s="1228"/>
      <c r="CF57" s="1228">
        <v>63.2</v>
      </c>
      <c r="CG57" s="1228"/>
      <c r="CH57" s="1228"/>
      <c r="CI57" s="1228"/>
      <c r="CJ57" s="1228"/>
      <c r="CK57" s="1228"/>
      <c r="CL57" s="1228"/>
      <c r="CM57" s="1228"/>
      <c r="CN57" s="1228">
        <v>64</v>
      </c>
      <c r="CO57" s="1228"/>
      <c r="CP57" s="1228"/>
      <c r="CQ57" s="1228"/>
      <c r="CR57" s="1228"/>
      <c r="CS57" s="1228"/>
      <c r="CT57" s="1228"/>
      <c r="CU57" s="1228"/>
      <c r="CV57" s="1228">
        <v>65.599999999999994</v>
      </c>
      <c r="CW57" s="1228"/>
      <c r="CX57" s="1228"/>
      <c r="CY57" s="1228"/>
      <c r="CZ57" s="1228"/>
      <c r="DA57" s="1228"/>
      <c r="DB57" s="1228"/>
      <c r="DC57" s="1228"/>
      <c r="DD57" s="1268"/>
      <c r="DE57" s="1263"/>
    </row>
    <row r="58" spans="1:109" s="1257" customFormat="1" ht="13.2" x14ac:dyDescent="0.2">
      <c r="A58" s="1221"/>
      <c r="B58" s="1263"/>
      <c r="G58" s="1233"/>
      <c r="H58" s="1233"/>
      <c r="I58" s="1232"/>
      <c r="J58" s="1232"/>
      <c r="K58" s="1236"/>
      <c r="L58" s="1236"/>
      <c r="M58" s="1236"/>
      <c r="N58" s="1236"/>
      <c r="AM58" s="1221"/>
      <c r="AN58" s="1230"/>
      <c r="AO58" s="1230"/>
      <c r="AP58" s="1230"/>
      <c r="AQ58" s="1230"/>
      <c r="AR58" s="1230"/>
      <c r="AS58" s="1230"/>
      <c r="AT58" s="1230"/>
      <c r="AU58" s="1230"/>
      <c r="AV58" s="1230"/>
      <c r="AW58" s="1230"/>
      <c r="AX58" s="1230"/>
      <c r="AY58" s="1230"/>
      <c r="AZ58" s="1230"/>
      <c r="BA58" s="1230"/>
      <c r="BB58" s="1229"/>
      <c r="BC58" s="1229"/>
      <c r="BD58" s="1229"/>
      <c r="BE58" s="1229"/>
      <c r="BF58" s="1229"/>
      <c r="BG58" s="1229"/>
      <c r="BH58" s="1229"/>
      <c r="BI58" s="1229"/>
      <c r="BJ58" s="1229"/>
      <c r="BK58" s="1229"/>
      <c r="BL58" s="1229"/>
      <c r="BM58" s="1229"/>
      <c r="BN58" s="1229"/>
      <c r="BO58" s="1229"/>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1268"/>
      <c r="DE58" s="1263"/>
    </row>
    <row r="59" spans="1:109" s="1257" customFormat="1" ht="13.2" x14ac:dyDescent="0.2">
      <c r="A59" s="1221"/>
      <c r="B59" s="1263"/>
      <c r="K59" s="1269"/>
      <c r="L59" s="1269"/>
      <c r="M59" s="1269"/>
      <c r="N59" s="1269"/>
      <c r="AQ59" s="1269"/>
      <c r="AR59" s="1269"/>
      <c r="AS59" s="1269"/>
      <c r="AT59" s="1269"/>
      <c r="BC59" s="1269"/>
      <c r="BD59" s="1269"/>
      <c r="BE59" s="1269"/>
      <c r="BF59" s="1269"/>
      <c r="BO59" s="1269"/>
      <c r="BP59" s="1269"/>
      <c r="BQ59" s="1269"/>
      <c r="BR59" s="1269"/>
      <c r="CA59" s="1269"/>
      <c r="CB59" s="1269"/>
      <c r="CC59" s="1269"/>
      <c r="CD59" s="1269"/>
      <c r="CM59" s="1269"/>
      <c r="CN59" s="1269"/>
      <c r="CO59" s="1269"/>
      <c r="CP59" s="1269"/>
      <c r="CY59" s="1269"/>
      <c r="CZ59" s="1269"/>
      <c r="DA59" s="1269"/>
      <c r="DB59" s="1269"/>
      <c r="DC59" s="1269"/>
      <c r="DD59" s="1268"/>
      <c r="DE59" s="1263"/>
    </row>
    <row r="60" spans="1:109" s="1257" customFormat="1" ht="13.2" x14ac:dyDescent="0.2">
      <c r="A60" s="1221"/>
      <c r="B60" s="1263"/>
      <c r="K60" s="1269"/>
      <c r="L60" s="1269"/>
      <c r="M60" s="1269"/>
      <c r="N60" s="1269"/>
      <c r="AQ60" s="1269"/>
      <c r="AR60" s="1269"/>
      <c r="AS60" s="1269"/>
      <c r="AT60" s="1269"/>
      <c r="BC60" s="1269"/>
      <c r="BD60" s="1269"/>
      <c r="BE60" s="1269"/>
      <c r="BF60" s="1269"/>
      <c r="BO60" s="1269"/>
      <c r="BP60" s="1269"/>
      <c r="BQ60" s="1269"/>
      <c r="BR60" s="1269"/>
      <c r="CA60" s="1269"/>
      <c r="CB60" s="1269"/>
      <c r="CC60" s="1269"/>
      <c r="CD60" s="1269"/>
      <c r="CM60" s="1269"/>
      <c r="CN60" s="1269"/>
      <c r="CO60" s="1269"/>
      <c r="CP60" s="1269"/>
      <c r="CY60" s="1269"/>
      <c r="CZ60" s="1269"/>
      <c r="DA60" s="1269"/>
      <c r="DB60" s="1269"/>
      <c r="DC60" s="1269"/>
      <c r="DD60" s="1268"/>
      <c r="DE60" s="1263"/>
    </row>
    <row r="61" spans="1:109" s="1257" customFormat="1" ht="13.2" x14ac:dyDescent="0.2">
      <c r="A61" s="1221"/>
      <c r="B61" s="1267"/>
      <c r="C61" s="1266"/>
      <c r="D61" s="1266"/>
      <c r="E61" s="1266"/>
      <c r="F61" s="1266"/>
      <c r="G61" s="1266"/>
      <c r="H61" s="1266"/>
      <c r="I61" s="1266"/>
      <c r="J61" s="1266"/>
      <c r="K61" s="1266"/>
      <c r="L61" s="1266"/>
      <c r="M61" s="1265"/>
      <c r="N61" s="1265"/>
      <c r="O61" s="1266"/>
      <c r="P61" s="1266"/>
      <c r="Q61" s="1266"/>
      <c r="R61" s="1266"/>
      <c r="S61" s="1266"/>
      <c r="T61" s="1266"/>
      <c r="U61" s="1266"/>
      <c r="V61" s="1266"/>
      <c r="W61" s="1266"/>
      <c r="X61" s="1266"/>
      <c r="Y61" s="1266"/>
      <c r="Z61" s="1266"/>
      <c r="AA61" s="1266"/>
      <c r="AB61" s="1266"/>
      <c r="AC61" s="1266"/>
      <c r="AD61" s="1266"/>
      <c r="AE61" s="1266"/>
      <c r="AF61" s="1266"/>
      <c r="AG61" s="1266"/>
      <c r="AH61" s="1266"/>
      <c r="AI61" s="1266"/>
      <c r="AJ61" s="1266"/>
      <c r="AK61" s="1266"/>
      <c r="AL61" s="1266"/>
      <c r="AM61" s="1266"/>
      <c r="AN61" s="1266"/>
      <c r="AO61" s="1266"/>
      <c r="AP61" s="1266"/>
      <c r="AQ61" s="1266"/>
      <c r="AR61" s="1266"/>
      <c r="AS61" s="1265"/>
      <c r="AT61" s="1265"/>
      <c r="AU61" s="1266"/>
      <c r="AV61" s="1266"/>
      <c r="AW61" s="1266"/>
      <c r="AX61" s="1266"/>
      <c r="AY61" s="1266"/>
      <c r="AZ61" s="1266"/>
      <c r="BA61" s="1266"/>
      <c r="BB61" s="1266"/>
      <c r="BC61" s="1266"/>
      <c r="BD61" s="1266"/>
      <c r="BE61" s="1265"/>
      <c r="BF61" s="1265"/>
      <c r="BG61" s="1266"/>
      <c r="BH61" s="1266"/>
      <c r="BI61" s="1266"/>
      <c r="BJ61" s="1266"/>
      <c r="BK61" s="1266"/>
      <c r="BL61" s="1266"/>
      <c r="BM61" s="1266"/>
      <c r="BN61" s="1266"/>
      <c r="BO61" s="1266"/>
      <c r="BP61" s="1266"/>
      <c r="BQ61" s="1265"/>
      <c r="BR61" s="1265"/>
      <c r="BS61" s="1266"/>
      <c r="BT61" s="1266"/>
      <c r="BU61" s="1266"/>
      <c r="BV61" s="1266"/>
      <c r="BW61" s="1266"/>
      <c r="BX61" s="1266"/>
      <c r="BY61" s="1266"/>
      <c r="BZ61" s="1266"/>
      <c r="CA61" s="1266"/>
      <c r="CB61" s="1266"/>
      <c r="CC61" s="1265"/>
      <c r="CD61" s="1265"/>
      <c r="CE61" s="1266"/>
      <c r="CF61" s="1266"/>
      <c r="CG61" s="1266"/>
      <c r="CH61" s="1266"/>
      <c r="CI61" s="1266"/>
      <c r="CJ61" s="1266"/>
      <c r="CK61" s="1266"/>
      <c r="CL61" s="1266"/>
      <c r="CM61" s="1266"/>
      <c r="CN61" s="1266"/>
      <c r="CO61" s="1265"/>
      <c r="CP61" s="1265"/>
      <c r="CQ61" s="1266"/>
      <c r="CR61" s="1266"/>
      <c r="CS61" s="1266"/>
      <c r="CT61" s="1266"/>
      <c r="CU61" s="1266"/>
      <c r="CV61" s="1266"/>
      <c r="CW61" s="1266"/>
      <c r="CX61" s="1266"/>
      <c r="CY61" s="1266"/>
      <c r="CZ61" s="1266"/>
      <c r="DA61" s="1265"/>
      <c r="DB61" s="1265"/>
      <c r="DC61" s="1265"/>
      <c r="DD61" s="1264"/>
      <c r="DE61" s="1263"/>
    </row>
    <row r="62" spans="1:109" ht="13.2" x14ac:dyDescent="0.2">
      <c r="B62" s="1262"/>
      <c r="C62" s="1262"/>
      <c r="D62" s="1262"/>
      <c r="E62" s="1262"/>
      <c r="F62" s="1262"/>
      <c r="G62" s="1262"/>
      <c r="H62" s="1262"/>
      <c r="I62" s="1262"/>
      <c r="J62" s="1262"/>
      <c r="K62" s="1262"/>
      <c r="L62" s="1262"/>
      <c r="M62" s="1262"/>
      <c r="N62" s="1262"/>
      <c r="O62" s="1262"/>
      <c r="P62" s="1262"/>
      <c r="Q62" s="1262"/>
      <c r="R62" s="1262"/>
      <c r="S62" s="1262"/>
      <c r="T62" s="1262"/>
      <c r="U62" s="1262"/>
      <c r="V62" s="1262"/>
      <c r="W62" s="1262"/>
      <c r="X62" s="1262"/>
      <c r="Y62" s="1262"/>
      <c r="Z62" s="1262"/>
      <c r="AA62" s="1262"/>
      <c r="AB62" s="1262"/>
      <c r="AC62" s="1262"/>
      <c r="AD62" s="1262"/>
      <c r="AE62" s="1262"/>
      <c r="AF62" s="1262"/>
      <c r="AG62" s="1262"/>
      <c r="AH62" s="1262"/>
      <c r="AI62" s="1262"/>
      <c r="AJ62" s="1262"/>
      <c r="AK62" s="1262"/>
      <c r="AL62" s="1262"/>
      <c r="AM62" s="1262"/>
      <c r="AN62" s="1262"/>
      <c r="AO62" s="1262"/>
      <c r="AP62" s="1262"/>
      <c r="AQ62" s="1262"/>
      <c r="AR62" s="1262"/>
      <c r="AS62" s="1262"/>
      <c r="AT62" s="1262"/>
      <c r="AU62" s="1262"/>
      <c r="AV62" s="1262"/>
      <c r="AW62" s="1262"/>
      <c r="AX62" s="1262"/>
      <c r="AY62" s="1262"/>
      <c r="AZ62" s="1262"/>
      <c r="BA62" s="1262"/>
      <c r="BB62" s="1262"/>
      <c r="BC62" s="1262"/>
      <c r="BD62" s="1262"/>
      <c r="BE62" s="1262"/>
      <c r="BF62" s="1262"/>
      <c r="BG62" s="1262"/>
      <c r="BH62" s="1262"/>
      <c r="BI62" s="1262"/>
      <c r="BJ62" s="1262"/>
      <c r="BK62" s="1262"/>
      <c r="BL62" s="1262"/>
      <c r="BM62" s="1262"/>
      <c r="BN62" s="1262"/>
      <c r="BO62" s="1262"/>
      <c r="BP62" s="1262"/>
      <c r="BQ62" s="1262"/>
      <c r="BR62" s="1262"/>
      <c r="BS62" s="1262"/>
      <c r="BT62" s="1262"/>
      <c r="BU62" s="1262"/>
      <c r="BV62" s="1262"/>
      <c r="BW62" s="1262"/>
      <c r="BX62" s="1262"/>
      <c r="BY62" s="1262"/>
      <c r="BZ62" s="1262"/>
      <c r="CA62" s="1262"/>
      <c r="CB62" s="1262"/>
      <c r="CC62" s="1262"/>
      <c r="CD62" s="1262"/>
      <c r="CE62" s="1262"/>
      <c r="CF62" s="1262"/>
      <c r="CG62" s="1262"/>
      <c r="CH62" s="1262"/>
      <c r="CI62" s="1262"/>
      <c r="CJ62" s="1262"/>
      <c r="CK62" s="1262"/>
      <c r="CL62" s="1262"/>
      <c r="CM62" s="1262"/>
      <c r="CN62" s="1262"/>
      <c r="CO62" s="1262"/>
      <c r="CP62" s="1262"/>
      <c r="CQ62" s="1262"/>
      <c r="CR62" s="1262"/>
      <c r="CS62" s="1262"/>
      <c r="CT62" s="1262"/>
      <c r="CU62" s="1262"/>
      <c r="CV62" s="1262"/>
      <c r="CW62" s="1262"/>
      <c r="CX62" s="1262"/>
      <c r="CY62" s="1262"/>
      <c r="CZ62" s="1262"/>
      <c r="DA62" s="1262"/>
      <c r="DB62" s="1262"/>
      <c r="DC62" s="1262"/>
      <c r="DD62" s="1262"/>
      <c r="DE62" s="1221"/>
    </row>
    <row r="63" spans="1:109" ht="16.2" x14ac:dyDescent="0.2">
      <c r="B63" s="1261" t="s">
        <v>601</v>
      </c>
    </row>
    <row r="64" spans="1:109" ht="13.2" x14ac:dyDescent="0.2">
      <c r="B64" s="1222"/>
      <c r="G64" s="1258"/>
      <c r="I64" s="1260"/>
      <c r="J64" s="1260"/>
      <c r="K64" s="1260"/>
      <c r="L64" s="1260"/>
      <c r="M64" s="1260"/>
      <c r="N64" s="1259"/>
      <c r="AM64" s="1258"/>
      <c r="AN64" s="1258" t="s">
        <v>600</v>
      </c>
      <c r="AP64" s="1257"/>
      <c r="AQ64" s="1257"/>
      <c r="AR64" s="1257"/>
      <c r="AY64" s="1258"/>
      <c r="BA64" s="1257"/>
      <c r="BB64" s="1257"/>
      <c r="BC64" s="1257"/>
      <c r="BK64" s="1258"/>
      <c r="BM64" s="1257"/>
      <c r="BN64" s="1257"/>
      <c r="BO64" s="1257"/>
      <c r="BW64" s="1258"/>
      <c r="BY64" s="1257"/>
      <c r="BZ64" s="1257"/>
      <c r="CA64" s="1257"/>
      <c r="CI64" s="1258"/>
      <c r="CK64" s="1257"/>
      <c r="CL64" s="1257"/>
      <c r="CM64" s="1257"/>
      <c r="CU64" s="1258"/>
      <c r="CW64" s="1257"/>
      <c r="CX64" s="1257"/>
      <c r="CY64" s="1257"/>
    </row>
    <row r="65" spans="2:107" ht="13.5" customHeight="1" x14ac:dyDescent="0.2">
      <c r="B65" s="1222"/>
      <c r="AN65" s="1256" t="s">
        <v>599</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4"/>
    </row>
    <row r="66" spans="2:107" ht="13.2" x14ac:dyDescent="0.2">
      <c r="B66" s="1222"/>
      <c r="AN66" s="1253"/>
      <c r="AO66" s="1252"/>
      <c r="AP66" s="1252"/>
      <c r="AQ66" s="1252"/>
      <c r="AR66" s="1252"/>
      <c r="AS66" s="1252"/>
      <c r="AT66" s="1252"/>
      <c r="AU66" s="1252"/>
      <c r="AV66" s="1252"/>
      <c r="AW66" s="1252"/>
      <c r="AX66" s="1252"/>
      <c r="AY66" s="1252"/>
      <c r="AZ66" s="1252"/>
      <c r="BA66" s="1252"/>
      <c r="BB66" s="1252"/>
      <c r="BC66" s="1252"/>
      <c r="BD66" s="1252"/>
      <c r="BE66" s="1252"/>
      <c r="BF66" s="1252"/>
      <c r="BG66" s="1252"/>
      <c r="BH66" s="1252"/>
      <c r="BI66" s="1252"/>
      <c r="BJ66" s="1252"/>
      <c r="BK66" s="1252"/>
      <c r="BL66" s="1252"/>
      <c r="BM66" s="1252"/>
      <c r="BN66" s="1252"/>
      <c r="BO66" s="1252"/>
      <c r="BP66" s="1252"/>
      <c r="BQ66" s="1252"/>
      <c r="BR66" s="1252"/>
      <c r="BS66" s="1252"/>
      <c r="BT66" s="1252"/>
      <c r="BU66" s="1252"/>
      <c r="BV66" s="1252"/>
      <c r="BW66" s="1252"/>
      <c r="BX66" s="1252"/>
      <c r="BY66" s="1252"/>
      <c r="BZ66" s="1252"/>
      <c r="CA66" s="1252"/>
      <c r="CB66" s="1252"/>
      <c r="CC66" s="1252"/>
      <c r="CD66" s="1252"/>
      <c r="CE66" s="1252"/>
      <c r="CF66" s="1252"/>
      <c r="CG66" s="1252"/>
      <c r="CH66" s="1252"/>
      <c r="CI66" s="1252"/>
      <c r="CJ66" s="1252"/>
      <c r="CK66" s="1252"/>
      <c r="CL66" s="1252"/>
      <c r="CM66" s="1252"/>
      <c r="CN66" s="1252"/>
      <c r="CO66" s="1252"/>
      <c r="CP66" s="1252"/>
      <c r="CQ66" s="1252"/>
      <c r="CR66" s="1252"/>
      <c r="CS66" s="1252"/>
      <c r="CT66" s="1252"/>
      <c r="CU66" s="1252"/>
      <c r="CV66" s="1252"/>
      <c r="CW66" s="1252"/>
      <c r="CX66" s="1252"/>
      <c r="CY66" s="1252"/>
      <c r="CZ66" s="1252"/>
      <c r="DA66" s="1252"/>
      <c r="DB66" s="1252"/>
      <c r="DC66" s="1251"/>
    </row>
    <row r="67" spans="2:107" ht="13.2" x14ac:dyDescent="0.2">
      <c r="B67" s="1222"/>
      <c r="AN67" s="1253"/>
      <c r="AO67" s="1252"/>
      <c r="AP67" s="1252"/>
      <c r="AQ67" s="1252"/>
      <c r="AR67" s="1252"/>
      <c r="AS67" s="1252"/>
      <c r="AT67" s="1252"/>
      <c r="AU67" s="1252"/>
      <c r="AV67" s="1252"/>
      <c r="AW67" s="1252"/>
      <c r="AX67" s="1252"/>
      <c r="AY67" s="1252"/>
      <c r="AZ67" s="1252"/>
      <c r="BA67" s="1252"/>
      <c r="BB67" s="1252"/>
      <c r="BC67" s="1252"/>
      <c r="BD67" s="1252"/>
      <c r="BE67" s="1252"/>
      <c r="BF67" s="1252"/>
      <c r="BG67" s="1252"/>
      <c r="BH67" s="1252"/>
      <c r="BI67" s="1252"/>
      <c r="BJ67" s="1252"/>
      <c r="BK67" s="1252"/>
      <c r="BL67" s="1252"/>
      <c r="BM67" s="1252"/>
      <c r="BN67" s="1252"/>
      <c r="BO67" s="1252"/>
      <c r="BP67" s="1252"/>
      <c r="BQ67" s="1252"/>
      <c r="BR67" s="1252"/>
      <c r="BS67" s="1252"/>
      <c r="BT67" s="1252"/>
      <c r="BU67" s="1252"/>
      <c r="BV67" s="1252"/>
      <c r="BW67" s="1252"/>
      <c r="BX67" s="1252"/>
      <c r="BY67" s="1252"/>
      <c r="BZ67" s="1252"/>
      <c r="CA67" s="1252"/>
      <c r="CB67" s="1252"/>
      <c r="CC67" s="1252"/>
      <c r="CD67" s="1252"/>
      <c r="CE67" s="1252"/>
      <c r="CF67" s="1252"/>
      <c r="CG67" s="1252"/>
      <c r="CH67" s="1252"/>
      <c r="CI67" s="1252"/>
      <c r="CJ67" s="1252"/>
      <c r="CK67" s="1252"/>
      <c r="CL67" s="1252"/>
      <c r="CM67" s="1252"/>
      <c r="CN67" s="1252"/>
      <c r="CO67" s="1252"/>
      <c r="CP67" s="1252"/>
      <c r="CQ67" s="1252"/>
      <c r="CR67" s="1252"/>
      <c r="CS67" s="1252"/>
      <c r="CT67" s="1252"/>
      <c r="CU67" s="1252"/>
      <c r="CV67" s="1252"/>
      <c r="CW67" s="1252"/>
      <c r="CX67" s="1252"/>
      <c r="CY67" s="1252"/>
      <c r="CZ67" s="1252"/>
      <c r="DA67" s="1252"/>
      <c r="DB67" s="1252"/>
      <c r="DC67" s="1251"/>
    </row>
    <row r="68" spans="2:107" ht="13.2" x14ac:dyDescent="0.2">
      <c r="B68" s="1222"/>
      <c r="AN68" s="1253"/>
      <c r="AO68" s="1252"/>
      <c r="AP68" s="1252"/>
      <c r="AQ68" s="1252"/>
      <c r="AR68" s="1252"/>
      <c r="AS68" s="1252"/>
      <c r="AT68" s="1252"/>
      <c r="AU68" s="1252"/>
      <c r="AV68" s="1252"/>
      <c r="AW68" s="1252"/>
      <c r="AX68" s="1252"/>
      <c r="AY68" s="1252"/>
      <c r="AZ68" s="1252"/>
      <c r="BA68" s="1252"/>
      <c r="BB68" s="1252"/>
      <c r="BC68" s="1252"/>
      <c r="BD68" s="1252"/>
      <c r="BE68" s="1252"/>
      <c r="BF68" s="1252"/>
      <c r="BG68" s="1252"/>
      <c r="BH68" s="1252"/>
      <c r="BI68" s="1252"/>
      <c r="BJ68" s="1252"/>
      <c r="BK68" s="1252"/>
      <c r="BL68" s="1252"/>
      <c r="BM68" s="1252"/>
      <c r="BN68" s="1252"/>
      <c r="BO68" s="1252"/>
      <c r="BP68" s="1252"/>
      <c r="BQ68" s="1252"/>
      <c r="BR68" s="1252"/>
      <c r="BS68" s="1252"/>
      <c r="BT68" s="1252"/>
      <c r="BU68" s="1252"/>
      <c r="BV68" s="1252"/>
      <c r="BW68" s="1252"/>
      <c r="BX68" s="1252"/>
      <c r="BY68" s="1252"/>
      <c r="BZ68" s="1252"/>
      <c r="CA68" s="1252"/>
      <c r="CB68" s="1252"/>
      <c r="CC68" s="1252"/>
      <c r="CD68" s="1252"/>
      <c r="CE68" s="1252"/>
      <c r="CF68" s="1252"/>
      <c r="CG68" s="1252"/>
      <c r="CH68" s="1252"/>
      <c r="CI68" s="1252"/>
      <c r="CJ68" s="1252"/>
      <c r="CK68" s="1252"/>
      <c r="CL68" s="1252"/>
      <c r="CM68" s="1252"/>
      <c r="CN68" s="1252"/>
      <c r="CO68" s="1252"/>
      <c r="CP68" s="1252"/>
      <c r="CQ68" s="1252"/>
      <c r="CR68" s="1252"/>
      <c r="CS68" s="1252"/>
      <c r="CT68" s="1252"/>
      <c r="CU68" s="1252"/>
      <c r="CV68" s="1252"/>
      <c r="CW68" s="1252"/>
      <c r="CX68" s="1252"/>
      <c r="CY68" s="1252"/>
      <c r="CZ68" s="1252"/>
      <c r="DA68" s="1252"/>
      <c r="DB68" s="1252"/>
      <c r="DC68" s="1251"/>
    </row>
    <row r="69" spans="2:107" ht="13.2" x14ac:dyDescent="0.2">
      <c r="B69" s="1222"/>
      <c r="AN69" s="1250"/>
      <c r="AO69" s="1249"/>
      <c r="AP69" s="1249"/>
      <c r="AQ69" s="1249"/>
      <c r="AR69" s="1249"/>
      <c r="AS69" s="1249"/>
      <c r="AT69" s="1249"/>
      <c r="AU69" s="1249"/>
      <c r="AV69" s="1249"/>
      <c r="AW69" s="1249"/>
      <c r="AX69" s="1249"/>
      <c r="AY69" s="1249"/>
      <c r="AZ69" s="1249"/>
      <c r="BA69" s="1249"/>
      <c r="BB69" s="1249"/>
      <c r="BC69" s="1249"/>
      <c r="BD69" s="1249"/>
      <c r="BE69" s="1249"/>
      <c r="BF69" s="1249"/>
      <c r="BG69" s="1249"/>
      <c r="BH69" s="1249"/>
      <c r="BI69" s="1249"/>
      <c r="BJ69" s="1249"/>
      <c r="BK69" s="1249"/>
      <c r="BL69" s="1249"/>
      <c r="BM69" s="1249"/>
      <c r="BN69" s="1249"/>
      <c r="BO69" s="1249"/>
      <c r="BP69" s="1249"/>
      <c r="BQ69" s="1249"/>
      <c r="BR69" s="1249"/>
      <c r="BS69" s="1249"/>
      <c r="BT69" s="1249"/>
      <c r="BU69" s="1249"/>
      <c r="BV69" s="1249"/>
      <c r="BW69" s="1249"/>
      <c r="BX69" s="1249"/>
      <c r="BY69" s="1249"/>
      <c r="BZ69" s="1249"/>
      <c r="CA69" s="1249"/>
      <c r="CB69" s="1249"/>
      <c r="CC69" s="1249"/>
      <c r="CD69" s="1249"/>
      <c r="CE69" s="1249"/>
      <c r="CF69" s="1249"/>
      <c r="CG69" s="1249"/>
      <c r="CH69" s="1249"/>
      <c r="CI69" s="1249"/>
      <c r="CJ69" s="1249"/>
      <c r="CK69" s="1249"/>
      <c r="CL69" s="1249"/>
      <c r="CM69" s="1249"/>
      <c r="CN69" s="1249"/>
      <c r="CO69" s="1249"/>
      <c r="CP69" s="1249"/>
      <c r="CQ69" s="1249"/>
      <c r="CR69" s="1249"/>
      <c r="CS69" s="1249"/>
      <c r="CT69" s="1249"/>
      <c r="CU69" s="1249"/>
      <c r="CV69" s="1249"/>
      <c r="CW69" s="1249"/>
      <c r="CX69" s="1249"/>
      <c r="CY69" s="1249"/>
      <c r="CZ69" s="1249"/>
      <c r="DA69" s="1249"/>
      <c r="DB69" s="1249"/>
      <c r="DC69" s="1248"/>
    </row>
    <row r="70" spans="2:107" ht="13.2" x14ac:dyDescent="0.2">
      <c r="B70" s="1222"/>
      <c r="H70" s="1247"/>
      <c r="I70" s="1247"/>
      <c r="J70" s="1245"/>
      <c r="K70" s="1245"/>
      <c r="L70" s="1244"/>
      <c r="M70" s="1245"/>
      <c r="N70" s="1244"/>
      <c r="AN70" s="1235"/>
      <c r="AO70" s="1235"/>
      <c r="AP70" s="1235"/>
      <c r="AZ70" s="1235"/>
      <c r="BA70" s="1235"/>
      <c r="BB70" s="1235"/>
      <c r="BL70" s="1235"/>
      <c r="BM70" s="1235"/>
      <c r="BN70" s="1235"/>
      <c r="BX70" s="1235"/>
      <c r="BY70" s="1235"/>
      <c r="BZ70" s="1235"/>
      <c r="CJ70" s="1235"/>
      <c r="CK70" s="1235"/>
      <c r="CL70" s="1235"/>
      <c r="CV70" s="1235"/>
      <c r="CW70" s="1235"/>
      <c r="CX70" s="1235"/>
    </row>
    <row r="71" spans="2:107" ht="13.2" x14ac:dyDescent="0.2">
      <c r="B71" s="1222"/>
      <c r="G71" s="1243"/>
      <c r="I71" s="1246"/>
      <c r="J71" s="1245"/>
      <c r="K71" s="1245"/>
      <c r="L71" s="1244"/>
      <c r="M71" s="1245"/>
      <c r="N71" s="1244"/>
      <c r="AM71" s="1243"/>
      <c r="AN71" s="1221" t="s">
        <v>598</v>
      </c>
    </row>
    <row r="72" spans="2:107" ht="13.2" x14ac:dyDescent="0.2">
      <c r="B72" s="1222"/>
      <c r="G72" s="1233"/>
      <c r="H72" s="1233"/>
      <c r="I72" s="1233"/>
      <c r="J72" s="1233"/>
      <c r="K72" s="1242"/>
      <c r="L72" s="1242"/>
      <c r="M72" s="1241"/>
      <c r="N72" s="1241"/>
      <c r="AN72" s="1240"/>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38"/>
      <c r="BP72" s="1230" t="s">
        <v>529</v>
      </c>
      <c r="BQ72" s="1230"/>
      <c r="BR72" s="1230"/>
      <c r="BS72" s="1230"/>
      <c r="BT72" s="1230"/>
      <c r="BU72" s="1230"/>
      <c r="BV72" s="1230"/>
      <c r="BW72" s="1230"/>
      <c r="BX72" s="1230" t="s">
        <v>530</v>
      </c>
      <c r="BY72" s="1230"/>
      <c r="BZ72" s="1230"/>
      <c r="CA72" s="1230"/>
      <c r="CB72" s="1230"/>
      <c r="CC72" s="1230"/>
      <c r="CD72" s="1230"/>
      <c r="CE72" s="1230"/>
      <c r="CF72" s="1230" t="s">
        <v>531</v>
      </c>
      <c r="CG72" s="1230"/>
      <c r="CH72" s="1230"/>
      <c r="CI72" s="1230"/>
      <c r="CJ72" s="1230"/>
      <c r="CK72" s="1230"/>
      <c r="CL72" s="1230"/>
      <c r="CM72" s="1230"/>
      <c r="CN72" s="1230" t="s">
        <v>532</v>
      </c>
      <c r="CO72" s="1230"/>
      <c r="CP72" s="1230"/>
      <c r="CQ72" s="1230"/>
      <c r="CR72" s="1230"/>
      <c r="CS72" s="1230"/>
      <c r="CT72" s="1230"/>
      <c r="CU72" s="1230"/>
      <c r="CV72" s="1230" t="s">
        <v>533</v>
      </c>
      <c r="CW72" s="1230"/>
      <c r="CX72" s="1230"/>
      <c r="CY72" s="1230"/>
      <c r="CZ72" s="1230"/>
      <c r="DA72" s="1230"/>
      <c r="DB72" s="1230"/>
      <c r="DC72" s="1230"/>
    </row>
    <row r="73" spans="2:107" ht="13.2" x14ac:dyDescent="0.2">
      <c r="B73" s="1222"/>
      <c r="G73" s="1237"/>
      <c r="H73" s="1237"/>
      <c r="I73" s="1237"/>
      <c r="J73" s="1237"/>
      <c r="K73" s="1234"/>
      <c r="L73" s="1234"/>
      <c r="M73" s="1234"/>
      <c r="N73" s="1234"/>
      <c r="AM73" s="1235"/>
      <c r="AN73" s="1229" t="s">
        <v>597</v>
      </c>
      <c r="AO73" s="1229"/>
      <c r="AP73" s="1229"/>
      <c r="AQ73" s="1229"/>
      <c r="AR73" s="1229"/>
      <c r="AS73" s="1229"/>
      <c r="AT73" s="1229"/>
      <c r="AU73" s="1229"/>
      <c r="AV73" s="1229"/>
      <c r="AW73" s="1229"/>
      <c r="AX73" s="1229"/>
      <c r="AY73" s="1229"/>
      <c r="AZ73" s="1229"/>
      <c r="BA73" s="1229"/>
      <c r="BB73" s="1229" t="s">
        <v>595</v>
      </c>
      <c r="BC73" s="1229"/>
      <c r="BD73" s="1229"/>
      <c r="BE73" s="1229"/>
      <c r="BF73" s="1229"/>
      <c r="BG73" s="1229"/>
      <c r="BH73" s="1229"/>
      <c r="BI73" s="1229"/>
      <c r="BJ73" s="1229"/>
      <c r="BK73" s="1229"/>
      <c r="BL73" s="1229"/>
      <c r="BM73" s="1229"/>
      <c r="BN73" s="1229"/>
      <c r="BO73" s="1229"/>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1222"/>
      <c r="G74" s="1237"/>
      <c r="H74" s="1237"/>
      <c r="I74" s="1237"/>
      <c r="J74" s="1237"/>
      <c r="K74" s="1234"/>
      <c r="L74" s="1234"/>
      <c r="M74" s="1234"/>
      <c r="N74" s="1234"/>
      <c r="AM74" s="1235"/>
      <c r="AN74" s="1229"/>
      <c r="AO74" s="1229"/>
      <c r="AP74" s="1229"/>
      <c r="AQ74" s="1229"/>
      <c r="AR74" s="1229"/>
      <c r="AS74" s="1229"/>
      <c r="AT74" s="1229"/>
      <c r="AU74" s="1229"/>
      <c r="AV74" s="1229"/>
      <c r="AW74" s="1229"/>
      <c r="AX74" s="1229"/>
      <c r="AY74" s="1229"/>
      <c r="AZ74" s="1229"/>
      <c r="BA74" s="1229"/>
      <c r="BB74" s="1229"/>
      <c r="BC74" s="1229"/>
      <c r="BD74" s="1229"/>
      <c r="BE74" s="1229"/>
      <c r="BF74" s="1229"/>
      <c r="BG74" s="1229"/>
      <c r="BH74" s="1229"/>
      <c r="BI74" s="1229"/>
      <c r="BJ74" s="1229"/>
      <c r="BK74" s="1229"/>
      <c r="BL74" s="1229"/>
      <c r="BM74" s="1229"/>
      <c r="BN74" s="1229"/>
      <c r="BO74" s="1229"/>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1222"/>
      <c r="G75" s="1237"/>
      <c r="H75" s="1237"/>
      <c r="I75" s="1233"/>
      <c r="J75" s="1233"/>
      <c r="K75" s="1236"/>
      <c r="L75" s="1236"/>
      <c r="M75" s="1236"/>
      <c r="N75" s="1236"/>
      <c r="AM75" s="1235"/>
      <c r="AN75" s="1229"/>
      <c r="AO75" s="1229"/>
      <c r="AP75" s="1229"/>
      <c r="AQ75" s="1229"/>
      <c r="AR75" s="1229"/>
      <c r="AS75" s="1229"/>
      <c r="AT75" s="1229"/>
      <c r="AU75" s="1229"/>
      <c r="AV75" s="1229"/>
      <c r="AW75" s="1229"/>
      <c r="AX75" s="1229"/>
      <c r="AY75" s="1229"/>
      <c r="AZ75" s="1229"/>
      <c r="BA75" s="1229"/>
      <c r="BB75" s="1229" t="s">
        <v>594</v>
      </c>
      <c r="BC75" s="1229"/>
      <c r="BD75" s="1229"/>
      <c r="BE75" s="1229"/>
      <c r="BF75" s="1229"/>
      <c r="BG75" s="1229"/>
      <c r="BH75" s="1229"/>
      <c r="BI75" s="1229"/>
      <c r="BJ75" s="1229"/>
      <c r="BK75" s="1229"/>
      <c r="BL75" s="1229"/>
      <c r="BM75" s="1229"/>
      <c r="BN75" s="1229"/>
      <c r="BO75" s="1229"/>
      <c r="BP75" s="1228">
        <v>-3</v>
      </c>
      <c r="BQ75" s="1228"/>
      <c r="BR75" s="1228"/>
      <c r="BS75" s="1228"/>
      <c r="BT75" s="1228"/>
      <c r="BU75" s="1228"/>
      <c r="BV75" s="1228"/>
      <c r="BW75" s="1228"/>
      <c r="BX75" s="1228">
        <v>-3.7</v>
      </c>
      <c r="BY75" s="1228"/>
      <c r="BZ75" s="1228"/>
      <c r="CA75" s="1228"/>
      <c r="CB75" s="1228"/>
      <c r="CC75" s="1228"/>
      <c r="CD75" s="1228"/>
      <c r="CE75" s="1228"/>
      <c r="CF75" s="1228">
        <v>-4</v>
      </c>
      <c r="CG75" s="1228"/>
      <c r="CH75" s="1228"/>
      <c r="CI75" s="1228"/>
      <c r="CJ75" s="1228"/>
      <c r="CK75" s="1228"/>
      <c r="CL75" s="1228"/>
      <c r="CM75" s="1228"/>
      <c r="CN75" s="1228">
        <v>-3.6</v>
      </c>
      <c r="CO75" s="1228"/>
      <c r="CP75" s="1228"/>
      <c r="CQ75" s="1228"/>
      <c r="CR75" s="1228"/>
      <c r="CS75" s="1228"/>
      <c r="CT75" s="1228"/>
      <c r="CU75" s="1228"/>
      <c r="CV75" s="1228">
        <v>-3.1</v>
      </c>
      <c r="CW75" s="1228"/>
      <c r="CX75" s="1228"/>
      <c r="CY75" s="1228"/>
      <c r="CZ75" s="1228"/>
      <c r="DA75" s="1228"/>
      <c r="DB75" s="1228"/>
      <c r="DC75" s="1228"/>
    </row>
    <row r="76" spans="2:107" ht="13.2" x14ac:dyDescent="0.2">
      <c r="B76" s="1222"/>
      <c r="G76" s="1237"/>
      <c r="H76" s="1237"/>
      <c r="I76" s="1233"/>
      <c r="J76" s="1233"/>
      <c r="K76" s="1236"/>
      <c r="L76" s="1236"/>
      <c r="M76" s="1236"/>
      <c r="N76" s="1236"/>
      <c r="AM76" s="1235"/>
      <c r="AN76" s="1229"/>
      <c r="AO76" s="1229"/>
      <c r="AP76" s="1229"/>
      <c r="AQ76" s="1229"/>
      <c r="AR76" s="1229"/>
      <c r="AS76" s="1229"/>
      <c r="AT76" s="1229"/>
      <c r="AU76" s="1229"/>
      <c r="AV76" s="1229"/>
      <c r="AW76" s="1229"/>
      <c r="AX76" s="1229"/>
      <c r="AY76" s="1229"/>
      <c r="AZ76" s="1229"/>
      <c r="BA76" s="1229"/>
      <c r="BB76" s="1229"/>
      <c r="BC76" s="1229"/>
      <c r="BD76" s="1229"/>
      <c r="BE76" s="1229"/>
      <c r="BF76" s="1229"/>
      <c r="BG76" s="1229"/>
      <c r="BH76" s="1229"/>
      <c r="BI76" s="1229"/>
      <c r="BJ76" s="1229"/>
      <c r="BK76" s="1229"/>
      <c r="BL76" s="1229"/>
      <c r="BM76" s="1229"/>
      <c r="BN76" s="1229"/>
      <c r="BO76" s="1229"/>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1222"/>
      <c r="G77" s="1233"/>
      <c r="H77" s="1233"/>
      <c r="I77" s="1233"/>
      <c r="J77" s="1233"/>
      <c r="K77" s="1234"/>
      <c r="L77" s="1234"/>
      <c r="M77" s="1234"/>
      <c r="N77" s="1234"/>
      <c r="AN77" s="1230" t="s">
        <v>596</v>
      </c>
      <c r="AO77" s="1230"/>
      <c r="AP77" s="1230"/>
      <c r="AQ77" s="1230"/>
      <c r="AR77" s="1230"/>
      <c r="AS77" s="1230"/>
      <c r="AT77" s="1230"/>
      <c r="AU77" s="1230"/>
      <c r="AV77" s="1230"/>
      <c r="AW77" s="1230"/>
      <c r="AX77" s="1230"/>
      <c r="AY77" s="1230"/>
      <c r="AZ77" s="1230"/>
      <c r="BA77" s="1230"/>
      <c r="BB77" s="1229" t="s">
        <v>595</v>
      </c>
      <c r="BC77" s="1229"/>
      <c r="BD77" s="1229"/>
      <c r="BE77" s="1229"/>
      <c r="BF77" s="1229"/>
      <c r="BG77" s="1229"/>
      <c r="BH77" s="1229"/>
      <c r="BI77" s="1229"/>
      <c r="BJ77" s="1229"/>
      <c r="BK77" s="1229"/>
      <c r="BL77" s="1229"/>
      <c r="BM77" s="1229"/>
      <c r="BN77" s="1229"/>
      <c r="BO77" s="1229"/>
      <c r="BP77" s="1228">
        <v>5.4</v>
      </c>
      <c r="BQ77" s="1228"/>
      <c r="BR77" s="1228"/>
      <c r="BS77" s="1228"/>
      <c r="BT77" s="1228"/>
      <c r="BU77" s="1228"/>
      <c r="BV77" s="1228"/>
      <c r="BW77" s="1228"/>
      <c r="BX77" s="1228">
        <v>3.9</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2" x14ac:dyDescent="0.2">
      <c r="B78" s="1222"/>
      <c r="G78" s="1233"/>
      <c r="H78" s="1233"/>
      <c r="I78" s="1233"/>
      <c r="J78" s="1233"/>
      <c r="K78" s="1234"/>
      <c r="L78" s="1234"/>
      <c r="M78" s="1234"/>
      <c r="N78" s="1234"/>
      <c r="AN78" s="1230"/>
      <c r="AO78" s="1230"/>
      <c r="AP78" s="1230"/>
      <c r="AQ78" s="1230"/>
      <c r="AR78" s="1230"/>
      <c r="AS78" s="1230"/>
      <c r="AT78" s="1230"/>
      <c r="AU78" s="1230"/>
      <c r="AV78" s="1230"/>
      <c r="AW78" s="1230"/>
      <c r="AX78" s="1230"/>
      <c r="AY78" s="1230"/>
      <c r="AZ78" s="1230"/>
      <c r="BA78" s="1230"/>
      <c r="BB78" s="1229"/>
      <c r="BC78" s="1229"/>
      <c r="BD78" s="1229"/>
      <c r="BE78" s="1229"/>
      <c r="BF78" s="1229"/>
      <c r="BG78" s="1229"/>
      <c r="BH78" s="1229"/>
      <c r="BI78" s="1229"/>
      <c r="BJ78" s="1229"/>
      <c r="BK78" s="1229"/>
      <c r="BL78" s="1229"/>
      <c r="BM78" s="1229"/>
      <c r="BN78" s="1229"/>
      <c r="BO78" s="1229"/>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1222"/>
      <c r="G79" s="1233"/>
      <c r="H79" s="1233"/>
      <c r="I79" s="1232"/>
      <c r="J79" s="1232"/>
      <c r="K79" s="1231"/>
      <c r="L79" s="1231"/>
      <c r="M79" s="1231"/>
      <c r="N79" s="1231"/>
      <c r="AN79" s="1230"/>
      <c r="AO79" s="1230"/>
      <c r="AP79" s="1230"/>
      <c r="AQ79" s="1230"/>
      <c r="AR79" s="1230"/>
      <c r="AS79" s="1230"/>
      <c r="AT79" s="1230"/>
      <c r="AU79" s="1230"/>
      <c r="AV79" s="1230"/>
      <c r="AW79" s="1230"/>
      <c r="AX79" s="1230"/>
      <c r="AY79" s="1230"/>
      <c r="AZ79" s="1230"/>
      <c r="BA79" s="1230"/>
      <c r="BB79" s="1229" t="s">
        <v>594</v>
      </c>
      <c r="BC79" s="1229"/>
      <c r="BD79" s="1229"/>
      <c r="BE79" s="1229"/>
      <c r="BF79" s="1229"/>
      <c r="BG79" s="1229"/>
      <c r="BH79" s="1229"/>
      <c r="BI79" s="1229"/>
      <c r="BJ79" s="1229"/>
      <c r="BK79" s="1229"/>
      <c r="BL79" s="1229"/>
      <c r="BM79" s="1229"/>
      <c r="BN79" s="1229"/>
      <c r="BO79" s="1229"/>
      <c r="BP79" s="1228">
        <v>4.2</v>
      </c>
      <c r="BQ79" s="1228"/>
      <c r="BR79" s="1228"/>
      <c r="BS79" s="1228"/>
      <c r="BT79" s="1228"/>
      <c r="BU79" s="1228"/>
      <c r="BV79" s="1228"/>
      <c r="BW79" s="1228"/>
      <c r="BX79" s="1228">
        <v>4.2</v>
      </c>
      <c r="BY79" s="1228"/>
      <c r="BZ79" s="1228"/>
      <c r="CA79" s="1228"/>
      <c r="CB79" s="1228"/>
      <c r="CC79" s="1228"/>
      <c r="CD79" s="1228"/>
      <c r="CE79" s="1228"/>
      <c r="CF79" s="1228">
        <v>4.5</v>
      </c>
      <c r="CG79" s="1228"/>
      <c r="CH79" s="1228"/>
      <c r="CI79" s="1228"/>
      <c r="CJ79" s="1228"/>
      <c r="CK79" s="1228"/>
      <c r="CL79" s="1228"/>
      <c r="CM79" s="1228"/>
      <c r="CN79" s="1228">
        <v>4.5999999999999996</v>
      </c>
      <c r="CO79" s="1228"/>
      <c r="CP79" s="1228"/>
      <c r="CQ79" s="1228"/>
      <c r="CR79" s="1228"/>
      <c r="CS79" s="1228"/>
      <c r="CT79" s="1228"/>
      <c r="CU79" s="1228"/>
      <c r="CV79" s="1228">
        <v>4.7</v>
      </c>
      <c r="CW79" s="1228"/>
      <c r="CX79" s="1228"/>
      <c r="CY79" s="1228"/>
      <c r="CZ79" s="1228"/>
      <c r="DA79" s="1228"/>
      <c r="DB79" s="1228"/>
      <c r="DC79" s="1228"/>
    </row>
    <row r="80" spans="2:107" ht="13.2" x14ac:dyDescent="0.2">
      <c r="B80" s="1222"/>
      <c r="G80" s="1233"/>
      <c r="H80" s="1233"/>
      <c r="I80" s="1232"/>
      <c r="J80" s="1232"/>
      <c r="K80" s="1231"/>
      <c r="L80" s="1231"/>
      <c r="M80" s="1231"/>
      <c r="N80" s="1231"/>
      <c r="AN80" s="1230"/>
      <c r="AO80" s="1230"/>
      <c r="AP80" s="1230"/>
      <c r="AQ80" s="1230"/>
      <c r="AR80" s="1230"/>
      <c r="AS80" s="1230"/>
      <c r="AT80" s="1230"/>
      <c r="AU80" s="1230"/>
      <c r="AV80" s="1230"/>
      <c r="AW80" s="1230"/>
      <c r="AX80" s="1230"/>
      <c r="AY80" s="1230"/>
      <c r="AZ80" s="1230"/>
      <c r="BA80" s="1230"/>
      <c r="BB80" s="1229"/>
      <c r="BC80" s="1229"/>
      <c r="BD80" s="1229"/>
      <c r="BE80" s="1229"/>
      <c r="BF80" s="1229"/>
      <c r="BG80" s="1229"/>
      <c r="BH80" s="1229"/>
      <c r="BI80" s="1229"/>
      <c r="BJ80" s="1229"/>
      <c r="BK80" s="1229"/>
      <c r="BL80" s="1229"/>
      <c r="BM80" s="1229"/>
      <c r="BN80" s="1229"/>
      <c r="BO80" s="1229"/>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1222"/>
    </row>
    <row r="82" spans="2:109" ht="16.2" x14ac:dyDescent="0.2">
      <c r="B82" s="1222"/>
      <c r="K82" s="1227"/>
      <c r="L82" s="1227"/>
      <c r="M82" s="1227"/>
      <c r="N82" s="1227"/>
      <c r="AQ82" s="1227"/>
      <c r="AR82" s="1227"/>
      <c r="AS82" s="1227"/>
      <c r="AT82" s="1227"/>
      <c r="BC82" s="1227"/>
      <c r="BD82" s="1227"/>
      <c r="BE82" s="1227"/>
      <c r="BF82" s="1227"/>
      <c r="BO82" s="1227"/>
      <c r="BP82" s="1227"/>
      <c r="BQ82" s="1227"/>
      <c r="BR82" s="1227"/>
      <c r="CA82" s="1227"/>
      <c r="CB82" s="1227"/>
      <c r="CC82" s="1227"/>
      <c r="CD82" s="1227"/>
      <c r="CM82" s="1227"/>
      <c r="CN82" s="1227"/>
      <c r="CO82" s="1227"/>
      <c r="CP82" s="1227"/>
      <c r="CY82" s="1227"/>
      <c r="CZ82" s="1227"/>
      <c r="DA82" s="1227"/>
      <c r="DB82" s="1227"/>
      <c r="DC82" s="1227"/>
    </row>
    <row r="83" spans="2:109" ht="13.2" x14ac:dyDescent="0.2">
      <c r="B83" s="1226"/>
      <c r="C83" s="1225"/>
      <c r="D83" s="1225"/>
      <c r="E83" s="1225"/>
      <c r="F83" s="1225"/>
      <c r="G83" s="1225"/>
      <c r="H83" s="1225"/>
      <c r="I83" s="1225"/>
      <c r="J83" s="1225"/>
      <c r="K83" s="1225"/>
      <c r="L83" s="1225"/>
      <c r="M83" s="1225"/>
      <c r="N83" s="1225"/>
      <c r="O83" s="1225"/>
      <c r="P83" s="1225"/>
      <c r="Q83" s="1225"/>
      <c r="R83" s="1225"/>
      <c r="S83" s="1225"/>
      <c r="T83" s="1225"/>
      <c r="U83" s="1225"/>
      <c r="V83" s="1225"/>
      <c r="W83" s="1225"/>
      <c r="X83" s="1225"/>
      <c r="Y83" s="1225"/>
      <c r="Z83" s="1225"/>
      <c r="AA83" s="1225"/>
      <c r="AB83" s="1225"/>
      <c r="AC83" s="1225"/>
      <c r="AD83" s="1225"/>
      <c r="AE83" s="1225"/>
      <c r="AF83" s="1225"/>
      <c r="AG83" s="1225"/>
      <c r="AH83" s="1225"/>
      <c r="AI83" s="1225"/>
      <c r="AJ83" s="1225"/>
      <c r="AK83" s="1225"/>
      <c r="AL83" s="1225"/>
      <c r="AM83" s="1225"/>
      <c r="AN83" s="1225"/>
      <c r="AO83" s="1225"/>
      <c r="AP83" s="1225"/>
      <c r="AQ83" s="1225"/>
      <c r="AR83" s="1225"/>
      <c r="AS83" s="1225"/>
      <c r="AT83" s="1225"/>
      <c r="AU83" s="1225"/>
      <c r="AV83" s="1225"/>
      <c r="AW83" s="1225"/>
      <c r="AX83" s="1225"/>
      <c r="AY83" s="1225"/>
      <c r="AZ83" s="1225"/>
      <c r="BA83" s="1225"/>
      <c r="BB83" s="1225"/>
      <c r="BC83" s="1225"/>
      <c r="BD83" s="1225"/>
      <c r="BE83" s="1225"/>
      <c r="BF83" s="1225"/>
      <c r="BG83" s="1225"/>
      <c r="BH83" s="1225"/>
      <c r="BI83" s="1225"/>
      <c r="BJ83" s="1225"/>
      <c r="BK83" s="1225"/>
      <c r="BL83" s="1225"/>
      <c r="BM83" s="1225"/>
      <c r="BN83" s="1225"/>
      <c r="BO83" s="1225"/>
      <c r="BP83" s="1225"/>
      <c r="BQ83" s="1225"/>
      <c r="BR83" s="1225"/>
      <c r="BS83" s="1225"/>
      <c r="BT83" s="1225"/>
      <c r="BU83" s="1225"/>
      <c r="BV83" s="1225"/>
      <c r="BW83" s="1225"/>
      <c r="BX83" s="1225"/>
      <c r="BY83" s="1225"/>
      <c r="BZ83" s="1225"/>
      <c r="CA83" s="1225"/>
      <c r="CB83" s="1225"/>
      <c r="CC83" s="1225"/>
      <c r="CD83" s="1225"/>
      <c r="CE83" s="1225"/>
      <c r="CF83" s="1225"/>
      <c r="CG83" s="1225"/>
      <c r="CH83" s="1225"/>
      <c r="CI83" s="1225"/>
      <c r="CJ83" s="1225"/>
      <c r="CK83" s="1225"/>
      <c r="CL83" s="1225"/>
      <c r="CM83" s="1225"/>
      <c r="CN83" s="1225"/>
      <c r="CO83" s="1225"/>
      <c r="CP83" s="1225"/>
      <c r="CQ83" s="1225"/>
      <c r="CR83" s="1225"/>
      <c r="CS83" s="1225"/>
      <c r="CT83" s="1225"/>
      <c r="CU83" s="1225"/>
      <c r="CV83" s="1225"/>
      <c r="CW83" s="1225"/>
      <c r="CX83" s="1225"/>
      <c r="CY83" s="1225"/>
      <c r="CZ83" s="1225"/>
      <c r="DA83" s="1225"/>
      <c r="DB83" s="1225"/>
      <c r="DC83" s="1225"/>
      <c r="DD83" s="1224"/>
    </row>
    <row r="84" spans="2:109" ht="13.2" x14ac:dyDescent="0.2">
      <c r="DD84" s="1221"/>
      <c r="DE84" s="1221"/>
    </row>
    <row r="85" spans="2:109" ht="13.2" x14ac:dyDescent="0.2">
      <c r="DD85" s="1221"/>
      <c r="DE85" s="1221"/>
    </row>
  </sheetData>
  <sheetProtection algorithmName="SHA-512" hashValue="yMCpFkLW8jUZa1fbfZgYJ05HI0gIKfuGd3xksKJUGjf96lb6sv1MYbxmNFTGgfeN61KMGy/u/uLxoCuLCsWyiQ==" saltValue="y8gYMyO+IwLSEvFcSI36bA=="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C6661-534E-484B-991B-807D0BD41330}">
  <sheetPr>
    <pageSetUpPr fitToPage="1"/>
  </sheetPr>
  <dimension ref="A1:DR125"/>
  <sheetViews>
    <sheetView showGridLines="0" zoomScale="60" zoomScaleNormal="60" zoomScaleSheetLayoutView="70" workbookViewId="0">
      <selection activeCell="C103" sqref="C103"/>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sZbeh6RaO0UyB03dQp1VSHQGr+bNcP/LUttZA1WUql/gMl/7PdseFSn5GgnpDG09koKfjO+XW+DPRY6pUKNF2Q==" saltValue="RfWiTUOkQpj/l6g3RTdrT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AAA04-DC93-487C-B3E4-E022E0BC7F75}">
  <sheetPr>
    <pageSetUpPr fitToPage="1"/>
  </sheetPr>
  <dimension ref="A1:DR125"/>
  <sheetViews>
    <sheetView showGridLines="0" zoomScale="60" zoomScaleNormal="60" zoomScaleSheetLayoutView="55" workbookViewId="0">
      <selection activeCell="AF71" sqref="AF71"/>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E8zDS0FCipHebURP0Nz0tLA+q7O7ZUpsR2d455zNeKv+3FNXU728GOwgYkKLM1vhFnVSzRSnEKHFOiRkudmTCQ==" saltValue="vfyG4Mcyz1mBLK5dzV9lc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528</v>
      </c>
      <c r="G2" s="151"/>
      <c r="H2" s="152"/>
    </row>
    <row r="3" spans="1:8" x14ac:dyDescent="0.2">
      <c r="A3" s="148" t="s">
        <v>521</v>
      </c>
      <c r="B3" s="153"/>
      <c r="C3" s="154"/>
      <c r="D3" s="155">
        <v>61679</v>
      </c>
      <c r="E3" s="156"/>
      <c r="F3" s="157">
        <v>42836</v>
      </c>
      <c r="G3" s="158"/>
      <c r="H3" s="159"/>
    </row>
    <row r="4" spans="1:8" x14ac:dyDescent="0.2">
      <c r="A4" s="160"/>
      <c r="B4" s="161"/>
      <c r="C4" s="162"/>
      <c r="D4" s="163">
        <v>27695</v>
      </c>
      <c r="E4" s="164"/>
      <c r="F4" s="165">
        <v>22936</v>
      </c>
      <c r="G4" s="166"/>
      <c r="H4" s="167"/>
    </row>
    <row r="5" spans="1:8" x14ac:dyDescent="0.2">
      <c r="A5" s="148" t="s">
        <v>523</v>
      </c>
      <c r="B5" s="153"/>
      <c r="C5" s="154"/>
      <c r="D5" s="155">
        <v>75586</v>
      </c>
      <c r="E5" s="156"/>
      <c r="F5" s="157">
        <v>44161</v>
      </c>
      <c r="G5" s="158"/>
      <c r="H5" s="159"/>
    </row>
    <row r="6" spans="1:8" x14ac:dyDescent="0.2">
      <c r="A6" s="160"/>
      <c r="B6" s="161"/>
      <c r="C6" s="162"/>
      <c r="D6" s="163">
        <v>17953</v>
      </c>
      <c r="E6" s="164"/>
      <c r="F6" s="165">
        <v>23644</v>
      </c>
      <c r="G6" s="166"/>
      <c r="H6" s="167"/>
    </row>
    <row r="7" spans="1:8" x14ac:dyDescent="0.2">
      <c r="A7" s="148" t="s">
        <v>524</v>
      </c>
      <c r="B7" s="153"/>
      <c r="C7" s="154"/>
      <c r="D7" s="155">
        <v>79614</v>
      </c>
      <c r="E7" s="156"/>
      <c r="F7" s="157">
        <v>43955</v>
      </c>
      <c r="G7" s="158"/>
      <c r="H7" s="159"/>
    </row>
    <row r="8" spans="1:8" x14ac:dyDescent="0.2">
      <c r="A8" s="160"/>
      <c r="B8" s="161"/>
      <c r="C8" s="162"/>
      <c r="D8" s="163">
        <v>23360</v>
      </c>
      <c r="E8" s="164"/>
      <c r="F8" s="165">
        <v>21318</v>
      </c>
      <c r="G8" s="166"/>
      <c r="H8" s="167"/>
    </row>
    <row r="9" spans="1:8" x14ac:dyDescent="0.2">
      <c r="A9" s="148" t="s">
        <v>525</v>
      </c>
      <c r="B9" s="153"/>
      <c r="C9" s="154"/>
      <c r="D9" s="155">
        <v>89409</v>
      </c>
      <c r="E9" s="156"/>
      <c r="F9" s="157">
        <v>41921</v>
      </c>
      <c r="G9" s="158"/>
      <c r="H9" s="159"/>
    </row>
    <row r="10" spans="1:8" x14ac:dyDescent="0.2">
      <c r="A10" s="160"/>
      <c r="B10" s="161"/>
      <c r="C10" s="162"/>
      <c r="D10" s="163">
        <v>49045</v>
      </c>
      <c r="E10" s="164"/>
      <c r="F10" s="165">
        <v>21655</v>
      </c>
      <c r="G10" s="166"/>
      <c r="H10" s="167"/>
    </row>
    <row r="11" spans="1:8" x14ac:dyDescent="0.2">
      <c r="A11" s="148" t="s">
        <v>526</v>
      </c>
      <c r="B11" s="153"/>
      <c r="C11" s="154"/>
      <c r="D11" s="155">
        <v>53421</v>
      </c>
      <c r="E11" s="156"/>
      <c r="F11" s="157">
        <v>44585</v>
      </c>
      <c r="G11" s="158"/>
      <c r="H11" s="159"/>
    </row>
    <row r="12" spans="1:8" x14ac:dyDescent="0.2">
      <c r="A12" s="160"/>
      <c r="B12" s="161"/>
      <c r="C12" s="168"/>
      <c r="D12" s="163">
        <v>47374</v>
      </c>
      <c r="E12" s="164"/>
      <c r="F12" s="165">
        <v>23077</v>
      </c>
      <c r="G12" s="166"/>
      <c r="H12" s="167"/>
    </row>
    <row r="13" spans="1:8" x14ac:dyDescent="0.2">
      <c r="A13" s="148"/>
      <c r="B13" s="153"/>
      <c r="C13" s="169"/>
      <c r="D13" s="170">
        <v>71942</v>
      </c>
      <c r="E13" s="171"/>
      <c r="F13" s="172">
        <v>43492</v>
      </c>
      <c r="G13" s="173"/>
      <c r="H13" s="159"/>
    </row>
    <row r="14" spans="1:8" x14ac:dyDescent="0.2">
      <c r="A14" s="160"/>
      <c r="B14" s="161"/>
      <c r="C14" s="162"/>
      <c r="D14" s="163">
        <v>33085</v>
      </c>
      <c r="E14" s="164"/>
      <c r="F14" s="165">
        <v>22526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13.46</v>
      </c>
      <c r="C19" s="174">
        <f>ROUND(VALUE(SUBSTITUTE(実質収支比率等に係る経年分析!G$48,"▲","-")),2)</f>
        <v>16.09</v>
      </c>
      <c r="D19" s="174">
        <f>ROUND(VALUE(SUBSTITUTE(実質収支比率等に係る経年分析!H$48,"▲","-")),2)</f>
        <v>20.84</v>
      </c>
      <c r="E19" s="174">
        <f>ROUND(VALUE(SUBSTITUTE(実質収支比率等に係る経年分析!I$48,"▲","-")),2)</f>
        <v>18.440000000000001</v>
      </c>
      <c r="F19" s="174">
        <f>ROUND(VALUE(SUBSTITUTE(実質収支比率等に係る経年分析!J$48,"▲","-")),2)</f>
        <v>18.09</v>
      </c>
    </row>
    <row r="20" spans="1:11" x14ac:dyDescent="0.2">
      <c r="A20" s="174" t="s">
        <v>53</v>
      </c>
      <c r="B20" s="174">
        <f>ROUND(VALUE(SUBSTITUTE(実質収支比率等に係る経年分析!F$47,"▲","-")),2)</f>
        <v>22.41</v>
      </c>
      <c r="C20" s="174">
        <f>ROUND(VALUE(SUBSTITUTE(実質収支比率等に係る経年分析!G$47,"▲","-")),2)</f>
        <v>21.26</v>
      </c>
      <c r="D20" s="174">
        <f>ROUND(VALUE(SUBSTITUTE(実質収支比率等に係る経年分析!H$47,"▲","-")),2)</f>
        <v>23.72</v>
      </c>
      <c r="E20" s="174">
        <f>ROUND(VALUE(SUBSTITUTE(実質収支比率等に係る経年分析!I$47,"▲","-")),2)</f>
        <v>28.5</v>
      </c>
      <c r="F20" s="174">
        <f>ROUND(VALUE(SUBSTITUTE(実質収支比率等に係る経年分析!J$47,"▲","-")),2)</f>
        <v>31.09</v>
      </c>
    </row>
    <row r="21" spans="1:11" x14ac:dyDescent="0.2">
      <c r="A21" s="174" t="s">
        <v>54</v>
      </c>
      <c r="B21" s="174">
        <f>IF(ISNUMBER(VALUE(SUBSTITUTE(実質収支比率等に係る経年分析!F$49,"▲","-"))),ROUND(VALUE(SUBSTITUTE(実質収支比率等に係る経年分析!F$49,"▲","-")),2),NA())</f>
        <v>-3.56</v>
      </c>
      <c r="C21" s="174">
        <f>IF(ISNUMBER(VALUE(SUBSTITUTE(実質収支比率等に係る経年分析!G$49,"▲","-"))),ROUND(VALUE(SUBSTITUTE(実質収支比率等に係る経年分析!G$49,"▲","-")),2),NA())</f>
        <v>-4.8499999999999996</v>
      </c>
      <c r="D21" s="174">
        <f>IF(ISNUMBER(VALUE(SUBSTITUTE(実質収支比率等に係る経年分析!H$49,"▲","-"))),ROUND(VALUE(SUBSTITUTE(実質収支比率等に係る経年分析!H$49,"▲","-")),2),NA())</f>
        <v>0.86</v>
      </c>
      <c r="E21" s="174">
        <f>IF(ISNUMBER(VALUE(SUBSTITUTE(実質収支比率等に係る経年分析!I$49,"▲","-"))),ROUND(VALUE(SUBSTITUTE(実質収支比率等に係る経年分析!I$49,"▲","-")),2),NA())</f>
        <v>-9.7200000000000006</v>
      </c>
      <c r="F21" s="174">
        <f>IF(ISNUMBER(VALUE(SUBSTITUTE(実質収支比率等に係る経年分析!J$49,"▲","-"))),ROUND(VALUE(SUBSTITUTE(実質収支比率等に係る経年分析!J$49,"▲","-")),2),NA())</f>
        <v>-6.09</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駐車場事業特別会計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0.09</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0.09</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0.18</v>
      </c>
    </row>
    <row r="31" spans="1:11" x14ac:dyDescent="0.2">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1.25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1.62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1.48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0.9</v>
      </c>
    </row>
    <row r="32" spans="1:11" x14ac:dyDescent="0.2">
      <c r="A32" s="175" t="str">
        <f>IF(連結実質赤字比率に係る赤字・黒字の構成分析!C$38="",NA(),連結実質赤字比率に係る赤字・黒字の構成分析!C$38)</f>
        <v>病院事業会計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2.25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2.21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2.15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2.12</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3.33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3.73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4.12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4.74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4.97</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6.22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6.33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5.88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5.7</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13.41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16.079999999999998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20.84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18.43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18.09</v>
      </c>
    </row>
    <row r="36" spans="1:16" x14ac:dyDescent="0.2">
      <c r="A36" s="175" t="str">
        <f>IF(連結実質赤字比率に係る赤字・黒字の構成分析!C$34="",NA(),連結実質赤字比率に係る赤字・黒字の構成分析!C$34)</f>
        <v>国民健康保険事業特別会計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0.45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0.47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0.42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0.23</v>
      </c>
      <c r="J36" s="175">
        <f>IF(ROUND(VALUE(SUBSTITUTE(連結実質赤字比率に係る赤字・黒字の構成分析!J$34,"▲", "-")), 2) &lt; 0, ABS(ROUND(VALUE(SUBSTITUTE(連結実質赤字比率に係る赤字・黒字の構成分析!J$34,"▲", "-")), 2)), NA())</f>
        <v>7.0000000000000007E-2</v>
      </c>
      <c r="K36" s="175" t="e">
        <f>IF(ROUND(VALUE(SUBSTITUTE(連結実質赤字比率に係る赤字・黒字の構成分析!J$34,"▲", "-")), 2) &gt;= 0, ABS(ROUND(VALUE(SUBSTITUTE(連結実質赤字比率に係る赤字・黒字の構成分析!J$34,"▲", "-")), 2)), NA())</f>
        <v>#N/A</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4970</v>
      </c>
      <c r="E42" s="176"/>
      <c r="F42" s="176"/>
      <c r="G42" s="176">
        <f>'実質公債費比率（分子）の構造'!L$52</f>
        <v>5057</v>
      </c>
      <c r="H42" s="176"/>
      <c r="I42" s="176"/>
      <c r="J42" s="176">
        <f>'実質公債費比率（分子）の構造'!M$52</f>
        <v>5036</v>
      </c>
      <c r="K42" s="176"/>
      <c r="L42" s="176"/>
      <c r="M42" s="176">
        <f>'実質公債費比率（分子）の構造'!N$52</f>
        <v>4803</v>
      </c>
      <c r="N42" s="176"/>
      <c r="O42" s="176"/>
      <c r="P42" s="176">
        <f>'実質公債費比率（分子）の構造'!O$52</f>
        <v>4915</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15</v>
      </c>
      <c r="C44" s="176"/>
      <c r="D44" s="176"/>
      <c r="E44" s="176">
        <f>'実質公債費比率（分子）の構造'!L$50</f>
        <v>15</v>
      </c>
      <c r="F44" s="176"/>
      <c r="G44" s="176"/>
      <c r="H44" s="176">
        <f>'実質公債費比率（分子）の構造'!M$50</f>
        <v>13</v>
      </c>
      <c r="I44" s="176"/>
      <c r="J44" s="176"/>
      <c r="K44" s="176">
        <f>'実質公債費比率（分子）の構造'!N$50</f>
        <v>14</v>
      </c>
      <c r="L44" s="176"/>
      <c r="M44" s="176"/>
      <c r="N44" s="176">
        <f>'実質公債費比率（分子）の構造'!O$50</f>
        <v>6</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626</v>
      </c>
      <c r="C46" s="176"/>
      <c r="D46" s="176"/>
      <c r="E46" s="176">
        <f>'実質公債費比率（分子）の構造'!L$48</f>
        <v>601</v>
      </c>
      <c r="F46" s="176"/>
      <c r="G46" s="176"/>
      <c r="H46" s="176">
        <f>'実質公債費比率（分子）の構造'!M$48</f>
        <v>637</v>
      </c>
      <c r="I46" s="176"/>
      <c r="J46" s="176"/>
      <c r="K46" s="176">
        <f>'実質公債費比率（分子）の構造'!N$48</f>
        <v>595</v>
      </c>
      <c r="L46" s="176"/>
      <c r="M46" s="176"/>
      <c r="N46" s="176">
        <f>'実質公債費比率（分子）の構造'!O$48</f>
        <v>615</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3653</v>
      </c>
      <c r="C49" s="176"/>
      <c r="D49" s="176"/>
      <c r="E49" s="176">
        <f>'実質公債費比率（分子）の構造'!L$45</f>
        <v>3504</v>
      </c>
      <c r="F49" s="176"/>
      <c r="G49" s="176"/>
      <c r="H49" s="176">
        <f>'実質公債費比率（分子）の構造'!M$45</f>
        <v>3598</v>
      </c>
      <c r="I49" s="176"/>
      <c r="J49" s="176"/>
      <c r="K49" s="176">
        <f>'実質公債費比率（分子）の構造'!N$45</f>
        <v>3709</v>
      </c>
      <c r="L49" s="176"/>
      <c r="M49" s="176"/>
      <c r="N49" s="176">
        <f>'実質公債費比率（分子）の構造'!O$45</f>
        <v>3672</v>
      </c>
      <c r="O49" s="176"/>
      <c r="P49" s="176"/>
    </row>
    <row r="50" spans="1:16" x14ac:dyDescent="0.2">
      <c r="A50" s="176" t="s">
        <v>67</v>
      </c>
      <c r="B50" s="176" t="e">
        <f>NA()</f>
        <v>#N/A</v>
      </c>
      <c r="C50" s="176">
        <f>IF(ISNUMBER('実質公債費比率（分子）の構造'!K$53),'実質公債費比率（分子）の構造'!K$53,NA())</f>
        <v>-676</v>
      </c>
      <c r="D50" s="176" t="e">
        <f>NA()</f>
        <v>#N/A</v>
      </c>
      <c r="E50" s="176" t="e">
        <f>NA()</f>
        <v>#N/A</v>
      </c>
      <c r="F50" s="176">
        <f>IF(ISNUMBER('実質公債費比率（分子）の構造'!L$53),'実質公債費比率（分子）の構造'!L$53,NA())</f>
        <v>-937</v>
      </c>
      <c r="G50" s="176" t="e">
        <f>NA()</f>
        <v>#N/A</v>
      </c>
      <c r="H50" s="176" t="e">
        <f>NA()</f>
        <v>#N/A</v>
      </c>
      <c r="I50" s="176">
        <f>IF(ISNUMBER('実質公債費比率（分子）の構造'!M$53),'実質公債費比率（分子）の構造'!M$53,NA())</f>
        <v>-788</v>
      </c>
      <c r="J50" s="176" t="e">
        <f>NA()</f>
        <v>#N/A</v>
      </c>
      <c r="K50" s="176" t="e">
        <f>NA()</f>
        <v>#N/A</v>
      </c>
      <c r="L50" s="176">
        <f>IF(ISNUMBER('実質公債費比率（分子）の構造'!N$53),'実質公債費比率（分子）の構造'!N$53,NA())</f>
        <v>-485</v>
      </c>
      <c r="M50" s="176" t="e">
        <f>NA()</f>
        <v>#N/A</v>
      </c>
      <c r="N50" s="176" t="e">
        <f>NA()</f>
        <v>#N/A</v>
      </c>
      <c r="O50" s="176">
        <f>IF(ISNUMBER('実質公債費比率（分子）の構造'!O$53),'実質公債費比率（分子）の構造'!O$53,NA())</f>
        <v>-622</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42498</v>
      </c>
      <c r="E56" s="175"/>
      <c r="F56" s="175"/>
      <c r="G56" s="175">
        <f>'将来負担比率（分子）の構造'!J$52</f>
        <v>41641</v>
      </c>
      <c r="H56" s="175"/>
      <c r="I56" s="175"/>
      <c r="J56" s="175">
        <f>'将来負担比率（分子）の構造'!K$52</f>
        <v>40476</v>
      </c>
      <c r="K56" s="175"/>
      <c r="L56" s="175"/>
      <c r="M56" s="175">
        <f>'将来負担比率（分子）の構造'!L$52</f>
        <v>38952</v>
      </c>
      <c r="N56" s="175"/>
      <c r="O56" s="175"/>
      <c r="P56" s="175">
        <f>'将来負担比率（分子）の構造'!M$52</f>
        <v>37517</v>
      </c>
    </row>
    <row r="57" spans="1:16" x14ac:dyDescent="0.2">
      <c r="A57" s="175" t="s">
        <v>42</v>
      </c>
      <c r="B57" s="175"/>
      <c r="C57" s="175"/>
      <c r="D57" s="175">
        <f>'将来負担比率（分子）の構造'!I$51</f>
        <v>5118</v>
      </c>
      <c r="E57" s="175"/>
      <c r="F57" s="175"/>
      <c r="G57" s="175">
        <f>'将来負担比率（分子）の構造'!J$51</f>
        <v>4769</v>
      </c>
      <c r="H57" s="175"/>
      <c r="I57" s="175"/>
      <c r="J57" s="175">
        <f>'将来負担比率（分子）の構造'!K$51</f>
        <v>5852</v>
      </c>
      <c r="K57" s="175"/>
      <c r="L57" s="175"/>
      <c r="M57" s="175">
        <f>'将来負担比率（分子）の構造'!L$51</f>
        <v>4827</v>
      </c>
      <c r="N57" s="175"/>
      <c r="O57" s="175"/>
      <c r="P57" s="175">
        <f>'将来負担比率（分子）の構造'!M$51</f>
        <v>5034</v>
      </c>
    </row>
    <row r="58" spans="1:16" x14ac:dyDescent="0.2">
      <c r="A58" s="175" t="s">
        <v>41</v>
      </c>
      <c r="B58" s="175"/>
      <c r="C58" s="175"/>
      <c r="D58" s="175">
        <f>'将来負担比率（分子）の構造'!I$50</f>
        <v>22598</v>
      </c>
      <c r="E58" s="175"/>
      <c r="F58" s="175"/>
      <c r="G58" s="175">
        <f>'将来負担比率（分子）の構造'!J$50</f>
        <v>23019</v>
      </c>
      <c r="H58" s="175"/>
      <c r="I58" s="175"/>
      <c r="J58" s="175">
        <f>'将来負担比率（分子）の構造'!K$50</f>
        <v>25110</v>
      </c>
      <c r="K58" s="175"/>
      <c r="L58" s="175"/>
      <c r="M58" s="175">
        <f>'将来負担比率（分子）の構造'!L$50</f>
        <v>23891</v>
      </c>
      <c r="N58" s="175"/>
      <c r="O58" s="175"/>
      <c r="P58" s="175">
        <f>'将来負担比率（分子）の構造'!M$50</f>
        <v>24916</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5164</v>
      </c>
      <c r="C62" s="175"/>
      <c r="D62" s="175"/>
      <c r="E62" s="175">
        <f>'将来負担比率（分子）の構造'!J$45</f>
        <v>5213</v>
      </c>
      <c r="F62" s="175"/>
      <c r="G62" s="175"/>
      <c r="H62" s="175">
        <f>'将来負担比率（分子）の構造'!K$45</f>
        <v>5124</v>
      </c>
      <c r="I62" s="175"/>
      <c r="J62" s="175"/>
      <c r="K62" s="175">
        <f>'将来負担比率（分子）の構造'!L$45</f>
        <v>5095</v>
      </c>
      <c r="L62" s="175"/>
      <c r="M62" s="175"/>
      <c r="N62" s="175">
        <f>'将来負担比率（分子）の構造'!M$45</f>
        <v>5285</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9755</v>
      </c>
      <c r="C64" s="175"/>
      <c r="D64" s="175"/>
      <c r="E64" s="175">
        <f>'将来負担比率（分子）の構造'!J$43</f>
        <v>9199</v>
      </c>
      <c r="F64" s="175"/>
      <c r="G64" s="175"/>
      <c r="H64" s="175">
        <f>'将来負担比率（分子）の構造'!K$43</f>
        <v>7575</v>
      </c>
      <c r="I64" s="175"/>
      <c r="J64" s="175"/>
      <c r="K64" s="175">
        <f>'将来負担比率（分子）の構造'!L$43</f>
        <v>7020</v>
      </c>
      <c r="L64" s="175"/>
      <c r="M64" s="175"/>
      <c r="N64" s="175">
        <f>'将来負担比率（分子）の構造'!M$43</f>
        <v>6813</v>
      </c>
      <c r="O64" s="175"/>
      <c r="P64" s="175"/>
    </row>
    <row r="65" spans="1:16" x14ac:dyDescent="0.2">
      <c r="A65" s="175" t="s">
        <v>32</v>
      </c>
      <c r="B65" s="175">
        <f>'将来負担比率（分子）の構造'!I$42</f>
        <v>53</v>
      </c>
      <c r="C65" s="175"/>
      <c r="D65" s="175"/>
      <c r="E65" s="175">
        <f>'将来負担比率（分子）の構造'!J$42</f>
        <v>40</v>
      </c>
      <c r="F65" s="175"/>
      <c r="G65" s="175"/>
      <c r="H65" s="175">
        <f>'将来負担比率（分子）の構造'!K$42</f>
        <v>27</v>
      </c>
      <c r="I65" s="175"/>
      <c r="J65" s="175"/>
      <c r="K65" s="175">
        <f>'将来負担比率（分子）の構造'!L$42</f>
        <v>15</v>
      </c>
      <c r="L65" s="175"/>
      <c r="M65" s="175"/>
      <c r="N65" s="175">
        <f>'将来負担比率（分子）の構造'!M$42</f>
        <v>10</v>
      </c>
      <c r="O65" s="175"/>
      <c r="P65" s="175"/>
    </row>
    <row r="66" spans="1:16" x14ac:dyDescent="0.2">
      <c r="A66" s="175" t="s">
        <v>31</v>
      </c>
      <c r="B66" s="175">
        <f>'将来負担比率（分子）の構造'!I$41</f>
        <v>32570</v>
      </c>
      <c r="C66" s="175"/>
      <c r="D66" s="175"/>
      <c r="E66" s="175">
        <f>'将来負担比率（分子）の構造'!J$41</f>
        <v>33482</v>
      </c>
      <c r="F66" s="175"/>
      <c r="G66" s="175"/>
      <c r="H66" s="175">
        <f>'将来負担比率（分子）の構造'!K$41</f>
        <v>34024</v>
      </c>
      <c r="I66" s="175"/>
      <c r="J66" s="175"/>
      <c r="K66" s="175">
        <f>'将来負担比率（分子）の構造'!L$41</f>
        <v>34930</v>
      </c>
      <c r="L66" s="175"/>
      <c r="M66" s="175"/>
      <c r="N66" s="175">
        <f>'将来負担比率（分子）の構造'!M$41</f>
        <v>34677</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5808</v>
      </c>
      <c r="C72" s="179">
        <f>基金残高に係る経年分析!G55</f>
        <v>6798</v>
      </c>
      <c r="D72" s="179">
        <f>基金残高に係る経年分析!H55</f>
        <v>7533</v>
      </c>
    </row>
    <row r="73" spans="1:16" x14ac:dyDescent="0.2">
      <c r="A73" s="178" t="s">
        <v>74</v>
      </c>
      <c r="B73" s="179">
        <f>基金残高に係る経年分析!F56</f>
        <v>3976</v>
      </c>
      <c r="C73" s="179">
        <f>基金残高に係る経年分析!G56</f>
        <v>3826</v>
      </c>
      <c r="D73" s="179">
        <f>基金残高に係る経年分析!H56</f>
        <v>3721</v>
      </c>
    </row>
    <row r="74" spans="1:16" x14ac:dyDescent="0.2">
      <c r="A74" s="178" t="s">
        <v>75</v>
      </c>
      <c r="B74" s="179">
        <f>基金残高に係る経年分析!F57</f>
        <v>11452</v>
      </c>
      <c r="C74" s="179">
        <f>基金残高に係る経年分析!G57</f>
        <v>11453</v>
      </c>
      <c r="D74" s="179">
        <f>基金残高に係る経年分析!H57</f>
        <v>11512</v>
      </c>
    </row>
  </sheetData>
  <sheetProtection algorithmName="SHA-512" hashValue="ZuO75gabOh/mWUINGRbO+20R4I0/w3fuJ+0ZbM32se8hGJ1+MaBjZWs8IvtAgqjsh0c4cNDpqLY4AJW4k5SS3Q==" saltValue="ObM9yevB59+VyKoFVcl82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CR28" workbookViewId="0">
      <selection activeCell="BL67" sqref="BL67"/>
    </sheetView>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15545721</v>
      </c>
      <c r="S5" s="613"/>
      <c r="T5" s="613"/>
      <c r="U5" s="613"/>
      <c r="V5" s="613"/>
      <c r="W5" s="613"/>
      <c r="X5" s="613"/>
      <c r="Y5" s="614"/>
      <c r="Z5" s="615">
        <v>33.799999999999997</v>
      </c>
      <c r="AA5" s="615"/>
      <c r="AB5" s="615"/>
      <c r="AC5" s="615"/>
      <c r="AD5" s="616">
        <v>14421382</v>
      </c>
      <c r="AE5" s="616"/>
      <c r="AF5" s="616"/>
      <c r="AG5" s="616"/>
      <c r="AH5" s="616"/>
      <c r="AI5" s="616"/>
      <c r="AJ5" s="616"/>
      <c r="AK5" s="616"/>
      <c r="AL5" s="617">
        <v>58.6</v>
      </c>
      <c r="AM5" s="618"/>
      <c r="AN5" s="618"/>
      <c r="AO5" s="619"/>
      <c r="AP5" s="609" t="s">
        <v>216</v>
      </c>
      <c r="AQ5" s="610"/>
      <c r="AR5" s="610"/>
      <c r="AS5" s="610"/>
      <c r="AT5" s="610"/>
      <c r="AU5" s="610"/>
      <c r="AV5" s="610"/>
      <c r="AW5" s="610"/>
      <c r="AX5" s="610"/>
      <c r="AY5" s="610"/>
      <c r="AZ5" s="610"/>
      <c r="BA5" s="610"/>
      <c r="BB5" s="610"/>
      <c r="BC5" s="610"/>
      <c r="BD5" s="610"/>
      <c r="BE5" s="610"/>
      <c r="BF5" s="611"/>
      <c r="BG5" s="623">
        <v>14410791</v>
      </c>
      <c r="BH5" s="624"/>
      <c r="BI5" s="624"/>
      <c r="BJ5" s="624"/>
      <c r="BK5" s="624"/>
      <c r="BL5" s="624"/>
      <c r="BM5" s="624"/>
      <c r="BN5" s="625"/>
      <c r="BO5" s="626">
        <v>92.7</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303800</v>
      </c>
      <c r="S6" s="624"/>
      <c r="T6" s="624"/>
      <c r="U6" s="624"/>
      <c r="V6" s="624"/>
      <c r="W6" s="624"/>
      <c r="X6" s="624"/>
      <c r="Y6" s="625"/>
      <c r="Z6" s="626">
        <v>0.7</v>
      </c>
      <c r="AA6" s="626"/>
      <c r="AB6" s="626"/>
      <c r="AC6" s="626"/>
      <c r="AD6" s="627">
        <v>303800</v>
      </c>
      <c r="AE6" s="627"/>
      <c r="AF6" s="627"/>
      <c r="AG6" s="627"/>
      <c r="AH6" s="627"/>
      <c r="AI6" s="627"/>
      <c r="AJ6" s="627"/>
      <c r="AK6" s="627"/>
      <c r="AL6" s="628">
        <v>1.2</v>
      </c>
      <c r="AM6" s="629"/>
      <c r="AN6" s="629"/>
      <c r="AO6" s="630"/>
      <c r="AP6" s="620" t="s">
        <v>221</v>
      </c>
      <c r="AQ6" s="621"/>
      <c r="AR6" s="621"/>
      <c r="AS6" s="621"/>
      <c r="AT6" s="621"/>
      <c r="AU6" s="621"/>
      <c r="AV6" s="621"/>
      <c r="AW6" s="621"/>
      <c r="AX6" s="621"/>
      <c r="AY6" s="621"/>
      <c r="AZ6" s="621"/>
      <c r="BA6" s="621"/>
      <c r="BB6" s="621"/>
      <c r="BC6" s="621"/>
      <c r="BD6" s="621"/>
      <c r="BE6" s="621"/>
      <c r="BF6" s="622"/>
      <c r="BG6" s="623">
        <v>14410791</v>
      </c>
      <c r="BH6" s="624"/>
      <c r="BI6" s="624"/>
      <c r="BJ6" s="624"/>
      <c r="BK6" s="624"/>
      <c r="BL6" s="624"/>
      <c r="BM6" s="624"/>
      <c r="BN6" s="625"/>
      <c r="BO6" s="626">
        <v>92.7</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278886</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278523</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5670</v>
      </c>
      <c r="S7" s="624"/>
      <c r="T7" s="624"/>
      <c r="U7" s="624"/>
      <c r="V7" s="624"/>
      <c r="W7" s="624"/>
      <c r="X7" s="624"/>
      <c r="Y7" s="625"/>
      <c r="Z7" s="626">
        <v>0</v>
      </c>
      <c r="AA7" s="626"/>
      <c r="AB7" s="626"/>
      <c r="AC7" s="626"/>
      <c r="AD7" s="627">
        <v>5670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7450753</v>
      </c>
      <c r="BH7" s="624"/>
      <c r="BI7" s="624"/>
      <c r="BJ7" s="624"/>
      <c r="BK7" s="624"/>
      <c r="BL7" s="624"/>
      <c r="BM7" s="624"/>
      <c r="BN7" s="625"/>
      <c r="BO7" s="626">
        <v>47.9</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4257772</v>
      </c>
      <c r="CS7" s="624"/>
      <c r="CT7" s="624"/>
      <c r="CU7" s="624"/>
      <c r="CV7" s="624"/>
      <c r="CW7" s="624"/>
      <c r="CX7" s="624"/>
      <c r="CY7" s="625"/>
      <c r="CZ7" s="626">
        <v>10.4</v>
      </c>
      <c r="DA7" s="626"/>
      <c r="DB7" s="626"/>
      <c r="DC7" s="626"/>
      <c r="DD7" s="632">
        <v>88989</v>
      </c>
      <c r="DE7" s="624"/>
      <c r="DF7" s="624"/>
      <c r="DG7" s="624"/>
      <c r="DH7" s="624"/>
      <c r="DI7" s="624"/>
      <c r="DJ7" s="624"/>
      <c r="DK7" s="624"/>
      <c r="DL7" s="624"/>
      <c r="DM7" s="624"/>
      <c r="DN7" s="624"/>
      <c r="DO7" s="624"/>
      <c r="DP7" s="625"/>
      <c r="DQ7" s="632">
        <v>3500248</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109844</v>
      </c>
      <c r="S8" s="624"/>
      <c r="T8" s="624"/>
      <c r="U8" s="624"/>
      <c r="V8" s="624"/>
      <c r="W8" s="624"/>
      <c r="X8" s="624"/>
      <c r="Y8" s="625"/>
      <c r="Z8" s="626">
        <v>0.2</v>
      </c>
      <c r="AA8" s="626"/>
      <c r="AB8" s="626"/>
      <c r="AC8" s="626"/>
      <c r="AD8" s="627">
        <v>109844</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198067</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16299172</v>
      </c>
      <c r="CS8" s="624"/>
      <c r="CT8" s="624"/>
      <c r="CU8" s="624"/>
      <c r="CV8" s="624"/>
      <c r="CW8" s="624"/>
      <c r="CX8" s="624"/>
      <c r="CY8" s="625"/>
      <c r="CZ8" s="626">
        <v>40</v>
      </c>
      <c r="DA8" s="626"/>
      <c r="DB8" s="626"/>
      <c r="DC8" s="626"/>
      <c r="DD8" s="632">
        <v>632892</v>
      </c>
      <c r="DE8" s="624"/>
      <c r="DF8" s="624"/>
      <c r="DG8" s="624"/>
      <c r="DH8" s="624"/>
      <c r="DI8" s="624"/>
      <c r="DJ8" s="624"/>
      <c r="DK8" s="624"/>
      <c r="DL8" s="624"/>
      <c r="DM8" s="624"/>
      <c r="DN8" s="624"/>
      <c r="DO8" s="624"/>
      <c r="DP8" s="625"/>
      <c r="DQ8" s="632">
        <v>9131911</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123153</v>
      </c>
      <c r="S9" s="624"/>
      <c r="T9" s="624"/>
      <c r="U9" s="624"/>
      <c r="V9" s="624"/>
      <c r="W9" s="624"/>
      <c r="X9" s="624"/>
      <c r="Y9" s="625"/>
      <c r="Z9" s="626">
        <v>0.3</v>
      </c>
      <c r="AA9" s="626"/>
      <c r="AB9" s="626"/>
      <c r="AC9" s="626"/>
      <c r="AD9" s="627">
        <v>123153</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6073919</v>
      </c>
      <c r="BH9" s="624"/>
      <c r="BI9" s="624"/>
      <c r="BJ9" s="624"/>
      <c r="BK9" s="624"/>
      <c r="BL9" s="624"/>
      <c r="BM9" s="624"/>
      <c r="BN9" s="625"/>
      <c r="BO9" s="626">
        <v>39.1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4836189</v>
      </c>
      <c r="CS9" s="624"/>
      <c r="CT9" s="624"/>
      <c r="CU9" s="624"/>
      <c r="CV9" s="624"/>
      <c r="CW9" s="624"/>
      <c r="CX9" s="624"/>
      <c r="CY9" s="625"/>
      <c r="CZ9" s="626">
        <v>11.9</v>
      </c>
      <c r="DA9" s="626"/>
      <c r="DB9" s="626"/>
      <c r="DC9" s="626"/>
      <c r="DD9" s="632">
        <v>977462</v>
      </c>
      <c r="DE9" s="624"/>
      <c r="DF9" s="624"/>
      <c r="DG9" s="624"/>
      <c r="DH9" s="624"/>
      <c r="DI9" s="624"/>
      <c r="DJ9" s="624"/>
      <c r="DK9" s="624"/>
      <c r="DL9" s="624"/>
      <c r="DM9" s="624"/>
      <c r="DN9" s="624"/>
      <c r="DO9" s="624"/>
      <c r="DP9" s="625"/>
      <c r="DQ9" s="632">
        <v>2804274</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332962</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17250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2637</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2624979</v>
      </c>
      <c r="S11" s="624"/>
      <c r="T11" s="624"/>
      <c r="U11" s="624"/>
      <c r="V11" s="624"/>
      <c r="W11" s="624"/>
      <c r="X11" s="624"/>
      <c r="Y11" s="625"/>
      <c r="Z11" s="628">
        <v>5.7</v>
      </c>
      <c r="AA11" s="629"/>
      <c r="AB11" s="629"/>
      <c r="AC11" s="635"/>
      <c r="AD11" s="632">
        <v>2624979</v>
      </c>
      <c r="AE11" s="624"/>
      <c r="AF11" s="624"/>
      <c r="AG11" s="624"/>
      <c r="AH11" s="624"/>
      <c r="AI11" s="624"/>
      <c r="AJ11" s="624"/>
      <c r="AK11" s="625"/>
      <c r="AL11" s="628">
        <v>10.7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845805</v>
      </c>
      <c r="BH11" s="624"/>
      <c r="BI11" s="624"/>
      <c r="BJ11" s="624"/>
      <c r="BK11" s="624"/>
      <c r="BL11" s="624"/>
      <c r="BM11" s="624"/>
      <c r="BN11" s="625"/>
      <c r="BO11" s="626">
        <v>5.4</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232943</v>
      </c>
      <c r="CS11" s="624"/>
      <c r="CT11" s="624"/>
      <c r="CU11" s="624"/>
      <c r="CV11" s="624"/>
      <c r="CW11" s="624"/>
      <c r="CX11" s="624"/>
      <c r="CY11" s="625"/>
      <c r="CZ11" s="626">
        <v>0.6</v>
      </c>
      <c r="DA11" s="626"/>
      <c r="DB11" s="626"/>
      <c r="DC11" s="626"/>
      <c r="DD11" s="632">
        <v>36631</v>
      </c>
      <c r="DE11" s="624"/>
      <c r="DF11" s="624"/>
      <c r="DG11" s="624"/>
      <c r="DH11" s="624"/>
      <c r="DI11" s="624"/>
      <c r="DJ11" s="624"/>
      <c r="DK11" s="624"/>
      <c r="DL11" s="624"/>
      <c r="DM11" s="624"/>
      <c r="DN11" s="624"/>
      <c r="DO11" s="624"/>
      <c r="DP11" s="625"/>
      <c r="DQ11" s="632">
        <v>203660</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55378</v>
      </c>
      <c r="S12" s="624"/>
      <c r="T12" s="624"/>
      <c r="U12" s="624"/>
      <c r="V12" s="624"/>
      <c r="W12" s="624"/>
      <c r="X12" s="624"/>
      <c r="Y12" s="625"/>
      <c r="Z12" s="626">
        <v>0.1</v>
      </c>
      <c r="AA12" s="626"/>
      <c r="AB12" s="626"/>
      <c r="AC12" s="626"/>
      <c r="AD12" s="627">
        <v>55378</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6043015</v>
      </c>
      <c r="BH12" s="624"/>
      <c r="BI12" s="624"/>
      <c r="BJ12" s="624"/>
      <c r="BK12" s="624"/>
      <c r="BL12" s="624"/>
      <c r="BM12" s="624"/>
      <c r="BN12" s="625"/>
      <c r="BO12" s="626">
        <v>38.9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939845</v>
      </c>
      <c r="CS12" s="624"/>
      <c r="CT12" s="624"/>
      <c r="CU12" s="624"/>
      <c r="CV12" s="624"/>
      <c r="CW12" s="624"/>
      <c r="CX12" s="624"/>
      <c r="CY12" s="625"/>
      <c r="CZ12" s="626">
        <v>2.2999999999999998</v>
      </c>
      <c r="DA12" s="626"/>
      <c r="DB12" s="626"/>
      <c r="DC12" s="626"/>
      <c r="DD12" s="632">
        <v>23063</v>
      </c>
      <c r="DE12" s="624"/>
      <c r="DF12" s="624"/>
      <c r="DG12" s="624"/>
      <c r="DH12" s="624"/>
      <c r="DI12" s="624"/>
      <c r="DJ12" s="624"/>
      <c r="DK12" s="624"/>
      <c r="DL12" s="624"/>
      <c r="DM12" s="624"/>
      <c r="DN12" s="624"/>
      <c r="DO12" s="624"/>
      <c r="DP12" s="625"/>
      <c r="DQ12" s="632">
        <v>763298</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6037133</v>
      </c>
      <c r="BH13" s="624"/>
      <c r="BI13" s="624"/>
      <c r="BJ13" s="624"/>
      <c r="BK13" s="624"/>
      <c r="BL13" s="624"/>
      <c r="BM13" s="624"/>
      <c r="BN13" s="625"/>
      <c r="BO13" s="626">
        <v>38.799999999999997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2882037</v>
      </c>
      <c r="CS13" s="624"/>
      <c r="CT13" s="624"/>
      <c r="CU13" s="624"/>
      <c r="CV13" s="624"/>
      <c r="CW13" s="624"/>
      <c r="CX13" s="624"/>
      <c r="CY13" s="625"/>
      <c r="CZ13" s="626">
        <v>7.1</v>
      </c>
      <c r="DA13" s="626"/>
      <c r="DB13" s="626"/>
      <c r="DC13" s="626"/>
      <c r="DD13" s="632">
        <v>992404</v>
      </c>
      <c r="DE13" s="624"/>
      <c r="DF13" s="624"/>
      <c r="DG13" s="624"/>
      <c r="DH13" s="624"/>
      <c r="DI13" s="624"/>
      <c r="DJ13" s="624"/>
      <c r="DK13" s="624"/>
      <c r="DL13" s="624"/>
      <c r="DM13" s="624"/>
      <c r="DN13" s="624"/>
      <c r="DO13" s="624"/>
      <c r="DP13" s="625"/>
      <c r="DQ13" s="632">
        <v>1993400</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320</v>
      </c>
      <c r="S14" s="624"/>
      <c r="T14" s="624"/>
      <c r="U14" s="624"/>
      <c r="V14" s="624"/>
      <c r="W14" s="624"/>
      <c r="X14" s="624"/>
      <c r="Y14" s="625"/>
      <c r="Z14" s="626">
        <v>0</v>
      </c>
      <c r="AA14" s="626"/>
      <c r="AB14" s="626"/>
      <c r="AC14" s="626"/>
      <c r="AD14" s="627">
        <v>320</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315410</v>
      </c>
      <c r="BH14" s="624"/>
      <c r="BI14" s="624"/>
      <c r="BJ14" s="624"/>
      <c r="BK14" s="624"/>
      <c r="BL14" s="624"/>
      <c r="BM14" s="624"/>
      <c r="BN14" s="625"/>
      <c r="BO14" s="626">
        <v>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1435549</v>
      </c>
      <c r="CS14" s="624"/>
      <c r="CT14" s="624"/>
      <c r="CU14" s="624"/>
      <c r="CV14" s="624"/>
      <c r="CW14" s="624"/>
      <c r="CX14" s="624"/>
      <c r="CY14" s="625"/>
      <c r="CZ14" s="626">
        <v>3.5</v>
      </c>
      <c r="DA14" s="626"/>
      <c r="DB14" s="626"/>
      <c r="DC14" s="626"/>
      <c r="DD14" s="632">
        <v>304381</v>
      </c>
      <c r="DE14" s="624"/>
      <c r="DF14" s="624"/>
      <c r="DG14" s="624"/>
      <c r="DH14" s="624"/>
      <c r="DI14" s="624"/>
      <c r="DJ14" s="624"/>
      <c r="DK14" s="624"/>
      <c r="DL14" s="624"/>
      <c r="DM14" s="624"/>
      <c r="DN14" s="624"/>
      <c r="DO14" s="624"/>
      <c r="DP14" s="625"/>
      <c r="DQ14" s="632">
        <v>1217356</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601610</v>
      </c>
      <c r="BH15" s="624"/>
      <c r="BI15" s="624"/>
      <c r="BJ15" s="624"/>
      <c r="BK15" s="624"/>
      <c r="BL15" s="624"/>
      <c r="BM15" s="624"/>
      <c r="BN15" s="625"/>
      <c r="BO15" s="626">
        <v>3.9</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5726032</v>
      </c>
      <c r="CS15" s="624"/>
      <c r="CT15" s="624"/>
      <c r="CU15" s="624"/>
      <c r="CV15" s="624"/>
      <c r="CW15" s="624"/>
      <c r="CX15" s="624"/>
      <c r="CY15" s="625"/>
      <c r="CZ15" s="626">
        <v>14</v>
      </c>
      <c r="DA15" s="626"/>
      <c r="DB15" s="626"/>
      <c r="DC15" s="626"/>
      <c r="DD15" s="632">
        <v>2415288</v>
      </c>
      <c r="DE15" s="624"/>
      <c r="DF15" s="624"/>
      <c r="DG15" s="624"/>
      <c r="DH15" s="624"/>
      <c r="DI15" s="624"/>
      <c r="DJ15" s="624"/>
      <c r="DK15" s="624"/>
      <c r="DL15" s="624"/>
      <c r="DM15" s="624"/>
      <c r="DN15" s="624"/>
      <c r="DO15" s="624"/>
      <c r="DP15" s="625"/>
      <c r="DQ15" s="632">
        <v>3900819</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38331</v>
      </c>
      <c r="S16" s="624"/>
      <c r="T16" s="624"/>
      <c r="U16" s="624"/>
      <c r="V16" s="624"/>
      <c r="W16" s="624"/>
      <c r="X16" s="624"/>
      <c r="Y16" s="625"/>
      <c r="Z16" s="626">
        <v>0.1</v>
      </c>
      <c r="AA16" s="626"/>
      <c r="AB16" s="626"/>
      <c r="AC16" s="626"/>
      <c r="AD16" s="627">
        <v>38331</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3</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206724</v>
      </c>
      <c r="S17" s="624"/>
      <c r="T17" s="624"/>
      <c r="U17" s="624"/>
      <c r="V17" s="624"/>
      <c r="W17" s="624"/>
      <c r="X17" s="624"/>
      <c r="Y17" s="625"/>
      <c r="Z17" s="626">
        <v>0.4</v>
      </c>
      <c r="AA17" s="626"/>
      <c r="AB17" s="626"/>
      <c r="AC17" s="626"/>
      <c r="AD17" s="627">
        <v>206724</v>
      </c>
      <c r="AE17" s="627"/>
      <c r="AF17" s="627"/>
      <c r="AG17" s="627"/>
      <c r="AH17" s="627"/>
      <c r="AI17" s="627"/>
      <c r="AJ17" s="627"/>
      <c r="AK17" s="627"/>
      <c r="AL17" s="628">
        <v>0.8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3671628</v>
      </c>
      <c r="CS17" s="624"/>
      <c r="CT17" s="624"/>
      <c r="CU17" s="624"/>
      <c r="CV17" s="624"/>
      <c r="CW17" s="624"/>
      <c r="CX17" s="624"/>
      <c r="CY17" s="625"/>
      <c r="CZ17" s="626">
        <v>9</v>
      </c>
      <c r="DA17" s="626"/>
      <c r="DB17" s="626"/>
      <c r="DC17" s="626"/>
      <c r="DD17" s="632" t="s">
        <v>122</v>
      </c>
      <c r="DE17" s="624"/>
      <c r="DF17" s="624"/>
      <c r="DG17" s="624"/>
      <c r="DH17" s="624"/>
      <c r="DI17" s="624"/>
      <c r="DJ17" s="624"/>
      <c r="DK17" s="624"/>
      <c r="DL17" s="624"/>
      <c r="DM17" s="624"/>
      <c r="DN17" s="624"/>
      <c r="DO17" s="624"/>
      <c r="DP17" s="625"/>
      <c r="DQ17" s="632">
        <v>3656500</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112548</v>
      </c>
      <c r="S18" s="624"/>
      <c r="T18" s="624"/>
      <c r="U18" s="624"/>
      <c r="V18" s="624"/>
      <c r="W18" s="624"/>
      <c r="X18" s="624"/>
      <c r="Y18" s="625"/>
      <c r="Z18" s="626">
        <v>0.2</v>
      </c>
      <c r="AA18" s="626"/>
      <c r="AB18" s="626"/>
      <c r="AC18" s="626"/>
      <c r="AD18" s="627">
        <v>112548</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201162</v>
      </c>
      <c r="CS18" s="624"/>
      <c r="CT18" s="624"/>
      <c r="CU18" s="624"/>
      <c r="CV18" s="624"/>
      <c r="CW18" s="624"/>
      <c r="CX18" s="624"/>
      <c r="CY18" s="625"/>
      <c r="CZ18" s="626">
        <v>0.5</v>
      </c>
      <c r="DA18" s="626"/>
      <c r="DB18" s="626"/>
      <c r="DC18" s="626"/>
      <c r="DD18" s="632">
        <v>201160</v>
      </c>
      <c r="DE18" s="624"/>
      <c r="DF18" s="624"/>
      <c r="DG18" s="624"/>
      <c r="DH18" s="624"/>
      <c r="DI18" s="624"/>
      <c r="DJ18" s="624"/>
      <c r="DK18" s="624"/>
      <c r="DL18" s="624"/>
      <c r="DM18" s="624"/>
      <c r="DN18" s="624"/>
      <c r="DO18" s="624"/>
      <c r="DP18" s="625"/>
      <c r="DQ18" s="632">
        <v>201162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107741</v>
      </c>
      <c r="S19" s="624"/>
      <c r="T19" s="624"/>
      <c r="U19" s="624"/>
      <c r="V19" s="624"/>
      <c r="W19" s="624"/>
      <c r="X19" s="624"/>
      <c r="Y19" s="625"/>
      <c r="Z19" s="626">
        <v>0.2</v>
      </c>
      <c r="AA19" s="626"/>
      <c r="AB19" s="626"/>
      <c r="AC19" s="626"/>
      <c r="AD19" s="627">
        <v>107741</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1134930</v>
      </c>
      <c r="BH19" s="624"/>
      <c r="BI19" s="624"/>
      <c r="BJ19" s="624"/>
      <c r="BK19" s="624"/>
      <c r="BL19" s="624"/>
      <c r="BM19" s="624"/>
      <c r="BN19" s="625"/>
      <c r="BO19" s="626">
        <v>7.3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4807</v>
      </c>
      <c r="S20" s="624"/>
      <c r="T20" s="624"/>
      <c r="U20" s="624"/>
      <c r="V20" s="624"/>
      <c r="W20" s="624"/>
      <c r="X20" s="624"/>
      <c r="Y20" s="625"/>
      <c r="Z20" s="626">
        <v>0</v>
      </c>
      <c r="AA20" s="626"/>
      <c r="AB20" s="626"/>
      <c r="AC20" s="626"/>
      <c r="AD20" s="627">
        <v>4807</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1134930</v>
      </c>
      <c r="BH20" s="624"/>
      <c r="BI20" s="624"/>
      <c r="BJ20" s="624"/>
      <c r="BK20" s="624"/>
      <c r="BL20" s="624"/>
      <c r="BM20" s="624"/>
      <c r="BN20" s="625"/>
      <c r="BO20" s="626">
        <v>7.3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40778465</v>
      </c>
      <c r="CS20" s="624"/>
      <c r="CT20" s="624"/>
      <c r="CU20" s="624"/>
      <c r="CV20" s="624"/>
      <c r="CW20" s="624"/>
      <c r="CX20" s="624"/>
      <c r="CY20" s="625"/>
      <c r="CZ20" s="626">
        <v>100</v>
      </c>
      <c r="DA20" s="626"/>
      <c r="DB20" s="626"/>
      <c r="DC20" s="626"/>
      <c r="DD20" s="632">
        <v>5672270</v>
      </c>
      <c r="DE20" s="624"/>
      <c r="DF20" s="624"/>
      <c r="DG20" s="624"/>
      <c r="DH20" s="624"/>
      <c r="DI20" s="624"/>
      <c r="DJ20" s="624"/>
      <c r="DK20" s="624"/>
      <c r="DL20" s="624"/>
      <c r="DM20" s="624"/>
      <c r="DN20" s="624"/>
      <c r="DO20" s="624"/>
      <c r="DP20" s="625"/>
      <c r="DQ20" s="632">
        <v>27653788</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7109913</v>
      </c>
      <c r="S21" s="624"/>
      <c r="T21" s="624"/>
      <c r="U21" s="624"/>
      <c r="V21" s="624"/>
      <c r="W21" s="624"/>
      <c r="X21" s="624"/>
      <c r="Y21" s="625"/>
      <c r="Z21" s="626">
        <v>15.5</v>
      </c>
      <c r="AA21" s="626"/>
      <c r="AB21" s="626"/>
      <c r="AC21" s="626"/>
      <c r="AD21" s="627">
        <v>6387106</v>
      </c>
      <c r="AE21" s="627"/>
      <c r="AF21" s="627"/>
      <c r="AG21" s="627"/>
      <c r="AH21" s="627"/>
      <c r="AI21" s="627"/>
      <c r="AJ21" s="627"/>
      <c r="AK21" s="627"/>
      <c r="AL21" s="628">
        <v>26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10591</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6387106</v>
      </c>
      <c r="S22" s="624"/>
      <c r="T22" s="624"/>
      <c r="U22" s="624"/>
      <c r="V22" s="624"/>
      <c r="W22" s="624"/>
      <c r="X22" s="624"/>
      <c r="Y22" s="625"/>
      <c r="Z22" s="626">
        <v>13.9</v>
      </c>
      <c r="AA22" s="626"/>
      <c r="AB22" s="626"/>
      <c r="AC22" s="626"/>
      <c r="AD22" s="627">
        <v>6387106</v>
      </c>
      <c r="AE22" s="627"/>
      <c r="AF22" s="627"/>
      <c r="AG22" s="627"/>
      <c r="AH22" s="627"/>
      <c r="AI22" s="627"/>
      <c r="AJ22" s="627"/>
      <c r="AK22" s="627"/>
      <c r="AL22" s="628">
        <v>26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722807</v>
      </c>
      <c r="S23" s="624"/>
      <c r="T23" s="624"/>
      <c r="U23" s="624"/>
      <c r="V23" s="624"/>
      <c r="W23" s="624"/>
      <c r="X23" s="624"/>
      <c r="Y23" s="625"/>
      <c r="Z23" s="626">
        <v>1.6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1124339</v>
      </c>
      <c r="BH23" s="624"/>
      <c r="BI23" s="624"/>
      <c r="BJ23" s="624"/>
      <c r="BK23" s="624"/>
      <c r="BL23" s="624"/>
      <c r="BM23" s="624"/>
      <c r="BN23" s="625"/>
      <c r="BO23" s="626">
        <v>7.2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19033577</v>
      </c>
      <c r="CS24" s="613"/>
      <c r="CT24" s="613"/>
      <c r="CU24" s="613"/>
      <c r="CV24" s="613"/>
      <c r="CW24" s="613"/>
      <c r="CX24" s="613"/>
      <c r="CY24" s="614"/>
      <c r="CZ24" s="617">
        <v>46.7</v>
      </c>
      <c r="DA24" s="618"/>
      <c r="DB24" s="618"/>
      <c r="DC24" s="634"/>
      <c r="DD24" s="655">
        <v>13258040</v>
      </c>
      <c r="DE24" s="613"/>
      <c r="DF24" s="613"/>
      <c r="DG24" s="613"/>
      <c r="DH24" s="613"/>
      <c r="DI24" s="613"/>
      <c r="DJ24" s="613"/>
      <c r="DK24" s="614"/>
      <c r="DL24" s="655">
        <v>12467989</v>
      </c>
      <c r="DM24" s="613"/>
      <c r="DN24" s="613"/>
      <c r="DO24" s="613"/>
      <c r="DP24" s="613"/>
      <c r="DQ24" s="613"/>
      <c r="DR24" s="613"/>
      <c r="DS24" s="613"/>
      <c r="DT24" s="613"/>
      <c r="DU24" s="613"/>
      <c r="DV24" s="614"/>
      <c r="DW24" s="617">
        <v>50.4</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26236381</v>
      </c>
      <c r="S25" s="624"/>
      <c r="T25" s="624"/>
      <c r="U25" s="624"/>
      <c r="V25" s="624"/>
      <c r="W25" s="624"/>
      <c r="X25" s="624"/>
      <c r="Y25" s="625"/>
      <c r="Z25" s="626">
        <v>57.1</v>
      </c>
      <c r="AA25" s="626"/>
      <c r="AB25" s="626"/>
      <c r="AC25" s="626"/>
      <c r="AD25" s="627">
        <v>24389235</v>
      </c>
      <c r="AE25" s="627"/>
      <c r="AF25" s="627"/>
      <c r="AG25" s="627"/>
      <c r="AH25" s="627"/>
      <c r="AI25" s="627"/>
      <c r="AJ25" s="627"/>
      <c r="AK25" s="627"/>
      <c r="AL25" s="628">
        <v>99.1</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6708406</v>
      </c>
      <c r="CS25" s="644"/>
      <c r="CT25" s="644"/>
      <c r="CU25" s="644"/>
      <c r="CV25" s="644"/>
      <c r="CW25" s="644"/>
      <c r="CX25" s="644"/>
      <c r="CY25" s="645"/>
      <c r="CZ25" s="628">
        <v>16.5</v>
      </c>
      <c r="DA25" s="656"/>
      <c r="DB25" s="656"/>
      <c r="DC25" s="658"/>
      <c r="DD25" s="632">
        <v>6250701</v>
      </c>
      <c r="DE25" s="644"/>
      <c r="DF25" s="644"/>
      <c r="DG25" s="644"/>
      <c r="DH25" s="644"/>
      <c r="DI25" s="644"/>
      <c r="DJ25" s="644"/>
      <c r="DK25" s="645"/>
      <c r="DL25" s="632">
        <v>6109639</v>
      </c>
      <c r="DM25" s="644"/>
      <c r="DN25" s="644"/>
      <c r="DO25" s="644"/>
      <c r="DP25" s="644"/>
      <c r="DQ25" s="644"/>
      <c r="DR25" s="644"/>
      <c r="DS25" s="644"/>
      <c r="DT25" s="644"/>
      <c r="DU25" s="644"/>
      <c r="DV25" s="645"/>
      <c r="DW25" s="628">
        <v>24.7</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9278</v>
      </c>
      <c r="S26" s="624"/>
      <c r="T26" s="624"/>
      <c r="U26" s="624"/>
      <c r="V26" s="624"/>
      <c r="W26" s="624"/>
      <c r="X26" s="624"/>
      <c r="Y26" s="625"/>
      <c r="Z26" s="626">
        <v>0</v>
      </c>
      <c r="AA26" s="626"/>
      <c r="AB26" s="626"/>
      <c r="AC26" s="626"/>
      <c r="AD26" s="627">
        <v>9278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4237758</v>
      </c>
      <c r="CS26" s="624"/>
      <c r="CT26" s="624"/>
      <c r="CU26" s="624"/>
      <c r="CV26" s="624"/>
      <c r="CW26" s="624"/>
      <c r="CX26" s="624"/>
      <c r="CY26" s="625"/>
      <c r="CZ26" s="628">
        <v>10.4</v>
      </c>
      <c r="DA26" s="656"/>
      <c r="DB26" s="656"/>
      <c r="DC26" s="658"/>
      <c r="DD26" s="632">
        <v>3947332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194127</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15545721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8653543</v>
      </c>
      <c r="CS27" s="644"/>
      <c r="CT27" s="644"/>
      <c r="CU27" s="644"/>
      <c r="CV27" s="644"/>
      <c r="CW27" s="644"/>
      <c r="CX27" s="644"/>
      <c r="CY27" s="645"/>
      <c r="CZ27" s="628">
        <v>21.2</v>
      </c>
      <c r="DA27" s="656"/>
      <c r="DB27" s="656"/>
      <c r="DC27" s="658"/>
      <c r="DD27" s="632">
        <v>3350839</v>
      </c>
      <c r="DE27" s="644"/>
      <c r="DF27" s="644"/>
      <c r="DG27" s="644"/>
      <c r="DH27" s="644"/>
      <c r="DI27" s="644"/>
      <c r="DJ27" s="644"/>
      <c r="DK27" s="645"/>
      <c r="DL27" s="632">
        <v>2701850</v>
      </c>
      <c r="DM27" s="644"/>
      <c r="DN27" s="644"/>
      <c r="DO27" s="644"/>
      <c r="DP27" s="644"/>
      <c r="DQ27" s="644"/>
      <c r="DR27" s="644"/>
      <c r="DS27" s="644"/>
      <c r="DT27" s="644"/>
      <c r="DU27" s="644"/>
      <c r="DV27" s="645"/>
      <c r="DW27" s="628">
        <v>10.9</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346539</v>
      </c>
      <c r="S28" s="624"/>
      <c r="T28" s="624"/>
      <c r="U28" s="624"/>
      <c r="V28" s="624"/>
      <c r="W28" s="624"/>
      <c r="X28" s="624"/>
      <c r="Y28" s="625"/>
      <c r="Z28" s="626">
        <v>0.8</v>
      </c>
      <c r="AA28" s="626"/>
      <c r="AB28" s="626"/>
      <c r="AC28" s="626"/>
      <c r="AD28" s="627">
        <v>51113</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3671628</v>
      </c>
      <c r="CS28" s="624"/>
      <c r="CT28" s="624"/>
      <c r="CU28" s="624"/>
      <c r="CV28" s="624"/>
      <c r="CW28" s="624"/>
      <c r="CX28" s="624"/>
      <c r="CY28" s="625"/>
      <c r="CZ28" s="628">
        <v>9</v>
      </c>
      <c r="DA28" s="656"/>
      <c r="DB28" s="656"/>
      <c r="DC28" s="658"/>
      <c r="DD28" s="632">
        <v>3656500</v>
      </c>
      <c r="DE28" s="624"/>
      <c r="DF28" s="624"/>
      <c r="DG28" s="624"/>
      <c r="DH28" s="624"/>
      <c r="DI28" s="624"/>
      <c r="DJ28" s="624"/>
      <c r="DK28" s="625"/>
      <c r="DL28" s="632">
        <v>3656500</v>
      </c>
      <c r="DM28" s="624"/>
      <c r="DN28" s="624"/>
      <c r="DO28" s="624"/>
      <c r="DP28" s="624"/>
      <c r="DQ28" s="624"/>
      <c r="DR28" s="624"/>
      <c r="DS28" s="624"/>
      <c r="DT28" s="624"/>
      <c r="DU28" s="624"/>
      <c r="DV28" s="625"/>
      <c r="DW28" s="628">
        <v>14.8</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680438</v>
      </c>
      <c r="S29" s="624"/>
      <c r="T29" s="624"/>
      <c r="U29" s="624"/>
      <c r="V29" s="624"/>
      <c r="W29" s="624"/>
      <c r="X29" s="624"/>
      <c r="Y29" s="625"/>
      <c r="Z29" s="626">
        <v>1.5</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3671628</v>
      </c>
      <c r="CS29" s="644"/>
      <c r="CT29" s="644"/>
      <c r="CU29" s="644"/>
      <c r="CV29" s="644"/>
      <c r="CW29" s="644"/>
      <c r="CX29" s="644"/>
      <c r="CY29" s="645"/>
      <c r="CZ29" s="628">
        <v>9</v>
      </c>
      <c r="DA29" s="656"/>
      <c r="DB29" s="656"/>
      <c r="DC29" s="658"/>
      <c r="DD29" s="632">
        <v>3656500</v>
      </c>
      <c r="DE29" s="644"/>
      <c r="DF29" s="644"/>
      <c r="DG29" s="644"/>
      <c r="DH29" s="644"/>
      <c r="DI29" s="644"/>
      <c r="DJ29" s="644"/>
      <c r="DK29" s="645"/>
      <c r="DL29" s="632">
        <v>3656500</v>
      </c>
      <c r="DM29" s="644"/>
      <c r="DN29" s="644"/>
      <c r="DO29" s="644"/>
      <c r="DP29" s="644"/>
      <c r="DQ29" s="644"/>
      <c r="DR29" s="644"/>
      <c r="DS29" s="644"/>
      <c r="DT29" s="644"/>
      <c r="DU29" s="644"/>
      <c r="DV29" s="645"/>
      <c r="DW29" s="628">
        <v>14.8</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6182856</v>
      </c>
      <c r="S30" s="624"/>
      <c r="T30" s="624"/>
      <c r="U30" s="624"/>
      <c r="V30" s="624"/>
      <c r="W30" s="624"/>
      <c r="X30" s="624"/>
      <c r="Y30" s="625"/>
      <c r="Z30" s="626">
        <v>13.5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3556775</v>
      </c>
      <c r="CS30" s="624"/>
      <c r="CT30" s="624"/>
      <c r="CU30" s="624"/>
      <c r="CV30" s="624"/>
      <c r="CW30" s="624"/>
      <c r="CX30" s="624"/>
      <c r="CY30" s="625"/>
      <c r="CZ30" s="628">
        <v>8.6999999999999993</v>
      </c>
      <c r="DA30" s="656"/>
      <c r="DB30" s="656"/>
      <c r="DC30" s="658"/>
      <c r="DD30" s="632">
        <v>3541838</v>
      </c>
      <c r="DE30" s="624"/>
      <c r="DF30" s="624"/>
      <c r="DG30" s="624"/>
      <c r="DH30" s="624"/>
      <c r="DI30" s="624"/>
      <c r="DJ30" s="624"/>
      <c r="DK30" s="625"/>
      <c r="DL30" s="632">
        <v>3541838</v>
      </c>
      <c r="DM30" s="624"/>
      <c r="DN30" s="624"/>
      <c r="DO30" s="624"/>
      <c r="DP30" s="624"/>
      <c r="DQ30" s="624"/>
      <c r="DR30" s="624"/>
      <c r="DS30" s="624"/>
      <c r="DT30" s="624"/>
      <c r="DU30" s="624"/>
      <c r="DV30" s="625"/>
      <c r="DW30" s="628">
        <v>14.3</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v>300</v>
      </c>
      <c r="S31" s="624"/>
      <c r="T31" s="624"/>
      <c r="U31" s="624"/>
      <c r="V31" s="624"/>
      <c r="W31" s="624"/>
      <c r="X31" s="624"/>
      <c r="Y31" s="625"/>
      <c r="Z31" s="626">
        <v>0</v>
      </c>
      <c r="AA31" s="626"/>
      <c r="AB31" s="626"/>
      <c r="AC31" s="626"/>
      <c r="AD31" s="627">
        <v>300</v>
      </c>
      <c r="AE31" s="627"/>
      <c r="AF31" s="627"/>
      <c r="AG31" s="627"/>
      <c r="AH31" s="627"/>
      <c r="AI31" s="627"/>
      <c r="AJ31" s="627"/>
      <c r="AK31" s="627"/>
      <c r="AL31" s="628">
        <v>0</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99.2</v>
      </c>
      <c r="BH31" s="667"/>
      <c r="BI31" s="667"/>
      <c r="BJ31" s="667"/>
      <c r="BK31" s="667"/>
      <c r="BL31" s="667"/>
      <c r="BM31" s="618">
        <v>97.7</v>
      </c>
      <c r="BN31" s="667"/>
      <c r="BO31" s="667"/>
      <c r="BP31" s="667"/>
      <c r="BQ31" s="668"/>
      <c r="BR31" s="670">
        <v>99.1</v>
      </c>
      <c r="BS31" s="667"/>
      <c r="BT31" s="667"/>
      <c r="BU31" s="667"/>
      <c r="BV31" s="667"/>
      <c r="BW31" s="667"/>
      <c r="BX31" s="618">
        <v>97.6</v>
      </c>
      <c r="BY31" s="667"/>
      <c r="BZ31" s="667"/>
      <c r="CA31" s="667"/>
      <c r="CB31" s="668"/>
      <c r="CD31" s="663"/>
      <c r="CE31" s="664"/>
      <c r="CF31" s="620" t="s">
        <v>300</v>
      </c>
      <c r="CG31" s="621"/>
      <c r="CH31" s="621"/>
      <c r="CI31" s="621"/>
      <c r="CJ31" s="621"/>
      <c r="CK31" s="621"/>
      <c r="CL31" s="621"/>
      <c r="CM31" s="621"/>
      <c r="CN31" s="621"/>
      <c r="CO31" s="621"/>
      <c r="CP31" s="621"/>
      <c r="CQ31" s="622"/>
      <c r="CR31" s="623">
        <v>114853</v>
      </c>
      <c r="CS31" s="644"/>
      <c r="CT31" s="644"/>
      <c r="CU31" s="644"/>
      <c r="CV31" s="644"/>
      <c r="CW31" s="644"/>
      <c r="CX31" s="644"/>
      <c r="CY31" s="645"/>
      <c r="CZ31" s="628">
        <v>0.3</v>
      </c>
      <c r="DA31" s="656"/>
      <c r="DB31" s="656"/>
      <c r="DC31" s="658"/>
      <c r="DD31" s="632">
        <v>114662</v>
      </c>
      <c r="DE31" s="644"/>
      <c r="DF31" s="644"/>
      <c r="DG31" s="644"/>
      <c r="DH31" s="644"/>
      <c r="DI31" s="644"/>
      <c r="DJ31" s="644"/>
      <c r="DK31" s="645"/>
      <c r="DL31" s="632">
        <v>114662</v>
      </c>
      <c r="DM31" s="644"/>
      <c r="DN31" s="644"/>
      <c r="DO31" s="644"/>
      <c r="DP31" s="644"/>
      <c r="DQ31" s="644"/>
      <c r="DR31" s="644"/>
      <c r="DS31" s="644"/>
      <c r="DT31" s="644"/>
      <c r="DU31" s="644"/>
      <c r="DV31" s="645"/>
      <c r="DW31" s="628">
        <v>0.5</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2666347</v>
      </c>
      <c r="S32" s="624"/>
      <c r="T32" s="624"/>
      <c r="U32" s="624"/>
      <c r="V32" s="624"/>
      <c r="W32" s="624"/>
      <c r="X32" s="624"/>
      <c r="Y32" s="625"/>
      <c r="Z32" s="626">
        <v>5.8</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99</v>
      </c>
      <c r="BH32" s="644"/>
      <c r="BI32" s="644"/>
      <c r="BJ32" s="644"/>
      <c r="BK32" s="644"/>
      <c r="BL32" s="644"/>
      <c r="BM32" s="629">
        <v>97.7</v>
      </c>
      <c r="BN32" s="644"/>
      <c r="BO32" s="644"/>
      <c r="BP32" s="644"/>
      <c r="BQ32" s="669"/>
      <c r="BR32" s="680">
        <v>99.1</v>
      </c>
      <c r="BS32" s="644"/>
      <c r="BT32" s="644"/>
      <c r="BU32" s="644"/>
      <c r="BV32" s="644"/>
      <c r="BW32" s="644"/>
      <c r="BX32" s="629">
        <v>97.7</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299204</v>
      </c>
      <c r="S33" s="624"/>
      <c r="T33" s="624"/>
      <c r="U33" s="624"/>
      <c r="V33" s="624"/>
      <c r="W33" s="624"/>
      <c r="X33" s="624"/>
      <c r="Y33" s="625"/>
      <c r="Z33" s="626">
        <v>0.7</v>
      </c>
      <c r="AA33" s="626"/>
      <c r="AB33" s="626"/>
      <c r="AC33" s="626"/>
      <c r="AD33" s="627">
        <v>152776</v>
      </c>
      <c r="AE33" s="627"/>
      <c r="AF33" s="627"/>
      <c r="AG33" s="627"/>
      <c r="AH33" s="627"/>
      <c r="AI33" s="627"/>
      <c r="AJ33" s="627"/>
      <c r="AK33" s="627"/>
      <c r="AL33" s="628">
        <v>0.6</v>
      </c>
      <c r="AM33" s="629"/>
      <c r="AN33" s="629"/>
      <c r="AO33" s="630"/>
      <c r="AP33" s="675"/>
      <c r="AQ33" s="676"/>
      <c r="AR33" s="676"/>
      <c r="AS33" s="676"/>
      <c r="AT33" s="679"/>
      <c r="AU33" s="219"/>
      <c r="AV33" s="219"/>
      <c r="AW33" s="219"/>
      <c r="AX33" s="646" t="s">
        <v>306</v>
      </c>
      <c r="AY33" s="647"/>
      <c r="AZ33" s="647"/>
      <c r="BA33" s="647"/>
      <c r="BB33" s="647"/>
      <c r="BC33" s="647"/>
      <c r="BD33" s="647"/>
      <c r="BE33" s="647"/>
      <c r="BF33" s="648"/>
      <c r="BG33" s="681">
        <v>99.2</v>
      </c>
      <c r="BH33" s="682"/>
      <c r="BI33" s="682"/>
      <c r="BJ33" s="682"/>
      <c r="BK33" s="682"/>
      <c r="BL33" s="682"/>
      <c r="BM33" s="683">
        <v>97.6</v>
      </c>
      <c r="BN33" s="682"/>
      <c r="BO33" s="682"/>
      <c r="BP33" s="682"/>
      <c r="BQ33" s="684"/>
      <c r="BR33" s="681">
        <v>99.2</v>
      </c>
      <c r="BS33" s="682"/>
      <c r="BT33" s="682"/>
      <c r="BU33" s="682"/>
      <c r="BV33" s="682"/>
      <c r="BW33" s="682"/>
      <c r="BX33" s="683">
        <v>97.5</v>
      </c>
      <c r="BY33" s="682"/>
      <c r="BZ33" s="682"/>
      <c r="CA33" s="682"/>
      <c r="CB33" s="684"/>
      <c r="CD33" s="620" t="s">
        <v>307</v>
      </c>
      <c r="CE33" s="621"/>
      <c r="CF33" s="621"/>
      <c r="CG33" s="621"/>
      <c r="CH33" s="621"/>
      <c r="CI33" s="621"/>
      <c r="CJ33" s="621"/>
      <c r="CK33" s="621"/>
      <c r="CL33" s="621"/>
      <c r="CM33" s="621"/>
      <c r="CN33" s="621"/>
      <c r="CO33" s="621"/>
      <c r="CP33" s="621"/>
      <c r="CQ33" s="622"/>
      <c r="CR33" s="623">
        <v>16072618</v>
      </c>
      <c r="CS33" s="644"/>
      <c r="CT33" s="644"/>
      <c r="CU33" s="644"/>
      <c r="CV33" s="644"/>
      <c r="CW33" s="644"/>
      <c r="CX33" s="644"/>
      <c r="CY33" s="645"/>
      <c r="CZ33" s="628">
        <v>39.4</v>
      </c>
      <c r="DA33" s="656"/>
      <c r="DB33" s="656"/>
      <c r="DC33" s="658"/>
      <c r="DD33" s="632">
        <v>12682347</v>
      </c>
      <c r="DE33" s="644"/>
      <c r="DF33" s="644"/>
      <c r="DG33" s="644"/>
      <c r="DH33" s="644"/>
      <c r="DI33" s="644"/>
      <c r="DJ33" s="644"/>
      <c r="DK33" s="645"/>
      <c r="DL33" s="632">
        <v>9129200</v>
      </c>
      <c r="DM33" s="644"/>
      <c r="DN33" s="644"/>
      <c r="DO33" s="644"/>
      <c r="DP33" s="644"/>
      <c r="DQ33" s="644"/>
      <c r="DR33" s="644"/>
      <c r="DS33" s="644"/>
      <c r="DT33" s="644"/>
      <c r="DU33" s="644"/>
      <c r="DV33" s="645"/>
      <c r="DW33" s="628">
        <v>36.9</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335260</v>
      </c>
      <c r="S34" s="624"/>
      <c r="T34" s="624"/>
      <c r="U34" s="624"/>
      <c r="V34" s="624"/>
      <c r="W34" s="624"/>
      <c r="X34" s="624"/>
      <c r="Y34" s="625"/>
      <c r="Z34" s="626">
        <v>0.7</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7195157</v>
      </c>
      <c r="CS34" s="624"/>
      <c r="CT34" s="624"/>
      <c r="CU34" s="624"/>
      <c r="CV34" s="624"/>
      <c r="CW34" s="624"/>
      <c r="CX34" s="624"/>
      <c r="CY34" s="625"/>
      <c r="CZ34" s="628">
        <v>17.600000000000001</v>
      </c>
      <c r="DA34" s="656"/>
      <c r="DB34" s="656"/>
      <c r="DC34" s="658"/>
      <c r="DD34" s="632">
        <v>5443037</v>
      </c>
      <c r="DE34" s="624"/>
      <c r="DF34" s="624"/>
      <c r="DG34" s="624"/>
      <c r="DH34" s="624"/>
      <c r="DI34" s="624"/>
      <c r="DJ34" s="624"/>
      <c r="DK34" s="625"/>
      <c r="DL34" s="632">
        <v>4337574</v>
      </c>
      <c r="DM34" s="624"/>
      <c r="DN34" s="624"/>
      <c r="DO34" s="624"/>
      <c r="DP34" s="624"/>
      <c r="DQ34" s="624"/>
      <c r="DR34" s="624"/>
      <c r="DS34" s="624"/>
      <c r="DT34" s="624"/>
      <c r="DU34" s="624"/>
      <c r="DV34" s="625"/>
      <c r="DW34" s="628">
        <v>17.600000000000001</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2400709</v>
      </c>
      <c r="S35" s="624"/>
      <c r="T35" s="624"/>
      <c r="U35" s="624"/>
      <c r="V35" s="624"/>
      <c r="W35" s="624"/>
      <c r="X35" s="624"/>
      <c r="Y35" s="625"/>
      <c r="Z35" s="626">
        <v>5.2</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428700</v>
      </c>
      <c r="CS35" s="644"/>
      <c r="CT35" s="644"/>
      <c r="CU35" s="644"/>
      <c r="CV35" s="644"/>
      <c r="CW35" s="644"/>
      <c r="CX35" s="644"/>
      <c r="CY35" s="645"/>
      <c r="CZ35" s="628">
        <v>1.1000000000000001</v>
      </c>
      <c r="DA35" s="656"/>
      <c r="DB35" s="656"/>
      <c r="DC35" s="658"/>
      <c r="DD35" s="632">
        <v>354352</v>
      </c>
      <c r="DE35" s="644"/>
      <c r="DF35" s="644"/>
      <c r="DG35" s="644"/>
      <c r="DH35" s="644"/>
      <c r="DI35" s="644"/>
      <c r="DJ35" s="644"/>
      <c r="DK35" s="645"/>
      <c r="DL35" s="632">
        <v>353854</v>
      </c>
      <c r="DM35" s="644"/>
      <c r="DN35" s="644"/>
      <c r="DO35" s="644"/>
      <c r="DP35" s="644"/>
      <c r="DQ35" s="644"/>
      <c r="DR35" s="644"/>
      <c r="DS35" s="644"/>
      <c r="DT35" s="644"/>
      <c r="DU35" s="644"/>
      <c r="DV35" s="645"/>
      <c r="DW35" s="628">
        <v>1.4</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2743079</v>
      </c>
      <c r="S36" s="624"/>
      <c r="T36" s="624"/>
      <c r="U36" s="624"/>
      <c r="V36" s="624"/>
      <c r="W36" s="624"/>
      <c r="X36" s="624"/>
      <c r="Y36" s="625"/>
      <c r="Z36" s="626">
        <v>6</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5226986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-17674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3440785</v>
      </c>
      <c r="CS36" s="624"/>
      <c r="CT36" s="624"/>
      <c r="CU36" s="624"/>
      <c r="CV36" s="624"/>
      <c r="CW36" s="624"/>
      <c r="CX36" s="624"/>
      <c r="CY36" s="625"/>
      <c r="CZ36" s="628">
        <v>8.4</v>
      </c>
      <c r="DA36" s="656"/>
      <c r="DB36" s="656"/>
      <c r="DC36" s="658"/>
      <c r="DD36" s="632">
        <v>2910168</v>
      </c>
      <c r="DE36" s="624"/>
      <c r="DF36" s="624"/>
      <c r="DG36" s="624"/>
      <c r="DH36" s="624"/>
      <c r="DI36" s="624"/>
      <c r="DJ36" s="624"/>
      <c r="DK36" s="625"/>
      <c r="DL36" s="632">
        <v>1275598</v>
      </c>
      <c r="DM36" s="624"/>
      <c r="DN36" s="624"/>
      <c r="DO36" s="624"/>
      <c r="DP36" s="624"/>
      <c r="DQ36" s="624"/>
      <c r="DR36" s="624"/>
      <c r="DS36" s="624"/>
      <c r="DT36" s="624"/>
      <c r="DU36" s="624"/>
      <c r="DV36" s="625"/>
      <c r="DW36" s="628">
        <v>5.2</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567690</v>
      </c>
      <c r="S37" s="624"/>
      <c r="T37" s="624"/>
      <c r="U37" s="624"/>
      <c r="V37" s="624"/>
      <c r="W37" s="624"/>
      <c r="X37" s="624"/>
      <c r="Y37" s="625"/>
      <c r="Z37" s="626">
        <v>1.2</v>
      </c>
      <c r="AA37" s="626"/>
      <c r="AB37" s="626"/>
      <c r="AC37" s="626"/>
      <c r="AD37" s="627">
        <v>1549</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740723</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-105147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66995</v>
      </c>
      <c r="CS37" s="644"/>
      <c r="CT37" s="644"/>
      <c r="CU37" s="644"/>
      <c r="CV37" s="644"/>
      <c r="CW37" s="644"/>
      <c r="CX37" s="644"/>
      <c r="CY37" s="645"/>
      <c r="CZ37" s="628">
        <v>0.2</v>
      </c>
      <c r="DA37" s="656"/>
      <c r="DB37" s="656"/>
      <c r="DC37" s="658"/>
      <c r="DD37" s="632">
        <v>66645</v>
      </c>
      <c r="DE37" s="644"/>
      <c r="DF37" s="644"/>
      <c r="DG37" s="644"/>
      <c r="DH37" s="644"/>
      <c r="DI37" s="644"/>
      <c r="DJ37" s="644"/>
      <c r="DK37" s="645"/>
      <c r="DL37" s="632">
        <v>63314</v>
      </c>
      <c r="DM37" s="644"/>
      <c r="DN37" s="644"/>
      <c r="DO37" s="644"/>
      <c r="DP37" s="644"/>
      <c r="DQ37" s="644"/>
      <c r="DR37" s="644"/>
      <c r="DS37" s="644"/>
      <c r="DT37" s="644"/>
      <c r="DU37" s="644"/>
      <c r="DV37" s="645"/>
      <c r="DW37" s="628">
        <v>0.3</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3304500</v>
      </c>
      <c r="S38" s="624"/>
      <c r="T38" s="624"/>
      <c r="U38" s="624"/>
      <c r="V38" s="624"/>
      <c r="W38" s="624"/>
      <c r="X38" s="624"/>
      <c r="Y38" s="625"/>
      <c r="Z38" s="626">
        <v>7.2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534937</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12987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3930293</v>
      </c>
      <c r="CS38" s="624"/>
      <c r="CT38" s="624"/>
      <c r="CU38" s="624"/>
      <c r="CV38" s="624"/>
      <c r="CW38" s="624"/>
      <c r="CX38" s="624"/>
      <c r="CY38" s="625"/>
      <c r="CZ38" s="628">
        <v>9.6</v>
      </c>
      <c r="DA38" s="656"/>
      <c r="DB38" s="656"/>
      <c r="DC38" s="658"/>
      <c r="DD38" s="632">
        <v>3224062</v>
      </c>
      <c r="DE38" s="624"/>
      <c r="DF38" s="624"/>
      <c r="DG38" s="624"/>
      <c r="DH38" s="624"/>
      <c r="DI38" s="624"/>
      <c r="DJ38" s="624"/>
      <c r="DK38" s="625"/>
      <c r="DL38" s="632">
        <v>3162174</v>
      </c>
      <c r="DM38" s="624"/>
      <c r="DN38" s="624"/>
      <c r="DO38" s="624"/>
      <c r="DP38" s="624"/>
      <c r="DQ38" s="624"/>
      <c r="DR38" s="624"/>
      <c r="DS38" s="624"/>
      <c r="DT38" s="624"/>
      <c r="DU38" s="624"/>
      <c r="DV38" s="625"/>
      <c r="DW38" s="628">
        <v>12.8</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21033</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19419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880164</v>
      </c>
      <c r="CS39" s="644"/>
      <c r="CT39" s="644"/>
      <c r="CU39" s="644"/>
      <c r="CV39" s="644"/>
      <c r="CW39" s="644"/>
      <c r="CX39" s="644"/>
      <c r="CY39" s="645"/>
      <c r="CZ39" s="628">
        <v>2.2000000000000002</v>
      </c>
      <c r="DA39" s="656"/>
      <c r="DB39" s="656"/>
      <c r="DC39" s="658"/>
      <c r="DD39" s="632">
        <v>613209</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110000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23"/>
      <c r="BM40" s="621" t="s">
        <v>333</v>
      </c>
      <c r="BN40" s="621"/>
      <c r="BO40" s="621"/>
      <c r="BP40" s="621"/>
      <c r="BQ40" s="621"/>
      <c r="BR40" s="621"/>
      <c r="BS40" s="621"/>
      <c r="BT40" s="621"/>
      <c r="BU40" s="622"/>
      <c r="BV40" s="623">
        <v>107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197519</v>
      </c>
      <c r="CS40" s="624"/>
      <c r="CT40" s="624"/>
      <c r="CU40" s="624"/>
      <c r="CV40" s="624"/>
      <c r="CW40" s="624"/>
      <c r="CX40" s="624"/>
      <c r="CY40" s="625"/>
      <c r="CZ40" s="628">
        <v>0.5</v>
      </c>
      <c r="DA40" s="656"/>
      <c r="DB40" s="656"/>
      <c r="DC40" s="658"/>
      <c r="DD40" s="632">
        <v>137519</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45966708</v>
      </c>
      <c r="S41" s="696"/>
      <c r="T41" s="696"/>
      <c r="U41" s="696"/>
      <c r="V41" s="696"/>
      <c r="W41" s="696"/>
      <c r="X41" s="696"/>
      <c r="Y41" s="700"/>
      <c r="Z41" s="701">
        <v>100</v>
      </c>
      <c r="AA41" s="701"/>
      <c r="AB41" s="701"/>
      <c r="AC41" s="701"/>
      <c r="AD41" s="702">
        <v>24604251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786014</v>
      </c>
      <c r="BA41" s="624"/>
      <c r="BB41" s="624"/>
      <c r="BC41" s="624"/>
      <c r="BD41" s="644"/>
      <c r="BE41" s="644"/>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3144279</v>
      </c>
      <c r="BA42" s="696"/>
      <c r="BB42" s="696"/>
      <c r="BC42" s="696"/>
      <c r="BD42" s="682"/>
      <c r="BE42" s="682"/>
      <c r="BF42" s="684"/>
      <c r="BG42" s="675"/>
      <c r="BH42" s="676"/>
      <c r="BI42" s="676"/>
      <c r="BJ42" s="676"/>
      <c r="BK42" s="676"/>
      <c r="BL42" s="224"/>
      <c r="BM42" s="647" t="s">
        <v>340</v>
      </c>
      <c r="BN42" s="647"/>
      <c r="BO42" s="647"/>
      <c r="BP42" s="647"/>
      <c r="BQ42" s="647"/>
      <c r="BR42" s="647"/>
      <c r="BS42" s="647"/>
      <c r="BT42" s="647"/>
      <c r="BU42" s="648"/>
      <c r="BV42" s="695">
        <v>392</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5672270</v>
      </c>
      <c r="CS42" s="644"/>
      <c r="CT42" s="644"/>
      <c r="CU42" s="644"/>
      <c r="CV42" s="644"/>
      <c r="CW42" s="644"/>
      <c r="CX42" s="644"/>
      <c r="CY42" s="645"/>
      <c r="CZ42" s="628">
        <v>13.9</v>
      </c>
      <c r="DA42" s="656"/>
      <c r="DB42" s="656"/>
      <c r="DC42" s="658"/>
      <c r="DD42" s="632">
        <v>1713401</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54324</v>
      </c>
      <c r="CS43" s="644"/>
      <c r="CT43" s="644"/>
      <c r="CU43" s="644"/>
      <c r="CV43" s="644"/>
      <c r="CW43" s="644"/>
      <c r="CX43" s="644"/>
      <c r="CY43" s="645"/>
      <c r="CZ43" s="628">
        <v>0.1</v>
      </c>
      <c r="DA43" s="656"/>
      <c r="DB43" s="656"/>
      <c r="DC43" s="658"/>
      <c r="DD43" s="632">
        <v>54324</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5672270</v>
      </c>
      <c r="CS44" s="624"/>
      <c r="CT44" s="624"/>
      <c r="CU44" s="624"/>
      <c r="CV44" s="624"/>
      <c r="CW44" s="624"/>
      <c r="CX44" s="624"/>
      <c r="CY44" s="625"/>
      <c r="CZ44" s="628">
        <v>13.9</v>
      </c>
      <c r="DA44" s="629"/>
      <c r="DB44" s="629"/>
      <c r="DC44" s="635"/>
      <c r="DD44" s="632">
        <v>1713401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619956</v>
      </c>
      <c r="CS45" s="644"/>
      <c r="CT45" s="644"/>
      <c r="CU45" s="644"/>
      <c r="CV45" s="644"/>
      <c r="CW45" s="644"/>
      <c r="CX45" s="644"/>
      <c r="CY45" s="645"/>
      <c r="CZ45" s="628">
        <v>1.5</v>
      </c>
      <c r="DA45" s="656"/>
      <c r="DB45" s="656"/>
      <c r="DC45" s="658"/>
      <c r="DD45" s="632">
        <v>64981</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3"/>
      <c r="CE46" s="664"/>
      <c r="CF46" s="620" t="s">
        <v>348</v>
      </c>
      <c r="CG46" s="621"/>
      <c r="CH46" s="621"/>
      <c r="CI46" s="621"/>
      <c r="CJ46" s="621"/>
      <c r="CK46" s="621"/>
      <c r="CL46" s="621"/>
      <c r="CM46" s="621"/>
      <c r="CN46" s="621"/>
      <c r="CO46" s="621"/>
      <c r="CP46" s="621"/>
      <c r="CQ46" s="622"/>
      <c r="CR46" s="623">
        <v>5030222</v>
      </c>
      <c r="CS46" s="624"/>
      <c r="CT46" s="624"/>
      <c r="CU46" s="624"/>
      <c r="CV46" s="624"/>
      <c r="CW46" s="624"/>
      <c r="CX46" s="624"/>
      <c r="CY46" s="625"/>
      <c r="CZ46" s="628">
        <v>12.3</v>
      </c>
      <c r="DA46" s="629"/>
      <c r="DB46" s="629"/>
      <c r="DC46" s="635"/>
      <c r="DD46" s="632">
        <v>1627128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3"/>
      <c r="CE47" s="664"/>
      <c r="CF47" s="620" t="s">
        <v>349</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6" t="s">
        <v>351</v>
      </c>
      <c r="CE49" s="647"/>
      <c r="CF49" s="647"/>
      <c r="CG49" s="647"/>
      <c r="CH49" s="647"/>
      <c r="CI49" s="647"/>
      <c r="CJ49" s="647"/>
      <c r="CK49" s="647"/>
      <c r="CL49" s="647"/>
      <c r="CM49" s="647"/>
      <c r="CN49" s="647"/>
      <c r="CO49" s="647"/>
      <c r="CP49" s="647"/>
      <c r="CQ49" s="648"/>
      <c r="CR49" s="695">
        <v>40778465</v>
      </c>
      <c r="CS49" s="682"/>
      <c r="CT49" s="682"/>
      <c r="CU49" s="682"/>
      <c r="CV49" s="682"/>
      <c r="CW49" s="682"/>
      <c r="CX49" s="682"/>
      <c r="CY49" s="711"/>
      <c r="CZ49" s="703">
        <v>100</v>
      </c>
      <c r="DA49" s="712"/>
      <c r="DB49" s="712"/>
      <c r="DC49" s="713"/>
      <c r="DD49" s="714">
        <v>27653788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GsncKJoJUgLeftTc5H3lgMt5qaeltP/ZG0YPCuu6cbXpNN7rwgrDLu20Mqws56D1JZlIQxWAqq4BPX0DFV+Gw==" saltValue="fxpLo7rpwGNpQq4fyeeD/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R1" zoomScale="70" zoomScaleNormal="25" zoomScaleSheetLayoutView="70" workbookViewId="0">
      <selection activeCell="BL67" sqref="BL67"/>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4" t="s">
        <v>371</v>
      </c>
      <c r="DH5" s="765"/>
      <c r="DI5" s="765"/>
      <c r="DJ5" s="765"/>
      <c r="DK5" s="766"/>
      <c r="DL5" s="764" t="s">
        <v>372</v>
      </c>
      <c r="DM5" s="765"/>
      <c r="DN5" s="765"/>
      <c r="DO5" s="765"/>
      <c r="DP5" s="766"/>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7"/>
      <c r="DH6" s="768"/>
      <c r="DI6" s="768"/>
      <c r="DJ6" s="768"/>
      <c r="DK6" s="769"/>
      <c r="DL6" s="767"/>
      <c r="DM6" s="768"/>
      <c r="DN6" s="768"/>
      <c r="DO6" s="768"/>
      <c r="DP6" s="769"/>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46642</v>
      </c>
      <c r="R7" s="753"/>
      <c r="S7" s="753"/>
      <c r="T7" s="753"/>
      <c r="U7" s="753"/>
      <c r="V7" s="753">
        <v>41454</v>
      </c>
      <c r="W7" s="753"/>
      <c r="X7" s="753"/>
      <c r="Y7" s="753"/>
      <c r="Z7" s="753"/>
      <c r="AA7" s="753">
        <v>5188</v>
      </c>
      <c r="AB7" s="753"/>
      <c r="AC7" s="753"/>
      <c r="AD7" s="753"/>
      <c r="AE7" s="754"/>
      <c r="AF7" s="755">
        <v>4384</v>
      </c>
      <c r="AG7" s="756"/>
      <c r="AH7" s="756"/>
      <c r="AI7" s="756"/>
      <c r="AJ7" s="757"/>
      <c r="AK7" s="758">
        <v>2399</v>
      </c>
      <c r="AL7" s="759"/>
      <c r="AM7" s="759"/>
      <c r="AN7" s="759"/>
      <c r="AO7" s="759"/>
      <c r="AP7" s="759">
        <v>34677</v>
      </c>
      <c r="AQ7" s="759"/>
      <c r="AR7" s="759"/>
      <c r="AS7" s="759"/>
      <c r="AT7" s="759"/>
      <c r="AU7" s="760" t="s">
        <v>579</v>
      </c>
      <c r="AV7" s="761"/>
      <c r="AW7" s="761"/>
      <c r="AX7" s="761"/>
      <c r="AY7" s="762"/>
      <c r="AZ7" s="232"/>
      <c r="BA7" s="232"/>
      <c r="BB7" s="232"/>
      <c r="BC7" s="232"/>
      <c r="BD7" s="232"/>
      <c r="BE7" s="233"/>
      <c r="BF7" s="233"/>
      <c r="BG7" s="233"/>
      <c r="BH7" s="233"/>
      <c r="BI7" s="233"/>
      <c r="BJ7" s="233"/>
      <c r="BK7" s="233"/>
      <c r="BL7" s="233"/>
      <c r="BM7" s="233"/>
      <c r="BN7" s="233"/>
      <c r="BO7" s="233"/>
      <c r="BP7" s="233"/>
      <c r="BQ7" s="236">
        <v>1</v>
      </c>
      <c r="BR7" s="237"/>
      <c r="BS7" s="746" t="s">
        <v>567</v>
      </c>
      <c r="BT7" s="747"/>
      <c r="BU7" s="747"/>
      <c r="BV7" s="747"/>
      <c r="BW7" s="747"/>
      <c r="BX7" s="747"/>
      <c r="BY7" s="747"/>
      <c r="BZ7" s="747"/>
      <c r="CA7" s="747"/>
      <c r="CB7" s="747"/>
      <c r="CC7" s="747"/>
      <c r="CD7" s="747"/>
      <c r="CE7" s="747"/>
      <c r="CF7" s="747"/>
      <c r="CG7" s="763"/>
      <c r="CH7" s="743">
        <v>26</v>
      </c>
      <c r="CI7" s="744"/>
      <c r="CJ7" s="744"/>
      <c r="CK7" s="744"/>
      <c r="CL7" s="745"/>
      <c r="CM7" s="743">
        <v>752</v>
      </c>
      <c r="CN7" s="744"/>
      <c r="CO7" s="744"/>
      <c r="CP7" s="744"/>
      <c r="CQ7" s="745"/>
      <c r="CR7" s="743">
        <v>100</v>
      </c>
      <c r="CS7" s="744"/>
      <c r="CT7" s="744"/>
      <c r="CU7" s="744"/>
      <c r="CV7" s="745"/>
      <c r="CW7" s="743">
        <v>21</v>
      </c>
      <c r="CX7" s="744"/>
      <c r="CY7" s="744"/>
      <c r="CZ7" s="744"/>
      <c r="DA7" s="745"/>
      <c r="DB7" s="743" t="s">
        <v>580</v>
      </c>
      <c r="DC7" s="744"/>
      <c r="DD7" s="744"/>
      <c r="DE7" s="744"/>
      <c r="DF7" s="745"/>
      <c r="DG7" s="743" t="s">
        <v>505</v>
      </c>
      <c r="DH7" s="744"/>
      <c r="DI7" s="744"/>
      <c r="DJ7" s="744"/>
      <c r="DK7" s="745"/>
      <c r="DL7" s="743" t="s">
        <v>505</v>
      </c>
      <c r="DM7" s="744"/>
      <c r="DN7" s="744"/>
      <c r="DO7" s="744"/>
      <c r="DP7" s="745"/>
      <c r="DQ7" s="743" t="s">
        <v>505</v>
      </c>
      <c r="DR7" s="744"/>
      <c r="DS7" s="744"/>
      <c r="DT7" s="744"/>
      <c r="DU7" s="745"/>
      <c r="DV7" s="746"/>
      <c r="DW7" s="747"/>
      <c r="DX7" s="747"/>
      <c r="DY7" s="747"/>
      <c r="DZ7" s="748"/>
      <c r="EA7" s="234"/>
    </row>
    <row r="8" spans="1:131" s="235" customFormat="1" ht="26.25" customHeight="1" x14ac:dyDescent="0.2">
      <c r="A8" s="238">
        <v>2</v>
      </c>
      <c r="B8" s="781" t="s">
        <v>375</v>
      </c>
      <c r="C8" s="782"/>
      <c r="D8" s="782"/>
      <c r="E8" s="782"/>
      <c r="F8" s="782"/>
      <c r="G8" s="782"/>
      <c r="H8" s="782"/>
      <c r="I8" s="782"/>
      <c r="J8" s="782"/>
      <c r="K8" s="782"/>
      <c r="L8" s="782"/>
      <c r="M8" s="782"/>
      <c r="N8" s="782"/>
      <c r="O8" s="782"/>
      <c r="P8" s="783"/>
      <c r="Q8" s="784">
        <v>288</v>
      </c>
      <c r="R8" s="785"/>
      <c r="S8" s="785"/>
      <c r="T8" s="785"/>
      <c r="U8" s="785"/>
      <c r="V8" s="785">
        <v>288</v>
      </c>
      <c r="W8" s="785"/>
      <c r="X8" s="785"/>
      <c r="Y8" s="785"/>
      <c r="Z8" s="785"/>
      <c r="AA8" s="785" t="s">
        <v>575</v>
      </c>
      <c r="AB8" s="785"/>
      <c r="AC8" s="785"/>
      <c r="AD8" s="785"/>
      <c r="AE8" s="786"/>
      <c r="AF8" s="787" t="s">
        <v>122</v>
      </c>
      <c r="AG8" s="788"/>
      <c r="AH8" s="788"/>
      <c r="AI8" s="788"/>
      <c r="AJ8" s="789"/>
      <c r="AK8" s="770">
        <v>72</v>
      </c>
      <c r="AL8" s="771"/>
      <c r="AM8" s="771"/>
      <c r="AN8" s="771"/>
      <c r="AO8" s="771"/>
      <c r="AP8" s="771" t="s">
        <v>576</v>
      </c>
      <c r="AQ8" s="771"/>
      <c r="AR8" s="771"/>
      <c r="AS8" s="771"/>
      <c r="AT8" s="771"/>
      <c r="AU8" s="772" t="s">
        <v>577</v>
      </c>
      <c r="AV8" s="772"/>
      <c r="AW8" s="772"/>
      <c r="AX8" s="772"/>
      <c r="AY8" s="773"/>
      <c r="AZ8" s="232"/>
      <c r="BA8" s="232"/>
      <c r="BB8" s="232"/>
      <c r="BC8" s="232"/>
      <c r="BD8" s="232"/>
      <c r="BE8" s="233"/>
      <c r="BF8" s="233"/>
      <c r="BG8" s="233"/>
      <c r="BH8" s="233"/>
      <c r="BI8" s="233"/>
      <c r="BJ8" s="233"/>
      <c r="BK8" s="233"/>
      <c r="BL8" s="233"/>
      <c r="BM8" s="233"/>
      <c r="BN8" s="233"/>
      <c r="BO8" s="233"/>
      <c r="BP8" s="233"/>
      <c r="BQ8" s="238">
        <v>2</v>
      </c>
      <c r="BR8" s="239" t="s">
        <v>574</v>
      </c>
      <c r="BS8" s="774" t="s">
        <v>568</v>
      </c>
      <c r="BT8" s="775"/>
      <c r="BU8" s="775"/>
      <c r="BV8" s="775"/>
      <c r="BW8" s="775"/>
      <c r="BX8" s="775"/>
      <c r="BY8" s="775"/>
      <c r="BZ8" s="775"/>
      <c r="CA8" s="775"/>
      <c r="CB8" s="775"/>
      <c r="CC8" s="775"/>
      <c r="CD8" s="775"/>
      <c r="CE8" s="775"/>
      <c r="CF8" s="775"/>
      <c r="CG8" s="776"/>
      <c r="CH8" s="777">
        <v>-4</v>
      </c>
      <c r="CI8" s="778"/>
      <c r="CJ8" s="778"/>
      <c r="CK8" s="778"/>
      <c r="CL8" s="779"/>
      <c r="CM8" s="777">
        <v>1541</v>
      </c>
      <c r="CN8" s="778"/>
      <c r="CO8" s="778"/>
      <c r="CP8" s="778"/>
      <c r="CQ8" s="779"/>
      <c r="CR8" s="777">
        <v>5</v>
      </c>
      <c r="CS8" s="778"/>
      <c r="CT8" s="778"/>
      <c r="CU8" s="778"/>
      <c r="CV8" s="779"/>
      <c r="CW8" s="777" t="s">
        <v>580</v>
      </c>
      <c r="CX8" s="778"/>
      <c r="CY8" s="778"/>
      <c r="CZ8" s="778"/>
      <c r="DA8" s="779"/>
      <c r="DB8" s="777" t="s">
        <v>505</v>
      </c>
      <c r="DC8" s="778"/>
      <c r="DD8" s="778"/>
      <c r="DE8" s="778"/>
      <c r="DF8" s="779"/>
      <c r="DG8" s="777" t="s">
        <v>505</v>
      </c>
      <c r="DH8" s="778"/>
      <c r="DI8" s="778"/>
      <c r="DJ8" s="778"/>
      <c r="DK8" s="779"/>
      <c r="DL8" s="777" t="s">
        <v>505</v>
      </c>
      <c r="DM8" s="778"/>
      <c r="DN8" s="778"/>
      <c r="DO8" s="778"/>
      <c r="DP8" s="779"/>
      <c r="DQ8" s="777" t="s">
        <v>505</v>
      </c>
      <c r="DR8" s="778"/>
      <c r="DS8" s="778"/>
      <c r="DT8" s="778"/>
      <c r="DU8" s="779"/>
      <c r="DV8" s="774"/>
      <c r="DW8" s="775"/>
      <c r="DX8" s="775"/>
      <c r="DY8" s="775"/>
      <c r="DZ8" s="780"/>
      <c r="EA8" s="234"/>
    </row>
    <row r="9" spans="1:131" s="235" customFormat="1" ht="26.25" customHeight="1" x14ac:dyDescent="0.2">
      <c r="A9" s="238">
        <v>3</v>
      </c>
      <c r="B9" s="781" t="s">
        <v>376</v>
      </c>
      <c r="C9" s="782"/>
      <c r="D9" s="782"/>
      <c r="E9" s="782"/>
      <c r="F9" s="782"/>
      <c r="G9" s="782"/>
      <c r="H9" s="782"/>
      <c r="I9" s="782"/>
      <c r="J9" s="782"/>
      <c r="K9" s="782"/>
      <c r="L9" s="782"/>
      <c r="M9" s="782"/>
      <c r="N9" s="782"/>
      <c r="O9" s="782"/>
      <c r="P9" s="783"/>
      <c r="Q9" s="784">
        <v>2</v>
      </c>
      <c r="R9" s="785"/>
      <c r="S9" s="785"/>
      <c r="T9" s="785"/>
      <c r="U9" s="785"/>
      <c r="V9" s="785">
        <v>2</v>
      </c>
      <c r="W9" s="785"/>
      <c r="X9" s="785"/>
      <c r="Y9" s="785"/>
      <c r="Z9" s="785"/>
      <c r="AA9" s="785" t="s">
        <v>576</v>
      </c>
      <c r="AB9" s="785"/>
      <c r="AC9" s="785"/>
      <c r="AD9" s="785"/>
      <c r="AE9" s="786"/>
      <c r="AF9" s="787" t="s">
        <v>122</v>
      </c>
      <c r="AG9" s="788"/>
      <c r="AH9" s="788"/>
      <c r="AI9" s="788"/>
      <c r="AJ9" s="789"/>
      <c r="AK9" s="770">
        <v>2</v>
      </c>
      <c r="AL9" s="771"/>
      <c r="AM9" s="771"/>
      <c r="AN9" s="771"/>
      <c r="AO9" s="771"/>
      <c r="AP9" s="771" t="s">
        <v>576</v>
      </c>
      <c r="AQ9" s="771"/>
      <c r="AR9" s="771"/>
      <c r="AS9" s="771"/>
      <c r="AT9" s="771"/>
      <c r="AU9" s="772" t="s">
        <v>578</v>
      </c>
      <c r="AV9" s="772"/>
      <c r="AW9" s="772"/>
      <c r="AX9" s="772"/>
      <c r="AY9" s="773"/>
      <c r="AZ9" s="232"/>
      <c r="BA9" s="232"/>
      <c r="BB9" s="232"/>
      <c r="BC9" s="232"/>
      <c r="BD9" s="232"/>
      <c r="BE9" s="233"/>
      <c r="BF9" s="233"/>
      <c r="BG9" s="233"/>
      <c r="BH9" s="233"/>
      <c r="BI9" s="233"/>
      <c r="BJ9" s="233"/>
      <c r="BK9" s="233"/>
      <c r="BL9" s="233"/>
      <c r="BM9" s="233"/>
      <c r="BN9" s="233"/>
      <c r="BO9" s="233"/>
      <c r="BP9" s="233"/>
      <c r="BQ9" s="238">
        <v>3</v>
      </c>
      <c r="BR9" s="239"/>
      <c r="BS9" s="774" t="s">
        <v>569</v>
      </c>
      <c r="BT9" s="775"/>
      <c r="BU9" s="775"/>
      <c r="BV9" s="775"/>
      <c r="BW9" s="775"/>
      <c r="BX9" s="775"/>
      <c r="BY9" s="775"/>
      <c r="BZ9" s="775"/>
      <c r="CA9" s="775"/>
      <c r="CB9" s="775"/>
      <c r="CC9" s="775"/>
      <c r="CD9" s="775"/>
      <c r="CE9" s="775"/>
      <c r="CF9" s="775"/>
      <c r="CG9" s="776"/>
      <c r="CH9" s="777">
        <v>-2</v>
      </c>
      <c r="CI9" s="778"/>
      <c r="CJ9" s="778"/>
      <c r="CK9" s="778"/>
      <c r="CL9" s="779"/>
      <c r="CM9" s="777">
        <v>64</v>
      </c>
      <c r="CN9" s="778"/>
      <c r="CO9" s="778"/>
      <c r="CP9" s="778"/>
      <c r="CQ9" s="779"/>
      <c r="CR9" s="777">
        <v>4</v>
      </c>
      <c r="CS9" s="778"/>
      <c r="CT9" s="778"/>
      <c r="CU9" s="778"/>
      <c r="CV9" s="779"/>
      <c r="CW9" s="777">
        <v>44</v>
      </c>
      <c r="CX9" s="778"/>
      <c r="CY9" s="778"/>
      <c r="CZ9" s="778"/>
      <c r="DA9" s="779"/>
      <c r="DB9" s="777" t="s">
        <v>505</v>
      </c>
      <c r="DC9" s="778"/>
      <c r="DD9" s="778"/>
      <c r="DE9" s="778"/>
      <c r="DF9" s="779"/>
      <c r="DG9" s="777" t="s">
        <v>505</v>
      </c>
      <c r="DH9" s="778"/>
      <c r="DI9" s="778"/>
      <c r="DJ9" s="778"/>
      <c r="DK9" s="779"/>
      <c r="DL9" s="777" t="s">
        <v>505</v>
      </c>
      <c r="DM9" s="778"/>
      <c r="DN9" s="778"/>
      <c r="DO9" s="778"/>
      <c r="DP9" s="779"/>
      <c r="DQ9" s="777" t="s">
        <v>505</v>
      </c>
      <c r="DR9" s="778"/>
      <c r="DS9" s="778"/>
      <c r="DT9" s="778"/>
      <c r="DU9" s="779"/>
      <c r="DV9" s="774"/>
      <c r="DW9" s="775"/>
      <c r="DX9" s="775"/>
      <c r="DY9" s="775"/>
      <c r="DZ9" s="780"/>
      <c r="EA9" s="234"/>
    </row>
    <row r="10" spans="1:131" s="235" customFormat="1" ht="26.25" customHeight="1" x14ac:dyDescent="0.2">
      <c r="A10" s="238">
        <v>4</v>
      </c>
      <c r="B10" s="781"/>
      <c r="C10" s="782"/>
      <c r="D10" s="782"/>
      <c r="E10" s="782"/>
      <c r="F10" s="782"/>
      <c r="G10" s="782"/>
      <c r="H10" s="782"/>
      <c r="I10" s="782"/>
      <c r="J10" s="782"/>
      <c r="K10" s="782"/>
      <c r="L10" s="782"/>
      <c r="M10" s="782"/>
      <c r="N10" s="782"/>
      <c r="O10" s="782"/>
      <c r="P10" s="783"/>
      <c r="Q10" s="784"/>
      <c r="R10" s="785"/>
      <c r="S10" s="785"/>
      <c r="T10" s="785"/>
      <c r="U10" s="785"/>
      <c r="V10" s="785"/>
      <c r="W10" s="785"/>
      <c r="X10" s="785"/>
      <c r="Y10" s="785"/>
      <c r="Z10" s="785"/>
      <c r="AA10" s="785"/>
      <c r="AB10" s="785"/>
      <c r="AC10" s="785"/>
      <c r="AD10" s="785"/>
      <c r="AE10" s="786"/>
      <c r="AF10" s="787"/>
      <c r="AG10" s="788"/>
      <c r="AH10" s="788"/>
      <c r="AI10" s="788"/>
      <c r="AJ10" s="789"/>
      <c r="AK10" s="770"/>
      <c r="AL10" s="771"/>
      <c r="AM10" s="771"/>
      <c r="AN10" s="771"/>
      <c r="AO10" s="771"/>
      <c r="AP10" s="771"/>
      <c r="AQ10" s="771"/>
      <c r="AR10" s="771"/>
      <c r="AS10" s="771"/>
      <c r="AT10" s="771"/>
      <c r="AU10" s="772"/>
      <c r="AV10" s="772"/>
      <c r="AW10" s="772"/>
      <c r="AX10" s="772"/>
      <c r="AY10" s="773"/>
      <c r="AZ10" s="232"/>
      <c r="BA10" s="232"/>
      <c r="BB10" s="232"/>
      <c r="BC10" s="232"/>
      <c r="BD10" s="232"/>
      <c r="BE10" s="233"/>
      <c r="BF10" s="233"/>
      <c r="BG10" s="233"/>
      <c r="BH10" s="233"/>
      <c r="BI10" s="233"/>
      <c r="BJ10" s="233"/>
      <c r="BK10" s="233"/>
      <c r="BL10" s="233"/>
      <c r="BM10" s="233"/>
      <c r="BN10" s="233"/>
      <c r="BO10" s="233"/>
      <c r="BP10" s="233"/>
      <c r="BQ10" s="238">
        <v>4</v>
      </c>
      <c r="BR10" s="239"/>
      <c r="BS10" s="774" t="s">
        <v>570</v>
      </c>
      <c r="BT10" s="775"/>
      <c r="BU10" s="775"/>
      <c r="BV10" s="775"/>
      <c r="BW10" s="775"/>
      <c r="BX10" s="775"/>
      <c r="BY10" s="775"/>
      <c r="BZ10" s="775"/>
      <c r="CA10" s="775"/>
      <c r="CB10" s="775"/>
      <c r="CC10" s="775"/>
      <c r="CD10" s="775"/>
      <c r="CE10" s="775"/>
      <c r="CF10" s="775"/>
      <c r="CG10" s="776"/>
      <c r="CH10" s="777">
        <v>-10</v>
      </c>
      <c r="CI10" s="778"/>
      <c r="CJ10" s="778"/>
      <c r="CK10" s="778"/>
      <c r="CL10" s="779"/>
      <c r="CM10" s="777">
        <v>287</v>
      </c>
      <c r="CN10" s="778"/>
      <c r="CO10" s="778"/>
      <c r="CP10" s="778"/>
      <c r="CQ10" s="779"/>
      <c r="CR10" s="777">
        <v>2</v>
      </c>
      <c r="CS10" s="778"/>
      <c r="CT10" s="778"/>
      <c r="CU10" s="778"/>
      <c r="CV10" s="779"/>
      <c r="CW10" s="777" t="s">
        <v>580</v>
      </c>
      <c r="CX10" s="778"/>
      <c r="CY10" s="778"/>
      <c r="CZ10" s="778"/>
      <c r="DA10" s="779"/>
      <c r="DB10" s="777" t="s">
        <v>505</v>
      </c>
      <c r="DC10" s="778"/>
      <c r="DD10" s="778"/>
      <c r="DE10" s="778"/>
      <c r="DF10" s="779"/>
      <c r="DG10" s="777" t="s">
        <v>505</v>
      </c>
      <c r="DH10" s="778"/>
      <c r="DI10" s="778"/>
      <c r="DJ10" s="778"/>
      <c r="DK10" s="779"/>
      <c r="DL10" s="777" t="s">
        <v>505</v>
      </c>
      <c r="DM10" s="778"/>
      <c r="DN10" s="778"/>
      <c r="DO10" s="778"/>
      <c r="DP10" s="779"/>
      <c r="DQ10" s="777" t="s">
        <v>505</v>
      </c>
      <c r="DR10" s="778"/>
      <c r="DS10" s="778"/>
      <c r="DT10" s="778"/>
      <c r="DU10" s="779"/>
      <c r="DV10" s="774"/>
      <c r="DW10" s="775"/>
      <c r="DX10" s="775"/>
      <c r="DY10" s="775"/>
      <c r="DZ10" s="780"/>
      <c r="EA10" s="234"/>
    </row>
    <row r="11" spans="1:131" s="235" customFormat="1" ht="26.25" customHeight="1" x14ac:dyDescent="0.2">
      <c r="A11" s="238">
        <v>5</v>
      </c>
      <c r="B11" s="781"/>
      <c r="C11" s="782"/>
      <c r="D11" s="782"/>
      <c r="E11" s="782"/>
      <c r="F11" s="782"/>
      <c r="G11" s="782"/>
      <c r="H11" s="782"/>
      <c r="I11" s="782"/>
      <c r="J11" s="782"/>
      <c r="K11" s="782"/>
      <c r="L11" s="782"/>
      <c r="M11" s="782"/>
      <c r="N11" s="782"/>
      <c r="O11" s="782"/>
      <c r="P11" s="783"/>
      <c r="Q11" s="784"/>
      <c r="R11" s="785"/>
      <c r="S11" s="785"/>
      <c r="T11" s="785"/>
      <c r="U11" s="785"/>
      <c r="V11" s="785"/>
      <c r="W11" s="785"/>
      <c r="X11" s="785"/>
      <c r="Y11" s="785"/>
      <c r="Z11" s="785"/>
      <c r="AA11" s="785"/>
      <c r="AB11" s="785"/>
      <c r="AC11" s="785"/>
      <c r="AD11" s="785"/>
      <c r="AE11" s="786"/>
      <c r="AF11" s="787"/>
      <c r="AG11" s="788"/>
      <c r="AH11" s="788"/>
      <c r="AI11" s="788"/>
      <c r="AJ11" s="789"/>
      <c r="AK11" s="770"/>
      <c r="AL11" s="771"/>
      <c r="AM11" s="771"/>
      <c r="AN11" s="771"/>
      <c r="AO11" s="771"/>
      <c r="AP11" s="771"/>
      <c r="AQ11" s="771"/>
      <c r="AR11" s="771"/>
      <c r="AS11" s="771"/>
      <c r="AT11" s="771"/>
      <c r="AU11" s="772"/>
      <c r="AV11" s="772"/>
      <c r="AW11" s="772"/>
      <c r="AX11" s="772"/>
      <c r="AY11" s="773"/>
      <c r="AZ11" s="232"/>
      <c r="BA11" s="232"/>
      <c r="BB11" s="232"/>
      <c r="BC11" s="232"/>
      <c r="BD11" s="232"/>
      <c r="BE11" s="233"/>
      <c r="BF11" s="233"/>
      <c r="BG11" s="233"/>
      <c r="BH11" s="233"/>
      <c r="BI11" s="233"/>
      <c r="BJ11" s="233"/>
      <c r="BK11" s="233"/>
      <c r="BL11" s="233"/>
      <c r="BM11" s="233"/>
      <c r="BN11" s="233"/>
      <c r="BO11" s="233"/>
      <c r="BP11" s="233"/>
      <c r="BQ11" s="238">
        <v>5</v>
      </c>
      <c r="BR11" s="239"/>
      <c r="BS11" s="774" t="s">
        <v>571</v>
      </c>
      <c r="BT11" s="775"/>
      <c r="BU11" s="775"/>
      <c r="BV11" s="775"/>
      <c r="BW11" s="775"/>
      <c r="BX11" s="775"/>
      <c r="BY11" s="775"/>
      <c r="BZ11" s="775"/>
      <c r="CA11" s="775"/>
      <c r="CB11" s="775"/>
      <c r="CC11" s="775"/>
      <c r="CD11" s="775"/>
      <c r="CE11" s="775"/>
      <c r="CF11" s="775"/>
      <c r="CG11" s="776"/>
      <c r="CH11" s="777">
        <v>14</v>
      </c>
      <c r="CI11" s="778"/>
      <c r="CJ11" s="778"/>
      <c r="CK11" s="778"/>
      <c r="CL11" s="779"/>
      <c r="CM11" s="777">
        <v>155</v>
      </c>
      <c r="CN11" s="778"/>
      <c r="CO11" s="778"/>
      <c r="CP11" s="778"/>
      <c r="CQ11" s="779"/>
      <c r="CR11" s="777">
        <v>27</v>
      </c>
      <c r="CS11" s="778"/>
      <c r="CT11" s="778"/>
      <c r="CU11" s="778"/>
      <c r="CV11" s="779"/>
      <c r="CW11" s="777" t="s">
        <v>580</v>
      </c>
      <c r="CX11" s="778"/>
      <c r="CY11" s="778"/>
      <c r="CZ11" s="778"/>
      <c r="DA11" s="779"/>
      <c r="DB11" s="777" t="s">
        <v>505</v>
      </c>
      <c r="DC11" s="778"/>
      <c r="DD11" s="778"/>
      <c r="DE11" s="778"/>
      <c r="DF11" s="779"/>
      <c r="DG11" s="777" t="s">
        <v>505</v>
      </c>
      <c r="DH11" s="778"/>
      <c r="DI11" s="778"/>
      <c r="DJ11" s="778"/>
      <c r="DK11" s="779"/>
      <c r="DL11" s="777" t="s">
        <v>505</v>
      </c>
      <c r="DM11" s="778"/>
      <c r="DN11" s="778"/>
      <c r="DO11" s="778"/>
      <c r="DP11" s="779"/>
      <c r="DQ11" s="777" t="s">
        <v>505</v>
      </c>
      <c r="DR11" s="778"/>
      <c r="DS11" s="778"/>
      <c r="DT11" s="778"/>
      <c r="DU11" s="779"/>
      <c r="DV11" s="774"/>
      <c r="DW11" s="775"/>
      <c r="DX11" s="775"/>
      <c r="DY11" s="775"/>
      <c r="DZ11" s="780"/>
      <c r="EA11" s="234"/>
    </row>
    <row r="12" spans="1:131" s="235" customFormat="1" ht="26.25" customHeight="1" x14ac:dyDescent="0.2">
      <c r="A12" s="238">
        <v>6</v>
      </c>
      <c r="B12" s="781"/>
      <c r="C12" s="782"/>
      <c r="D12" s="782"/>
      <c r="E12" s="782"/>
      <c r="F12" s="782"/>
      <c r="G12" s="782"/>
      <c r="H12" s="782"/>
      <c r="I12" s="782"/>
      <c r="J12" s="782"/>
      <c r="K12" s="782"/>
      <c r="L12" s="782"/>
      <c r="M12" s="782"/>
      <c r="N12" s="782"/>
      <c r="O12" s="782"/>
      <c r="P12" s="783"/>
      <c r="Q12" s="784"/>
      <c r="R12" s="785"/>
      <c r="S12" s="785"/>
      <c r="T12" s="785"/>
      <c r="U12" s="785"/>
      <c r="V12" s="785"/>
      <c r="W12" s="785"/>
      <c r="X12" s="785"/>
      <c r="Y12" s="785"/>
      <c r="Z12" s="785"/>
      <c r="AA12" s="785"/>
      <c r="AB12" s="785"/>
      <c r="AC12" s="785"/>
      <c r="AD12" s="785"/>
      <c r="AE12" s="786"/>
      <c r="AF12" s="787"/>
      <c r="AG12" s="788"/>
      <c r="AH12" s="788"/>
      <c r="AI12" s="788"/>
      <c r="AJ12" s="789"/>
      <c r="AK12" s="770"/>
      <c r="AL12" s="771"/>
      <c r="AM12" s="771"/>
      <c r="AN12" s="771"/>
      <c r="AO12" s="771"/>
      <c r="AP12" s="771"/>
      <c r="AQ12" s="771"/>
      <c r="AR12" s="771"/>
      <c r="AS12" s="771"/>
      <c r="AT12" s="771"/>
      <c r="AU12" s="772"/>
      <c r="AV12" s="772"/>
      <c r="AW12" s="772"/>
      <c r="AX12" s="772"/>
      <c r="AY12" s="773"/>
      <c r="AZ12" s="232"/>
      <c r="BA12" s="232"/>
      <c r="BB12" s="232"/>
      <c r="BC12" s="232"/>
      <c r="BD12" s="232"/>
      <c r="BE12" s="233"/>
      <c r="BF12" s="233"/>
      <c r="BG12" s="233"/>
      <c r="BH12" s="233"/>
      <c r="BI12" s="233"/>
      <c r="BJ12" s="233"/>
      <c r="BK12" s="233"/>
      <c r="BL12" s="233"/>
      <c r="BM12" s="233"/>
      <c r="BN12" s="233"/>
      <c r="BO12" s="233"/>
      <c r="BP12" s="233"/>
      <c r="BQ12" s="238">
        <v>6</v>
      </c>
      <c r="BR12" s="239"/>
      <c r="BS12" s="774" t="s">
        <v>572</v>
      </c>
      <c r="BT12" s="775"/>
      <c r="BU12" s="775"/>
      <c r="BV12" s="775"/>
      <c r="BW12" s="775"/>
      <c r="BX12" s="775"/>
      <c r="BY12" s="775"/>
      <c r="BZ12" s="775"/>
      <c r="CA12" s="775"/>
      <c r="CB12" s="775"/>
      <c r="CC12" s="775"/>
      <c r="CD12" s="775"/>
      <c r="CE12" s="775"/>
      <c r="CF12" s="775"/>
      <c r="CG12" s="776"/>
      <c r="CH12" s="777">
        <v>19</v>
      </c>
      <c r="CI12" s="778"/>
      <c r="CJ12" s="778"/>
      <c r="CK12" s="778"/>
      <c r="CL12" s="779"/>
      <c r="CM12" s="777">
        <v>99</v>
      </c>
      <c r="CN12" s="778"/>
      <c r="CO12" s="778"/>
      <c r="CP12" s="778"/>
      <c r="CQ12" s="779"/>
      <c r="CR12" s="777">
        <v>1</v>
      </c>
      <c r="CS12" s="778"/>
      <c r="CT12" s="778"/>
      <c r="CU12" s="778"/>
      <c r="CV12" s="779"/>
      <c r="CW12" s="777">
        <v>12</v>
      </c>
      <c r="CX12" s="778"/>
      <c r="CY12" s="778"/>
      <c r="CZ12" s="778"/>
      <c r="DA12" s="779"/>
      <c r="DB12" s="777" t="s">
        <v>505</v>
      </c>
      <c r="DC12" s="778"/>
      <c r="DD12" s="778"/>
      <c r="DE12" s="778"/>
      <c r="DF12" s="779"/>
      <c r="DG12" s="777" t="s">
        <v>505</v>
      </c>
      <c r="DH12" s="778"/>
      <c r="DI12" s="778"/>
      <c r="DJ12" s="778"/>
      <c r="DK12" s="779"/>
      <c r="DL12" s="777" t="s">
        <v>505</v>
      </c>
      <c r="DM12" s="778"/>
      <c r="DN12" s="778"/>
      <c r="DO12" s="778"/>
      <c r="DP12" s="779"/>
      <c r="DQ12" s="777" t="s">
        <v>505</v>
      </c>
      <c r="DR12" s="778"/>
      <c r="DS12" s="778"/>
      <c r="DT12" s="778"/>
      <c r="DU12" s="779"/>
      <c r="DV12" s="774"/>
      <c r="DW12" s="775"/>
      <c r="DX12" s="775"/>
      <c r="DY12" s="775"/>
      <c r="DZ12" s="780"/>
      <c r="EA12" s="234"/>
    </row>
    <row r="13" spans="1:131" s="235" customFormat="1" ht="26.25" customHeight="1" x14ac:dyDescent="0.2">
      <c r="A13" s="238">
        <v>7</v>
      </c>
      <c r="B13" s="781"/>
      <c r="C13" s="782"/>
      <c r="D13" s="782"/>
      <c r="E13" s="782"/>
      <c r="F13" s="782"/>
      <c r="G13" s="782"/>
      <c r="H13" s="782"/>
      <c r="I13" s="782"/>
      <c r="J13" s="782"/>
      <c r="K13" s="782"/>
      <c r="L13" s="782"/>
      <c r="M13" s="782"/>
      <c r="N13" s="782"/>
      <c r="O13" s="782"/>
      <c r="P13" s="783"/>
      <c r="Q13" s="784"/>
      <c r="R13" s="785"/>
      <c r="S13" s="785"/>
      <c r="T13" s="785"/>
      <c r="U13" s="785"/>
      <c r="V13" s="785"/>
      <c r="W13" s="785"/>
      <c r="X13" s="785"/>
      <c r="Y13" s="785"/>
      <c r="Z13" s="785"/>
      <c r="AA13" s="785"/>
      <c r="AB13" s="785"/>
      <c r="AC13" s="785"/>
      <c r="AD13" s="785"/>
      <c r="AE13" s="786"/>
      <c r="AF13" s="787"/>
      <c r="AG13" s="788"/>
      <c r="AH13" s="788"/>
      <c r="AI13" s="788"/>
      <c r="AJ13" s="789"/>
      <c r="AK13" s="770"/>
      <c r="AL13" s="771"/>
      <c r="AM13" s="771"/>
      <c r="AN13" s="771"/>
      <c r="AO13" s="771"/>
      <c r="AP13" s="771"/>
      <c r="AQ13" s="771"/>
      <c r="AR13" s="771"/>
      <c r="AS13" s="771"/>
      <c r="AT13" s="771"/>
      <c r="AU13" s="772"/>
      <c r="AV13" s="772"/>
      <c r="AW13" s="772"/>
      <c r="AX13" s="772"/>
      <c r="AY13" s="773"/>
      <c r="AZ13" s="232"/>
      <c r="BA13" s="232"/>
      <c r="BB13" s="232"/>
      <c r="BC13" s="232"/>
      <c r="BD13" s="232"/>
      <c r="BE13" s="233"/>
      <c r="BF13" s="233"/>
      <c r="BG13" s="233"/>
      <c r="BH13" s="233"/>
      <c r="BI13" s="233"/>
      <c r="BJ13" s="233"/>
      <c r="BK13" s="233"/>
      <c r="BL13" s="233"/>
      <c r="BM13" s="233"/>
      <c r="BN13" s="233"/>
      <c r="BO13" s="233"/>
      <c r="BP13" s="233"/>
      <c r="BQ13" s="238">
        <v>7</v>
      </c>
      <c r="BR13" s="239"/>
      <c r="BS13" s="774" t="s">
        <v>573</v>
      </c>
      <c r="BT13" s="775"/>
      <c r="BU13" s="775"/>
      <c r="BV13" s="775"/>
      <c r="BW13" s="775"/>
      <c r="BX13" s="775"/>
      <c r="BY13" s="775"/>
      <c r="BZ13" s="775"/>
      <c r="CA13" s="775"/>
      <c r="CB13" s="775"/>
      <c r="CC13" s="775"/>
      <c r="CD13" s="775"/>
      <c r="CE13" s="775"/>
      <c r="CF13" s="775"/>
      <c r="CG13" s="776"/>
      <c r="CH13" s="777">
        <v>1</v>
      </c>
      <c r="CI13" s="778"/>
      <c r="CJ13" s="778"/>
      <c r="CK13" s="778"/>
      <c r="CL13" s="779"/>
      <c r="CM13" s="777">
        <v>34</v>
      </c>
      <c r="CN13" s="778"/>
      <c r="CO13" s="778"/>
      <c r="CP13" s="778"/>
      <c r="CQ13" s="779"/>
      <c r="CR13" s="777">
        <v>13</v>
      </c>
      <c r="CS13" s="778"/>
      <c r="CT13" s="778"/>
      <c r="CU13" s="778"/>
      <c r="CV13" s="779"/>
      <c r="CW13" s="777" t="s">
        <v>580</v>
      </c>
      <c r="CX13" s="778"/>
      <c r="CY13" s="778"/>
      <c r="CZ13" s="778"/>
      <c r="DA13" s="779"/>
      <c r="DB13" s="777" t="s">
        <v>505</v>
      </c>
      <c r="DC13" s="778"/>
      <c r="DD13" s="778"/>
      <c r="DE13" s="778"/>
      <c r="DF13" s="779"/>
      <c r="DG13" s="777" t="s">
        <v>505</v>
      </c>
      <c r="DH13" s="778"/>
      <c r="DI13" s="778"/>
      <c r="DJ13" s="778"/>
      <c r="DK13" s="779"/>
      <c r="DL13" s="777" t="s">
        <v>505</v>
      </c>
      <c r="DM13" s="778"/>
      <c r="DN13" s="778"/>
      <c r="DO13" s="778"/>
      <c r="DP13" s="779"/>
      <c r="DQ13" s="777" t="s">
        <v>505</v>
      </c>
      <c r="DR13" s="778"/>
      <c r="DS13" s="778"/>
      <c r="DT13" s="778"/>
      <c r="DU13" s="779"/>
      <c r="DV13" s="774"/>
      <c r="DW13" s="775"/>
      <c r="DX13" s="775"/>
      <c r="DY13" s="775"/>
      <c r="DZ13" s="780"/>
      <c r="EA13" s="234"/>
    </row>
    <row r="14" spans="1:131" s="235" customFormat="1" ht="26.25" customHeight="1" x14ac:dyDescent="0.2">
      <c r="A14" s="238">
        <v>8</v>
      </c>
      <c r="B14" s="781"/>
      <c r="C14" s="782"/>
      <c r="D14" s="782"/>
      <c r="E14" s="782"/>
      <c r="F14" s="782"/>
      <c r="G14" s="782"/>
      <c r="H14" s="782"/>
      <c r="I14" s="782"/>
      <c r="J14" s="782"/>
      <c r="K14" s="782"/>
      <c r="L14" s="782"/>
      <c r="M14" s="782"/>
      <c r="N14" s="782"/>
      <c r="O14" s="782"/>
      <c r="P14" s="783"/>
      <c r="Q14" s="784"/>
      <c r="R14" s="785"/>
      <c r="S14" s="785"/>
      <c r="T14" s="785"/>
      <c r="U14" s="785"/>
      <c r="V14" s="785"/>
      <c r="W14" s="785"/>
      <c r="X14" s="785"/>
      <c r="Y14" s="785"/>
      <c r="Z14" s="785"/>
      <c r="AA14" s="785"/>
      <c r="AB14" s="785"/>
      <c r="AC14" s="785"/>
      <c r="AD14" s="785"/>
      <c r="AE14" s="786"/>
      <c r="AF14" s="787"/>
      <c r="AG14" s="788"/>
      <c r="AH14" s="788"/>
      <c r="AI14" s="788"/>
      <c r="AJ14" s="789"/>
      <c r="AK14" s="770"/>
      <c r="AL14" s="771"/>
      <c r="AM14" s="771"/>
      <c r="AN14" s="771"/>
      <c r="AO14" s="771"/>
      <c r="AP14" s="771"/>
      <c r="AQ14" s="771"/>
      <c r="AR14" s="771"/>
      <c r="AS14" s="771"/>
      <c r="AT14" s="771"/>
      <c r="AU14" s="772"/>
      <c r="AV14" s="772"/>
      <c r="AW14" s="772"/>
      <c r="AX14" s="772"/>
      <c r="AY14" s="773"/>
      <c r="AZ14" s="232"/>
      <c r="BA14" s="232"/>
      <c r="BB14" s="232"/>
      <c r="BC14" s="232"/>
      <c r="BD14" s="232"/>
      <c r="BE14" s="233"/>
      <c r="BF14" s="233"/>
      <c r="BG14" s="233"/>
      <c r="BH14" s="233"/>
      <c r="BI14" s="233"/>
      <c r="BJ14" s="233"/>
      <c r="BK14" s="233"/>
      <c r="BL14" s="233"/>
      <c r="BM14" s="233"/>
      <c r="BN14" s="233"/>
      <c r="BO14" s="233"/>
      <c r="BP14" s="233"/>
      <c r="BQ14" s="238">
        <v>8</v>
      </c>
      <c r="BR14" s="239"/>
      <c r="BS14" s="774"/>
      <c r="BT14" s="775"/>
      <c r="BU14" s="775"/>
      <c r="BV14" s="775"/>
      <c r="BW14" s="775"/>
      <c r="BX14" s="775"/>
      <c r="BY14" s="775"/>
      <c r="BZ14" s="775"/>
      <c r="CA14" s="775"/>
      <c r="CB14" s="775"/>
      <c r="CC14" s="775"/>
      <c r="CD14" s="775"/>
      <c r="CE14" s="775"/>
      <c r="CF14" s="775"/>
      <c r="CG14" s="776"/>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74"/>
      <c r="DW14" s="775"/>
      <c r="DX14" s="775"/>
      <c r="DY14" s="775"/>
      <c r="DZ14" s="780"/>
      <c r="EA14" s="234"/>
    </row>
    <row r="15" spans="1:131" s="235" customFormat="1" ht="26.25" customHeight="1" x14ac:dyDescent="0.2">
      <c r="A15" s="238">
        <v>9</v>
      </c>
      <c r="B15" s="781"/>
      <c r="C15" s="782"/>
      <c r="D15" s="782"/>
      <c r="E15" s="782"/>
      <c r="F15" s="782"/>
      <c r="G15" s="782"/>
      <c r="H15" s="782"/>
      <c r="I15" s="782"/>
      <c r="J15" s="782"/>
      <c r="K15" s="782"/>
      <c r="L15" s="782"/>
      <c r="M15" s="782"/>
      <c r="N15" s="782"/>
      <c r="O15" s="782"/>
      <c r="P15" s="783"/>
      <c r="Q15" s="784"/>
      <c r="R15" s="785"/>
      <c r="S15" s="785"/>
      <c r="T15" s="785"/>
      <c r="U15" s="785"/>
      <c r="V15" s="785"/>
      <c r="W15" s="785"/>
      <c r="X15" s="785"/>
      <c r="Y15" s="785"/>
      <c r="Z15" s="785"/>
      <c r="AA15" s="785"/>
      <c r="AB15" s="785"/>
      <c r="AC15" s="785"/>
      <c r="AD15" s="785"/>
      <c r="AE15" s="786"/>
      <c r="AF15" s="787"/>
      <c r="AG15" s="788"/>
      <c r="AH15" s="788"/>
      <c r="AI15" s="788"/>
      <c r="AJ15" s="789"/>
      <c r="AK15" s="770"/>
      <c r="AL15" s="771"/>
      <c r="AM15" s="771"/>
      <c r="AN15" s="771"/>
      <c r="AO15" s="771"/>
      <c r="AP15" s="771"/>
      <c r="AQ15" s="771"/>
      <c r="AR15" s="771"/>
      <c r="AS15" s="771"/>
      <c r="AT15" s="771"/>
      <c r="AU15" s="772"/>
      <c r="AV15" s="772"/>
      <c r="AW15" s="772"/>
      <c r="AX15" s="772"/>
      <c r="AY15" s="773"/>
      <c r="AZ15" s="232"/>
      <c r="BA15" s="232"/>
      <c r="BB15" s="232"/>
      <c r="BC15" s="232"/>
      <c r="BD15" s="232"/>
      <c r="BE15" s="233"/>
      <c r="BF15" s="233"/>
      <c r="BG15" s="233"/>
      <c r="BH15" s="233"/>
      <c r="BI15" s="233"/>
      <c r="BJ15" s="233"/>
      <c r="BK15" s="233"/>
      <c r="BL15" s="233"/>
      <c r="BM15" s="233"/>
      <c r="BN15" s="233"/>
      <c r="BO15" s="233"/>
      <c r="BP15" s="233"/>
      <c r="BQ15" s="238">
        <v>9</v>
      </c>
      <c r="BR15" s="239"/>
      <c r="BS15" s="774"/>
      <c r="BT15" s="775"/>
      <c r="BU15" s="775"/>
      <c r="BV15" s="775"/>
      <c r="BW15" s="775"/>
      <c r="BX15" s="775"/>
      <c r="BY15" s="775"/>
      <c r="BZ15" s="775"/>
      <c r="CA15" s="775"/>
      <c r="CB15" s="775"/>
      <c r="CC15" s="775"/>
      <c r="CD15" s="775"/>
      <c r="CE15" s="775"/>
      <c r="CF15" s="775"/>
      <c r="CG15" s="77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74"/>
      <c r="DW15" s="775"/>
      <c r="DX15" s="775"/>
      <c r="DY15" s="775"/>
      <c r="DZ15" s="780"/>
      <c r="EA15" s="234"/>
    </row>
    <row r="16" spans="1:131" s="235" customFormat="1" ht="26.25" customHeight="1" x14ac:dyDescent="0.2">
      <c r="A16" s="238">
        <v>10</v>
      </c>
      <c r="B16" s="781"/>
      <c r="C16" s="782"/>
      <c r="D16" s="782"/>
      <c r="E16" s="782"/>
      <c r="F16" s="782"/>
      <c r="G16" s="782"/>
      <c r="H16" s="782"/>
      <c r="I16" s="782"/>
      <c r="J16" s="782"/>
      <c r="K16" s="782"/>
      <c r="L16" s="782"/>
      <c r="M16" s="782"/>
      <c r="N16" s="782"/>
      <c r="O16" s="782"/>
      <c r="P16" s="783"/>
      <c r="Q16" s="784"/>
      <c r="R16" s="785"/>
      <c r="S16" s="785"/>
      <c r="T16" s="785"/>
      <c r="U16" s="785"/>
      <c r="V16" s="785"/>
      <c r="W16" s="785"/>
      <c r="X16" s="785"/>
      <c r="Y16" s="785"/>
      <c r="Z16" s="785"/>
      <c r="AA16" s="785"/>
      <c r="AB16" s="785"/>
      <c r="AC16" s="785"/>
      <c r="AD16" s="785"/>
      <c r="AE16" s="786"/>
      <c r="AF16" s="787"/>
      <c r="AG16" s="788"/>
      <c r="AH16" s="788"/>
      <c r="AI16" s="788"/>
      <c r="AJ16" s="789"/>
      <c r="AK16" s="770"/>
      <c r="AL16" s="771"/>
      <c r="AM16" s="771"/>
      <c r="AN16" s="771"/>
      <c r="AO16" s="771"/>
      <c r="AP16" s="771"/>
      <c r="AQ16" s="771"/>
      <c r="AR16" s="771"/>
      <c r="AS16" s="771"/>
      <c r="AT16" s="771"/>
      <c r="AU16" s="772"/>
      <c r="AV16" s="772"/>
      <c r="AW16" s="772"/>
      <c r="AX16" s="772"/>
      <c r="AY16" s="773"/>
      <c r="AZ16" s="232"/>
      <c r="BA16" s="232"/>
      <c r="BB16" s="232"/>
      <c r="BC16" s="232"/>
      <c r="BD16" s="232"/>
      <c r="BE16" s="233"/>
      <c r="BF16" s="233"/>
      <c r="BG16" s="233"/>
      <c r="BH16" s="233"/>
      <c r="BI16" s="233"/>
      <c r="BJ16" s="233"/>
      <c r="BK16" s="233"/>
      <c r="BL16" s="233"/>
      <c r="BM16" s="233"/>
      <c r="BN16" s="233"/>
      <c r="BO16" s="233"/>
      <c r="BP16" s="233"/>
      <c r="BQ16" s="238">
        <v>10</v>
      </c>
      <c r="BR16" s="239"/>
      <c r="BS16" s="774"/>
      <c r="BT16" s="775"/>
      <c r="BU16" s="775"/>
      <c r="BV16" s="775"/>
      <c r="BW16" s="775"/>
      <c r="BX16" s="775"/>
      <c r="BY16" s="775"/>
      <c r="BZ16" s="775"/>
      <c r="CA16" s="775"/>
      <c r="CB16" s="775"/>
      <c r="CC16" s="775"/>
      <c r="CD16" s="775"/>
      <c r="CE16" s="775"/>
      <c r="CF16" s="775"/>
      <c r="CG16" s="77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74"/>
      <c r="DW16" s="775"/>
      <c r="DX16" s="775"/>
      <c r="DY16" s="775"/>
      <c r="DZ16" s="780"/>
      <c r="EA16" s="234"/>
    </row>
    <row r="17" spans="1:131" s="235" customFormat="1" ht="26.25" customHeight="1" x14ac:dyDescent="0.2">
      <c r="A17" s="238">
        <v>11</v>
      </c>
      <c r="B17" s="781"/>
      <c r="C17" s="782"/>
      <c r="D17" s="782"/>
      <c r="E17" s="782"/>
      <c r="F17" s="782"/>
      <c r="G17" s="782"/>
      <c r="H17" s="782"/>
      <c r="I17" s="782"/>
      <c r="J17" s="782"/>
      <c r="K17" s="782"/>
      <c r="L17" s="782"/>
      <c r="M17" s="782"/>
      <c r="N17" s="782"/>
      <c r="O17" s="782"/>
      <c r="P17" s="783"/>
      <c r="Q17" s="784"/>
      <c r="R17" s="785"/>
      <c r="S17" s="785"/>
      <c r="T17" s="785"/>
      <c r="U17" s="785"/>
      <c r="V17" s="785"/>
      <c r="W17" s="785"/>
      <c r="X17" s="785"/>
      <c r="Y17" s="785"/>
      <c r="Z17" s="785"/>
      <c r="AA17" s="785"/>
      <c r="AB17" s="785"/>
      <c r="AC17" s="785"/>
      <c r="AD17" s="785"/>
      <c r="AE17" s="786"/>
      <c r="AF17" s="787"/>
      <c r="AG17" s="788"/>
      <c r="AH17" s="788"/>
      <c r="AI17" s="788"/>
      <c r="AJ17" s="789"/>
      <c r="AK17" s="770"/>
      <c r="AL17" s="771"/>
      <c r="AM17" s="771"/>
      <c r="AN17" s="771"/>
      <c r="AO17" s="771"/>
      <c r="AP17" s="771"/>
      <c r="AQ17" s="771"/>
      <c r="AR17" s="771"/>
      <c r="AS17" s="771"/>
      <c r="AT17" s="771"/>
      <c r="AU17" s="772"/>
      <c r="AV17" s="772"/>
      <c r="AW17" s="772"/>
      <c r="AX17" s="772"/>
      <c r="AY17" s="773"/>
      <c r="AZ17" s="232"/>
      <c r="BA17" s="232"/>
      <c r="BB17" s="232"/>
      <c r="BC17" s="232"/>
      <c r="BD17" s="232"/>
      <c r="BE17" s="233"/>
      <c r="BF17" s="233"/>
      <c r="BG17" s="233"/>
      <c r="BH17" s="233"/>
      <c r="BI17" s="233"/>
      <c r="BJ17" s="233"/>
      <c r="BK17" s="233"/>
      <c r="BL17" s="233"/>
      <c r="BM17" s="233"/>
      <c r="BN17" s="233"/>
      <c r="BO17" s="233"/>
      <c r="BP17" s="233"/>
      <c r="BQ17" s="238">
        <v>11</v>
      </c>
      <c r="BR17" s="239"/>
      <c r="BS17" s="774"/>
      <c r="BT17" s="775"/>
      <c r="BU17" s="775"/>
      <c r="BV17" s="775"/>
      <c r="BW17" s="775"/>
      <c r="BX17" s="775"/>
      <c r="BY17" s="775"/>
      <c r="BZ17" s="775"/>
      <c r="CA17" s="775"/>
      <c r="CB17" s="775"/>
      <c r="CC17" s="775"/>
      <c r="CD17" s="775"/>
      <c r="CE17" s="775"/>
      <c r="CF17" s="775"/>
      <c r="CG17" s="77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74"/>
      <c r="DW17" s="775"/>
      <c r="DX17" s="775"/>
      <c r="DY17" s="775"/>
      <c r="DZ17" s="780"/>
      <c r="EA17" s="234"/>
    </row>
    <row r="18" spans="1:131" s="235" customFormat="1" ht="26.25" customHeight="1" x14ac:dyDescent="0.2">
      <c r="A18" s="238">
        <v>12</v>
      </c>
      <c r="B18" s="781"/>
      <c r="C18" s="782"/>
      <c r="D18" s="782"/>
      <c r="E18" s="782"/>
      <c r="F18" s="782"/>
      <c r="G18" s="782"/>
      <c r="H18" s="782"/>
      <c r="I18" s="782"/>
      <c r="J18" s="782"/>
      <c r="K18" s="782"/>
      <c r="L18" s="782"/>
      <c r="M18" s="782"/>
      <c r="N18" s="782"/>
      <c r="O18" s="782"/>
      <c r="P18" s="783"/>
      <c r="Q18" s="784"/>
      <c r="R18" s="785"/>
      <c r="S18" s="785"/>
      <c r="T18" s="785"/>
      <c r="U18" s="785"/>
      <c r="V18" s="785"/>
      <c r="W18" s="785"/>
      <c r="X18" s="785"/>
      <c r="Y18" s="785"/>
      <c r="Z18" s="785"/>
      <c r="AA18" s="785"/>
      <c r="AB18" s="785"/>
      <c r="AC18" s="785"/>
      <c r="AD18" s="785"/>
      <c r="AE18" s="786"/>
      <c r="AF18" s="787"/>
      <c r="AG18" s="788"/>
      <c r="AH18" s="788"/>
      <c r="AI18" s="788"/>
      <c r="AJ18" s="789"/>
      <c r="AK18" s="770"/>
      <c r="AL18" s="771"/>
      <c r="AM18" s="771"/>
      <c r="AN18" s="771"/>
      <c r="AO18" s="771"/>
      <c r="AP18" s="771"/>
      <c r="AQ18" s="771"/>
      <c r="AR18" s="771"/>
      <c r="AS18" s="771"/>
      <c r="AT18" s="771"/>
      <c r="AU18" s="772"/>
      <c r="AV18" s="772"/>
      <c r="AW18" s="772"/>
      <c r="AX18" s="772"/>
      <c r="AY18" s="773"/>
      <c r="AZ18" s="232"/>
      <c r="BA18" s="232"/>
      <c r="BB18" s="232"/>
      <c r="BC18" s="232"/>
      <c r="BD18" s="232"/>
      <c r="BE18" s="233"/>
      <c r="BF18" s="233"/>
      <c r="BG18" s="233"/>
      <c r="BH18" s="233"/>
      <c r="BI18" s="233"/>
      <c r="BJ18" s="233"/>
      <c r="BK18" s="233"/>
      <c r="BL18" s="233"/>
      <c r="BM18" s="233"/>
      <c r="BN18" s="233"/>
      <c r="BO18" s="233"/>
      <c r="BP18" s="233"/>
      <c r="BQ18" s="238">
        <v>12</v>
      </c>
      <c r="BR18" s="239"/>
      <c r="BS18" s="774"/>
      <c r="BT18" s="775"/>
      <c r="BU18" s="775"/>
      <c r="BV18" s="775"/>
      <c r="BW18" s="775"/>
      <c r="BX18" s="775"/>
      <c r="BY18" s="775"/>
      <c r="BZ18" s="775"/>
      <c r="CA18" s="775"/>
      <c r="CB18" s="775"/>
      <c r="CC18" s="775"/>
      <c r="CD18" s="775"/>
      <c r="CE18" s="775"/>
      <c r="CF18" s="775"/>
      <c r="CG18" s="77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74"/>
      <c r="DW18" s="775"/>
      <c r="DX18" s="775"/>
      <c r="DY18" s="775"/>
      <c r="DZ18" s="780"/>
      <c r="EA18" s="234"/>
    </row>
    <row r="19" spans="1:131" s="235" customFormat="1" ht="26.25" customHeight="1" x14ac:dyDescent="0.2">
      <c r="A19" s="238">
        <v>13</v>
      </c>
      <c r="B19" s="781"/>
      <c r="C19" s="782"/>
      <c r="D19" s="782"/>
      <c r="E19" s="782"/>
      <c r="F19" s="782"/>
      <c r="G19" s="782"/>
      <c r="H19" s="782"/>
      <c r="I19" s="782"/>
      <c r="J19" s="782"/>
      <c r="K19" s="782"/>
      <c r="L19" s="782"/>
      <c r="M19" s="782"/>
      <c r="N19" s="782"/>
      <c r="O19" s="782"/>
      <c r="P19" s="783"/>
      <c r="Q19" s="784"/>
      <c r="R19" s="785"/>
      <c r="S19" s="785"/>
      <c r="T19" s="785"/>
      <c r="U19" s="785"/>
      <c r="V19" s="785"/>
      <c r="W19" s="785"/>
      <c r="X19" s="785"/>
      <c r="Y19" s="785"/>
      <c r="Z19" s="785"/>
      <c r="AA19" s="785"/>
      <c r="AB19" s="785"/>
      <c r="AC19" s="785"/>
      <c r="AD19" s="785"/>
      <c r="AE19" s="786"/>
      <c r="AF19" s="787"/>
      <c r="AG19" s="788"/>
      <c r="AH19" s="788"/>
      <c r="AI19" s="788"/>
      <c r="AJ19" s="789"/>
      <c r="AK19" s="770"/>
      <c r="AL19" s="771"/>
      <c r="AM19" s="771"/>
      <c r="AN19" s="771"/>
      <c r="AO19" s="771"/>
      <c r="AP19" s="771"/>
      <c r="AQ19" s="771"/>
      <c r="AR19" s="771"/>
      <c r="AS19" s="771"/>
      <c r="AT19" s="771"/>
      <c r="AU19" s="772"/>
      <c r="AV19" s="772"/>
      <c r="AW19" s="772"/>
      <c r="AX19" s="772"/>
      <c r="AY19" s="773"/>
      <c r="AZ19" s="232"/>
      <c r="BA19" s="232"/>
      <c r="BB19" s="232"/>
      <c r="BC19" s="232"/>
      <c r="BD19" s="232"/>
      <c r="BE19" s="233"/>
      <c r="BF19" s="233"/>
      <c r="BG19" s="233"/>
      <c r="BH19" s="233"/>
      <c r="BI19" s="233"/>
      <c r="BJ19" s="233"/>
      <c r="BK19" s="233"/>
      <c r="BL19" s="233"/>
      <c r="BM19" s="233"/>
      <c r="BN19" s="233"/>
      <c r="BO19" s="233"/>
      <c r="BP19" s="233"/>
      <c r="BQ19" s="238">
        <v>13</v>
      </c>
      <c r="BR19" s="239"/>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0"/>
      <c r="EA19" s="234"/>
    </row>
    <row r="20" spans="1:131" s="235" customFormat="1" ht="26.25" customHeight="1" x14ac:dyDescent="0.2">
      <c r="A20" s="238">
        <v>14</v>
      </c>
      <c r="B20" s="781"/>
      <c r="C20" s="782"/>
      <c r="D20" s="782"/>
      <c r="E20" s="782"/>
      <c r="F20" s="782"/>
      <c r="G20" s="782"/>
      <c r="H20" s="782"/>
      <c r="I20" s="782"/>
      <c r="J20" s="782"/>
      <c r="K20" s="782"/>
      <c r="L20" s="782"/>
      <c r="M20" s="782"/>
      <c r="N20" s="782"/>
      <c r="O20" s="782"/>
      <c r="P20" s="783"/>
      <c r="Q20" s="784"/>
      <c r="R20" s="785"/>
      <c r="S20" s="785"/>
      <c r="T20" s="785"/>
      <c r="U20" s="785"/>
      <c r="V20" s="785"/>
      <c r="W20" s="785"/>
      <c r="X20" s="785"/>
      <c r="Y20" s="785"/>
      <c r="Z20" s="785"/>
      <c r="AA20" s="785"/>
      <c r="AB20" s="785"/>
      <c r="AC20" s="785"/>
      <c r="AD20" s="785"/>
      <c r="AE20" s="786"/>
      <c r="AF20" s="787"/>
      <c r="AG20" s="788"/>
      <c r="AH20" s="788"/>
      <c r="AI20" s="788"/>
      <c r="AJ20" s="789"/>
      <c r="AK20" s="770"/>
      <c r="AL20" s="771"/>
      <c r="AM20" s="771"/>
      <c r="AN20" s="771"/>
      <c r="AO20" s="771"/>
      <c r="AP20" s="771"/>
      <c r="AQ20" s="771"/>
      <c r="AR20" s="771"/>
      <c r="AS20" s="771"/>
      <c r="AT20" s="771"/>
      <c r="AU20" s="772"/>
      <c r="AV20" s="772"/>
      <c r="AW20" s="772"/>
      <c r="AX20" s="772"/>
      <c r="AY20" s="773"/>
      <c r="AZ20" s="232"/>
      <c r="BA20" s="232"/>
      <c r="BB20" s="232"/>
      <c r="BC20" s="232"/>
      <c r="BD20" s="232"/>
      <c r="BE20" s="233"/>
      <c r="BF20" s="233"/>
      <c r="BG20" s="233"/>
      <c r="BH20" s="233"/>
      <c r="BI20" s="233"/>
      <c r="BJ20" s="233"/>
      <c r="BK20" s="233"/>
      <c r="BL20" s="233"/>
      <c r="BM20" s="233"/>
      <c r="BN20" s="233"/>
      <c r="BO20" s="233"/>
      <c r="BP20" s="233"/>
      <c r="BQ20" s="238">
        <v>14</v>
      </c>
      <c r="BR20" s="239"/>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0"/>
      <c r="EA20" s="234"/>
    </row>
    <row r="21" spans="1:131" s="235" customFormat="1" ht="26.25" customHeight="1" thickBot="1" x14ac:dyDescent="0.25">
      <c r="A21" s="238">
        <v>15</v>
      </c>
      <c r="B21" s="781"/>
      <c r="C21" s="782"/>
      <c r="D21" s="782"/>
      <c r="E21" s="782"/>
      <c r="F21" s="782"/>
      <c r="G21" s="782"/>
      <c r="H21" s="782"/>
      <c r="I21" s="782"/>
      <c r="J21" s="782"/>
      <c r="K21" s="782"/>
      <c r="L21" s="782"/>
      <c r="M21" s="782"/>
      <c r="N21" s="782"/>
      <c r="O21" s="782"/>
      <c r="P21" s="783"/>
      <c r="Q21" s="784"/>
      <c r="R21" s="785"/>
      <c r="S21" s="785"/>
      <c r="T21" s="785"/>
      <c r="U21" s="785"/>
      <c r="V21" s="785"/>
      <c r="W21" s="785"/>
      <c r="X21" s="785"/>
      <c r="Y21" s="785"/>
      <c r="Z21" s="785"/>
      <c r="AA21" s="785"/>
      <c r="AB21" s="785"/>
      <c r="AC21" s="785"/>
      <c r="AD21" s="785"/>
      <c r="AE21" s="786"/>
      <c r="AF21" s="787"/>
      <c r="AG21" s="788"/>
      <c r="AH21" s="788"/>
      <c r="AI21" s="788"/>
      <c r="AJ21" s="789"/>
      <c r="AK21" s="770"/>
      <c r="AL21" s="771"/>
      <c r="AM21" s="771"/>
      <c r="AN21" s="771"/>
      <c r="AO21" s="771"/>
      <c r="AP21" s="771"/>
      <c r="AQ21" s="771"/>
      <c r="AR21" s="771"/>
      <c r="AS21" s="771"/>
      <c r="AT21" s="771"/>
      <c r="AU21" s="772"/>
      <c r="AV21" s="772"/>
      <c r="AW21" s="772"/>
      <c r="AX21" s="772"/>
      <c r="AY21" s="773"/>
      <c r="AZ21" s="232"/>
      <c r="BA21" s="232"/>
      <c r="BB21" s="232"/>
      <c r="BC21" s="232"/>
      <c r="BD21" s="232"/>
      <c r="BE21" s="233"/>
      <c r="BF21" s="233"/>
      <c r="BG21" s="233"/>
      <c r="BH21" s="233"/>
      <c r="BI21" s="233"/>
      <c r="BJ21" s="233"/>
      <c r="BK21" s="233"/>
      <c r="BL21" s="233"/>
      <c r="BM21" s="233"/>
      <c r="BN21" s="233"/>
      <c r="BO21" s="233"/>
      <c r="BP21" s="233"/>
      <c r="BQ21" s="238">
        <v>15</v>
      </c>
      <c r="BR21" s="239"/>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0"/>
      <c r="EA21" s="234"/>
    </row>
    <row r="22" spans="1:131" s="235" customFormat="1" ht="26.25" customHeight="1" x14ac:dyDescent="0.2">
      <c r="A22" s="238">
        <v>16</v>
      </c>
      <c r="B22" s="781"/>
      <c r="C22" s="782"/>
      <c r="D22" s="782"/>
      <c r="E22" s="782"/>
      <c r="F22" s="782"/>
      <c r="G22" s="782"/>
      <c r="H22" s="782"/>
      <c r="I22" s="782"/>
      <c r="J22" s="782"/>
      <c r="K22" s="782"/>
      <c r="L22" s="782"/>
      <c r="M22" s="782"/>
      <c r="N22" s="782"/>
      <c r="O22" s="782"/>
      <c r="P22" s="783"/>
      <c r="Q22" s="800"/>
      <c r="R22" s="801"/>
      <c r="S22" s="801"/>
      <c r="T22" s="801"/>
      <c r="U22" s="801"/>
      <c r="V22" s="801"/>
      <c r="W22" s="801"/>
      <c r="X22" s="801"/>
      <c r="Y22" s="801"/>
      <c r="Z22" s="801"/>
      <c r="AA22" s="801"/>
      <c r="AB22" s="801"/>
      <c r="AC22" s="801"/>
      <c r="AD22" s="801"/>
      <c r="AE22" s="802"/>
      <c r="AF22" s="787"/>
      <c r="AG22" s="788"/>
      <c r="AH22" s="788"/>
      <c r="AI22" s="788"/>
      <c r="AJ22" s="789"/>
      <c r="AK22" s="803"/>
      <c r="AL22" s="804"/>
      <c r="AM22" s="804"/>
      <c r="AN22" s="804"/>
      <c r="AO22" s="804"/>
      <c r="AP22" s="804"/>
      <c r="AQ22" s="804"/>
      <c r="AR22" s="804"/>
      <c r="AS22" s="804"/>
      <c r="AT22" s="804"/>
      <c r="AU22" s="805"/>
      <c r="AV22" s="805"/>
      <c r="AW22" s="805"/>
      <c r="AX22" s="805"/>
      <c r="AY22" s="806"/>
      <c r="AZ22" s="807" t="s">
        <v>377</v>
      </c>
      <c r="BA22" s="807"/>
      <c r="BB22" s="807"/>
      <c r="BC22" s="807"/>
      <c r="BD22" s="808"/>
      <c r="BE22" s="233"/>
      <c r="BF22" s="233"/>
      <c r="BG22" s="233"/>
      <c r="BH22" s="233"/>
      <c r="BI22" s="233"/>
      <c r="BJ22" s="233"/>
      <c r="BK22" s="233"/>
      <c r="BL22" s="233"/>
      <c r="BM22" s="233"/>
      <c r="BN22" s="233"/>
      <c r="BO22" s="233"/>
      <c r="BP22" s="233"/>
      <c r="BQ22" s="238">
        <v>16</v>
      </c>
      <c r="BR22" s="239"/>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0"/>
      <c r="EA22" s="234"/>
    </row>
    <row r="23" spans="1:131" s="235" customFormat="1" ht="26.25" customHeight="1" thickBot="1" x14ac:dyDescent="0.25">
      <c r="A23" s="240" t="s">
        <v>378</v>
      </c>
      <c r="B23" s="790" t="s">
        <v>379</v>
      </c>
      <c r="C23" s="791"/>
      <c r="D23" s="791"/>
      <c r="E23" s="791"/>
      <c r="F23" s="791"/>
      <c r="G23" s="791"/>
      <c r="H23" s="791"/>
      <c r="I23" s="791"/>
      <c r="J23" s="791"/>
      <c r="K23" s="791"/>
      <c r="L23" s="791"/>
      <c r="M23" s="791"/>
      <c r="N23" s="791"/>
      <c r="O23" s="791"/>
      <c r="P23" s="792"/>
      <c r="Q23" s="793">
        <v>46932</v>
      </c>
      <c r="R23" s="794"/>
      <c r="S23" s="794"/>
      <c r="T23" s="794"/>
      <c r="U23" s="794"/>
      <c r="V23" s="794">
        <v>41744</v>
      </c>
      <c r="W23" s="794"/>
      <c r="X23" s="794"/>
      <c r="Y23" s="794"/>
      <c r="Z23" s="794"/>
      <c r="AA23" s="794">
        <v>5188</v>
      </c>
      <c r="AB23" s="794"/>
      <c r="AC23" s="794"/>
      <c r="AD23" s="794"/>
      <c r="AE23" s="795"/>
      <c r="AF23" s="796">
        <v>4384</v>
      </c>
      <c r="AG23" s="794"/>
      <c r="AH23" s="794"/>
      <c r="AI23" s="794"/>
      <c r="AJ23" s="797"/>
      <c r="AK23" s="798"/>
      <c r="AL23" s="799"/>
      <c r="AM23" s="799"/>
      <c r="AN23" s="799"/>
      <c r="AO23" s="799"/>
      <c r="AP23" s="794">
        <v>34677</v>
      </c>
      <c r="AQ23" s="794"/>
      <c r="AR23" s="794"/>
      <c r="AS23" s="794"/>
      <c r="AT23" s="794"/>
      <c r="AU23" s="810"/>
      <c r="AV23" s="810"/>
      <c r="AW23" s="810"/>
      <c r="AX23" s="810"/>
      <c r="AY23" s="811"/>
      <c r="AZ23" s="812" t="s">
        <v>122</v>
      </c>
      <c r="BA23" s="813"/>
      <c r="BB23" s="813"/>
      <c r="BC23" s="813"/>
      <c r="BD23" s="814"/>
      <c r="BE23" s="233"/>
      <c r="BF23" s="233"/>
      <c r="BG23" s="233"/>
      <c r="BH23" s="233"/>
      <c r="BI23" s="233"/>
      <c r="BJ23" s="233"/>
      <c r="BK23" s="233"/>
      <c r="BL23" s="233"/>
      <c r="BM23" s="233"/>
      <c r="BN23" s="233"/>
      <c r="BO23" s="233"/>
      <c r="BP23" s="233"/>
      <c r="BQ23" s="238">
        <v>17</v>
      </c>
      <c r="BR23" s="239"/>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0"/>
      <c r="EA23" s="234"/>
    </row>
    <row r="24" spans="1:131" s="235" customFormat="1" ht="26.25" customHeight="1" x14ac:dyDescent="0.2">
      <c r="A24" s="809" t="s">
        <v>380</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32"/>
      <c r="BA24" s="232"/>
      <c r="BB24" s="232"/>
      <c r="BC24" s="232"/>
      <c r="BD24" s="232"/>
      <c r="BE24" s="233"/>
      <c r="BF24" s="233"/>
      <c r="BG24" s="233"/>
      <c r="BH24" s="233"/>
      <c r="BI24" s="233"/>
      <c r="BJ24" s="233"/>
      <c r="BK24" s="233"/>
      <c r="BL24" s="233"/>
      <c r="BM24" s="233"/>
      <c r="BN24" s="233"/>
      <c r="BO24" s="233"/>
      <c r="BP24" s="233"/>
      <c r="BQ24" s="238">
        <v>18</v>
      </c>
      <c r="BR24" s="239"/>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0"/>
      <c r="EA24" s="234"/>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0"/>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5" t="s">
        <v>385</v>
      </c>
      <c r="AG26" s="816"/>
      <c r="AH26" s="816"/>
      <c r="AI26" s="816"/>
      <c r="AJ26" s="817"/>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32"/>
      <c r="BK26" s="232"/>
      <c r="BL26" s="232"/>
      <c r="BM26" s="232"/>
      <c r="BN26" s="232"/>
      <c r="BO26" s="241"/>
      <c r="BP26" s="241"/>
      <c r="BQ26" s="238">
        <v>20</v>
      </c>
      <c r="BR26" s="239"/>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0"/>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8"/>
      <c r="AG27" s="819"/>
      <c r="AH27" s="819"/>
      <c r="AI27" s="819"/>
      <c r="AJ27" s="820"/>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0"/>
      <c r="EA27" s="230"/>
    </row>
    <row r="28" spans="1:131" ht="26.25" customHeight="1" thickTop="1" x14ac:dyDescent="0.2">
      <c r="A28" s="242">
        <v>1</v>
      </c>
      <c r="B28" s="749" t="s">
        <v>390</v>
      </c>
      <c r="C28" s="750"/>
      <c r="D28" s="750"/>
      <c r="E28" s="750"/>
      <c r="F28" s="750"/>
      <c r="G28" s="750"/>
      <c r="H28" s="750"/>
      <c r="I28" s="750"/>
      <c r="J28" s="750"/>
      <c r="K28" s="750"/>
      <c r="L28" s="750"/>
      <c r="M28" s="750"/>
      <c r="N28" s="750"/>
      <c r="O28" s="750"/>
      <c r="P28" s="751"/>
      <c r="Q28" s="823">
        <v>10840</v>
      </c>
      <c r="R28" s="824"/>
      <c r="S28" s="824"/>
      <c r="T28" s="824"/>
      <c r="U28" s="824"/>
      <c r="V28" s="824">
        <v>10857</v>
      </c>
      <c r="W28" s="824"/>
      <c r="X28" s="824"/>
      <c r="Y28" s="824"/>
      <c r="Z28" s="824"/>
      <c r="AA28" s="824">
        <v>-18</v>
      </c>
      <c r="AB28" s="824"/>
      <c r="AC28" s="824"/>
      <c r="AD28" s="824"/>
      <c r="AE28" s="825"/>
      <c r="AF28" s="826">
        <v>-18</v>
      </c>
      <c r="AG28" s="824"/>
      <c r="AH28" s="824"/>
      <c r="AI28" s="824"/>
      <c r="AJ28" s="827"/>
      <c r="AK28" s="828">
        <v>916</v>
      </c>
      <c r="AL28" s="829"/>
      <c r="AM28" s="829"/>
      <c r="AN28" s="829"/>
      <c r="AO28" s="829"/>
      <c r="AP28" s="829" t="s">
        <v>580</v>
      </c>
      <c r="AQ28" s="829"/>
      <c r="AR28" s="829"/>
      <c r="AS28" s="829"/>
      <c r="AT28" s="829"/>
      <c r="AU28" s="829" t="s">
        <v>582</v>
      </c>
      <c r="AV28" s="829"/>
      <c r="AW28" s="829"/>
      <c r="AX28" s="829"/>
      <c r="AY28" s="829"/>
      <c r="AZ28" s="830"/>
      <c r="BA28" s="830"/>
      <c r="BB28" s="830"/>
      <c r="BC28" s="830"/>
      <c r="BD28" s="830"/>
      <c r="BE28" s="821" t="s">
        <v>584</v>
      </c>
      <c r="BF28" s="821"/>
      <c r="BG28" s="821"/>
      <c r="BH28" s="821"/>
      <c r="BI28" s="822"/>
      <c r="BJ28" s="232"/>
      <c r="BK28" s="232"/>
      <c r="BL28" s="232"/>
      <c r="BM28" s="232"/>
      <c r="BN28" s="232"/>
      <c r="BO28" s="241"/>
      <c r="BP28" s="241"/>
      <c r="BQ28" s="238">
        <v>22</v>
      </c>
      <c r="BR28" s="239"/>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0"/>
      <c r="EA28" s="230"/>
    </row>
    <row r="29" spans="1:131" ht="26.25" customHeight="1" x14ac:dyDescent="0.2">
      <c r="A29" s="242">
        <v>2</v>
      </c>
      <c r="B29" s="781" t="s">
        <v>391</v>
      </c>
      <c r="C29" s="782"/>
      <c r="D29" s="782"/>
      <c r="E29" s="782"/>
      <c r="F29" s="782"/>
      <c r="G29" s="782"/>
      <c r="H29" s="782"/>
      <c r="I29" s="782"/>
      <c r="J29" s="782"/>
      <c r="K29" s="782"/>
      <c r="L29" s="782"/>
      <c r="M29" s="782"/>
      <c r="N29" s="782"/>
      <c r="O29" s="782"/>
      <c r="P29" s="783"/>
      <c r="Q29" s="784">
        <v>10165</v>
      </c>
      <c r="R29" s="785"/>
      <c r="S29" s="785"/>
      <c r="T29" s="785"/>
      <c r="U29" s="785"/>
      <c r="V29" s="785">
        <v>9947</v>
      </c>
      <c r="W29" s="785"/>
      <c r="X29" s="785"/>
      <c r="Y29" s="785"/>
      <c r="Z29" s="785"/>
      <c r="AA29" s="785">
        <v>218</v>
      </c>
      <c r="AB29" s="785"/>
      <c r="AC29" s="785"/>
      <c r="AD29" s="785"/>
      <c r="AE29" s="786"/>
      <c r="AF29" s="787">
        <v>218</v>
      </c>
      <c r="AG29" s="788"/>
      <c r="AH29" s="788"/>
      <c r="AI29" s="788"/>
      <c r="AJ29" s="789"/>
      <c r="AK29" s="835">
        <v>1517</v>
      </c>
      <c r="AL29" s="831"/>
      <c r="AM29" s="831"/>
      <c r="AN29" s="831"/>
      <c r="AO29" s="831"/>
      <c r="AP29" s="831" t="s">
        <v>581</v>
      </c>
      <c r="AQ29" s="831"/>
      <c r="AR29" s="831"/>
      <c r="AS29" s="831"/>
      <c r="AT29" s="831"/>
      <c r="AU29" s="831" t="s">
        <v>580</v>
      </c>
      <c r="AV29" s="831"/>
      <c r="AW29" s="831"/>
      <c r="AX29" s="831"/>
      <c r="AY29" s="831"/>
      <c r="AZ29" s="832" t="s">
        <v>583</v>
      </c>
      <c r="BA29" s="832"/>
      <c r="BB29" s="832"/>
      <c r="BC29" s="832"/>
      <c r="BD29" s="832"/>
      <c r="BE29" s="833"/>
      <c r="BF29" s="833"/>
      <c r="BG29" s="833"/>
      <c r="BH29" s="833"/>
      <c r="BI29" s="834"/>
      <c r="BJ29" s="232"/>
      <c r="BK29" s="232"/>
      <c r="BL29" s="232"/>
      <c r="BM29" s="232"/>
      <c r="BN29" s="232"/>
      <c r="BO29" s="241"/>
      <c r="BP29" s="241"/>
      <c r="BQ29" s="238">
        <v>23</v>
      </c>
      <c r="BR29" s="239"/>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0"/>
      <c r="EA29" s="230"/>
    </row>
    <row r="30" spans="1:131" ht="26.25" customHeight="1" x14ac:dyDescent="0.2">
      <c r="A30" s="242">
        <v>3</v>
      </c>
      <c r="B30" s="781" t="s">
        <v>392</v>
      </c>
      <c r="C30" s="782"/>
      <c r="D30" s="782"/>
      <c r="E30" s="782"/>
      <c r="F30" s="782"/>
      <c r="G30" s="782"/>
      <c r="H30" s="782"/>
      <c r="I30" s="782"/>
      <c r="J30" s="782"/>
      <c r="K30" s="782"/>
      <c r="L30" s="782"/>
      <c r="M30" s="782"/>
      <c r="N30" s="782"/>
      <c r="O30" s="782"/>
      <c r="P30" s="783"/>
      <c r="Q30" s="784">
        <v>1876</v>
      </c>
      <c r="R30" s="785"/>
      <c r="S30" s="785"/>
      <c r="T30" s="785"/>
      <c r="U30" s="785"/>
      <c r="V30" s="785">
        <v>1830</v>
      </c>
      <c r="W30" s="785"/>
      <c r="X30" s="785"/>
      <c r="Y30" s="785"/>
      <c r="Z30" s="785"/>
      <c r="AA30" s="785">
        <v>46</v>
      </c>
      <c r="AB30" s="785"/>
      <c r="AC30" s="785"/>
      <c r="AD30" s="785"/>
      <c r="AE30" s="786"/>
      <c r="AF30" s="787">
        <v>46</v>
      </c>
      <c r="AG30" s="788"/>
      <c r="AH30" s="788"/>
      <c r="AI30" s="788"/>
      <c r="AJ30" s="789"/>
      <c r="AK30" s="835">
        <v>416</v>
      </c>
      <c r="AL30" s="831"/>
      <c r="AM30" s="831"/>
      <c r="AN30" s="831"/>
      <c r="AO30" s="831"/>
      <c r="AP30" s="831" t="s">
        <v>580</v>
      </c>
      <c r="AQ30" s="831"/>
      <c r="AR30" s="831"/>
      <c r="AS30" s="831"/>
      <c r="AT30" s="831"/>
      <c r="AU30" s="831" t="s">
        <v>581</v>
      </c>
      <c r="AV30" s="831"/>
      <c r="AW30" s="831"/>
      <c r="AX30" s="831"/>
      <c r="AY30" s="831"/>
      <c r="AZ30" s="832" t="s">
        <v>580</v>
      </c>
      <c r="BA30" s="832"/>
      <c r="BB30" s="832"/>
      <c r="BC30" s="832"/>
      <c r="BD30" s="832"/>
      <c r="BE30" s="833"/>
      <c r="BF30" s="833"/>
      <c r="BG30" s="833"/>
      <c r="BH30" s="833"/>
      <c r="BI30" s="834"/>
      <c r="BJ30" s="232"/>
      <c r="BK30" s="232"/>
      <c r="BL30" s="232"/>
      <c r="BM30" s="232"/>
      <c r="BN30" s="232"/>
      <c r="BO30" s="241"/>
      <c r="BP30" s="241"/>
      <c r="BQ30" s="238">
        <v>24</v>
      </c>
      <c r="BR30" s="239"/>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0"/>
      <c r="EA30" s="230"/>
    </row>
    <row r="31" spans="1:131" ht="26.25" customHeight="1" x14ac:dyDescent="0.2">
      <c r="A31" s="242">
        <v>4</v>
      </c>
      <c r="B31" s="781" t="s">
        <v>393</v>
      </c>
      <c r="C31" s="782"/>
      <c r="D31" s="782"/>
      <c r="E31" s="782"/>
      <c r="F31" s="782"/>
      <c r="G31" s="782"/>
      <c r="H31" s="782"/>
      <c r="I31" s="782"/>
      <c r="J31" s="782"/>
      <c r="K31" s="782"/>
      <c r="L31" s="782"/>
      <c r="M31" s="782"/>
      <c r="N31" s="782"/>
      <c r="O31" s="782"/>
      <c r="P31" s="783"/>
      <c r="Q31" s="784">
        <v>70</v>
      </c>
      <c r="R31" s="785"/>
      <c r="S31" s="785"/>
      <c r="T31" s="785"/>
      <c r="U31" s="785"/>
      <c r="V31" s="785">
        <v>46</v>
      </c>
      <c r="W31" s="785"/>
      <c r="X31" s="785"/>
      <c r="Y31" s="785"/>
      <c r="Z31" s="785"/>
      <c r="AA31" s="785">
        <v>24</v>
      </c>
      <c r="AB31" s="785"/>
      <c r="AC31" s="785"/>
      <c r="AD31" s="785"/>
      <c r="AE31" s="786"/>
      <c r="AF31" s="787">
        <v>24</v>
      </c>
      <c r="AG31" s="788"/>
      <c r="AH31" s="788"/>
      <c r="AI31" s="788"/>
      <c r="AJ31" s="789"/>
      <c r="AK31" s="835" t="s">
        <v>580</v>
      </c>
      <c r="AL31" s="831"/>
      <c r="AM31" s="831"/>
      <c r="AN31" s="831"/>
      <c r="AO31" s="831"/>
      <c r="AP31" s="831">
        <v>198</v>
      </c>
      <c r="AQ31" s="831"/>
      <c r="AR31" s="831"/>
      <c r="AS31" s="831"/>
      <c r="AT31" s="831"/>
      <c r="AU31" s="831" t="s">
        <v>580</v>
      </c>
      <c r="AV31" s="831"/>
      <c r="AW31" s="831"/>
      <c r="AX31" s="831"/>
      <c r="AY31" s="831"/>
      <c r="AZ31" s="832" t="s">
        <v>580</v>
      </c>
      <c r="BA31" s="832"/>
      <c r="BB31" s="832"/>
      <c r="BC31" s="832"/>
      <c r="BD31" s="832"/>
      <c r="BE31" s="833"/>
      <c r="BF31" s="833"/>
      <c r="BG31" s="833"/>
      <c r="BH31" s="833"/>
      <c r="BI31" s="834"/>
      <c r="BJ31" s="232"/>
      <c r="BK31" s="232"/>
      <c r="BL31" s="232"/>
      <c r="BM31" s="232"/>
      <c r="BN31" s="232"/>
      <c r="BO31" s="241"/>
      <c r="BP31" s="241"/>
      <c r="BQ31" s="238">
        <v>25</v>
      </c>
      <c r="BR31" s="239"/>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0"/>
      <c r="EA31" s="230"/>
    </row>
    <row r="32" spans="1:131" ht="26.25" customHeight="1" x14ac:dyDescent="0.2">
      <c r="A32" s="242">
        <v>5</v>
      </c>
      <c r="B32" s="781" t="s">
        <v>394</v>
      </c>
      <c r="C32" s="782"/>
      <c r="D32" s="782"/>
      <c r="E32" s="782"/>
      <c r="F32" s="782"/>
      <c r="G32" s="782"/>
      <c r="H32" s="782"/>
      <c r="I32" s="782"/>
      <c r="J32" s="782"/>
      <c r="K32" s="782"/>
      <c r="L32" s="782"/>
      <c r="M32" s="782"/>
      <c r="N32" s="782"/>
      <c r="O32" s="782"/>
      <c r="P32" s="783"/>
      <c r="Q32" s="784">
        <v>2250</v>
      </c>
      <c r="R32" s="785"/>
      <c r="S32" s="785"/>
      <c r="T32" s="785"/>
      <c r="U32" s="785"/>
      <c r="V32" s="785">
        <v>2185</v>
      </c>
      <c r="W32" s="785"/>
      <c r="X32" s="785"/>
      <c r="Y32" s="785"/>
      <c r="Z32" s="785"/>
      <c r="AA32" s="785">
        <v>64</v>
      </c>
      <c r="AB32" s="785"/>
      <c r="AC32" s="785"/>
      <c r="AD32" s="785"/>
      <c r="AE32" s="786"/>
      <c r="AF32" s="787">
        <v>1383</v>
      </c>
      <c r="AG32" s="788"/>
      <c r="AH32" s="788"/>
      <c r="AI32" s="788"/>
      <c r="AJ32" s="789"/>
      <c r="AK32" s="835">
        <v>21</v>
      </c>
      <c r="AL32" s="831"/>
      <c r="AM32" s="831"/>
      <c r="AN32" s="831"/>
      <c r="AO32" s="831"/>
      <c r="AP32" s="831">
        <v>1272</v>
      </c>
      <c r="AQ32" s="831"/>
      <c r="AR32" s="831"/>
      <c r="AS32" s="831"/>
      <c r="AT32" s="831"/>
      <c r="AU32" s="831">
        <v>2543</v>
      </c>
      <c r="AV32" s="831"/>
      <c r="AW32" s="831"/>
      <c r="AX32" s="831"/>
      <c r="AY32" s="831"/>
      <c r="AZ32" s="832" t="s">
        <v>580</v>
      </c>
      <c r="BA32" s="832"/>
      <c r="BB32" s="832"/>
      <c r="BC32" s="832"/>
      <c r="BD32" s="832"/>
      <c r="BE32" s="833" t="s">
        <v>395</v>
      </c>
      <c r="BF32" s="833"/>
      <c r="BG32" s="833"/>
      <c r="BH32" s="833"/>
      <c r="BI32" s="834"/>
      <c r="BJ32" s="232"/>
      <c r="BK32" s="232"/>
      <c r="BL32" s="232"/>
      <c r="BM32" s="232"/>
      <c r="BN32" s="232"/>
      <c r="BO32" s="241"/>
      <c r="BP32" s="241"/>
      <c r="BQ32" s="238">
        <v>26</v>
      </c>
      <c r="BR32" s="239"/>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0"/>
      <c r="EA32" s="230"/>
    </row>
    <row r="33" spans="1:131" ht="26.25" customHeight="1" x14ac:dyDescent="0.2">
      <c r="A33" s="242">
        <v>6</v>
      </c>
      <c r="B33" s="781" t="s">
        <v>396</v>
      </c>
      <c r="C33" s="782"/>
      <c r="D33" s="782"/>
      <c r="E33" s="782"/>
      <c r="F33" s="782"/>
      <c r="G33" s="782"/>
      <c r="H33" s="782"/>
      <c r="I33" s="782"/>
      <c r="J33" s="782"/>
      <c r="K33" s="782"/>
      <c r="L33" s="782"/>
      <c r="M33" s="782"/>
      <c r="N33" s="782"/>
      <c r="O33" s="782"/>
      <c r="P33" s="783"/>
      <c r="Q33" s="784">
        <v>619</v>
      </c>
      <c r="R33" s="785"/>
      <c r="S33" s="785"/>
      <c r="T33" s="785"/>
      <c r="U33" s="785"/>
      <c r="V33" s="785">
        <v>632</v>
      </c>
      <c r="W33" s="785"/>
      <c r="X33" s="785"/>
      <c r="Y33" s="785"/>
      <c r="Z33" s="785"/>
      <c r="AA33" s="785">
        <v>-13</v>
      </c>
      <c r="AB33" s="785"/>
      <c r="AC33" s="785"/>
      <c r="AD33" s="785"/>
      <c r="AE33" s="786"/>
      <c r="AF33" s="787">
        <v>516</v>
      </c>
      <c r="AG33" s="788"/>
      <c r="AH33" s="788"/>
      <c r="AI33" s="788"/>
      <c r="AJ33" s="789"/>
      <c r="AK33" s="835">
        <v>535</v>
      </c>
      <c r="AL33" s="831"/>
      <c r="AM33" s="831"/>
      <c r="AN33" s="831"/>
      <c r="AO33" s="831"/>
      <c r="AP33" s="831">
        <v>3398</v>
      </c>
      <c r="AQ33" s="831"/>
      <c r="AR33" s="831"/>
      <c r="AS33" s="831"/>
      <c r="AT33" s="831"/>
      <c r="AU33" s="831">
        <v>2657</v>
      </c>
      <c r="AV33" s="831"/>
      <c r="AW33" s="831"/>
      <c r="AX33" s="831"/>
      <c r="AY33" s="831"/>
      <c r="AZ33" s="832" t="s">
        <v>580</v>
      </c>
      <c r="BA33" s="832"/>
      <c r="BB33" s="832"/>
      <c r="BC33" s="832"/>
      <c r="BD33" s="832"/>
      <c r="BE33" s="833" t="s">
        <v>395</v>
      </c>
      <c r="BF33" s="833"/>
      <c r="BG33" s="833"/>
      <c r="BH33" s="833"/>
      <c r="BI33" s="834"/>
      <c r="BJ33" s="232"/>
      <c r="BK33" s="232"/>
      <c r="BL33" s="232"/>
      <c r="BM33" s="232"/>
      <c r="BN33" s="232"/>
      <c r="BO33" s="241"/>
      <c r="BP33" s="241"/>
      <c r="BQ33" s="238">
        <v>27</v>
      </c>
      <c r="BR33" s="239"/>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0"/>
      <c r="EA33" s="230"/>
    </row>
    <row r="34" spans="1:131" ht="26.25" customHeight="1" x14ac:dyDescent="0.2">
      <c r="A34" s="242">
        <v>7</v>
      </c>
      <c r="B34" s="781" t="s">
        <v>397</v>
      </c>
      <c r="C34" s="782"/>
      <c r="D34" s="782"/>
      <c r="E34" s="782"/>
      <c r="F34" s="782"/>
      <c r="G34" s="782"/>
      <c r="H34" s="782"/>
      <c r="I34" s="782"/>
      <c r="J34" s="782"/>
      <c r="K34" s="782"/>
      <c r="L34" s="782"/>
      <c r="M34" s="782"/>
      <c r="N34" s="782"/>
      <c r="O34" s="782"/>
      <c r="P34" s="783"/>
      <c r="Q34" s="784">
        <v>3159</v>
      </c>
      <c r="R34" s="785"/>
      <c r="S34" s="785"/>
      <c r="T34" s="785"/>
      <c r="U34" s="785"/>
      <c r="V34" s="785">
        <v>2952</v>
      </c>
      <c r="W34" s="785"/>
      <c r="X34" s="785"/>
      <c r="Y34" s="785"/>
      <c r="Z34" s="785"/>
      <c r="AA34" s="785">
        <v>207</v>
      </c>
      <c r="AB34" s="785"/>
      <c r="AC34" s="785"/>
      <c r="AD34" s="785"/>
      <c r="AE34" s="786"/>
      <c r="AF34" s="787">
        <v>1205</v>
      </c>
      <c r="AG34" s="788"/>
      <c r="AH34" s="788"/>
      <c r="AI34" s="788"/>
      <c r="AJ34" s="789"/>
      <c r="AK34" s="835">
        <v>600</v>
      </c>
      <c r="AL34" s="831"/>
      <c r="AM34" s="831"/>
      <c r="AN34" s="831"/>
      <c r="AO34" s="831"/>
      <c r="AP34" s="831">
        <v>14440</v>
      </c>
      <c r="AQ34" s="831"/>
      <c r="AR34" s="831"/>
      <c r="AS34" s="831"/>
      <c r="AT34" s="831"/>
      <c r="AU34" s="831">
        <v>4144</v>
      </c>
      <c r="AV34" s="831"/>
      <c r="AW34" s="831"/>
      <c r="AX34" s="831"/>
      <c r="AY34" s="831"/>
      <c r="AZ34" s="832" t="s">
        <v>583</v>
      </c>
      <c r="BA34" s="832"/>
      <c r="BB34" s="832"/>
      <c r="BC34" s="832"/>
      <c r="BD34" s="832"/>
      <c r="BE34" s="833" t="s">
        <v>395</v>
      </c>
      <c r="BF34" s="833"/>
      <c r="BG34" s="833"/>
      <c r="BH34" s="833"/>
      <c r="BI34" s="834"/>
      <c r="BJ34" s="232"/>
      <c r="BK34" s="232"/>
      <c r="BL34" s="232"/>
      <c r="BM34" s="232"/>
      <c r="BN34" s="232"/>
      <c r="BO34" s="241"/>
      <c r="BP34" s="241"/>
      <c r="BQ34" s="238">
        <v>28</v>
      </c>
      <c r="BR34" s="239"/>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0"/>
      <c r="EA34" s="230"/>
    </row>
    <row r="35" spans="1:131" ht="26.25" customHeight="1" x14ac:dyDescent="0.2">
      <c r="A35" s="242">
        <v>8</v>
      </c>
      <c r="B35" s="781" t="s">
        <v>398</v>
      </c>
      <c r="C35" s="782"/>
      <c r="D35" s="782"/>
      <c r="E35" s="782"/>
      <c r="F35" s="782"/>
      <c r="G35" s="782"/>
      <c r="H35" s="782"/>
      <c r="I35" s="782"/>
      <c r="J35" s="782"/>
      <c r="K35" s="782"/>
      <c r="L35" s="782"/>
      <c r="M35" s="782"/>
      <c r="N35" s="782"/>
      <c r="O35" s="782"/>
      <c r="P35" s="783"/>
      <c r="Q35" s="784">
        <v>11</v>
      </c>
      <c r="R35" s="785"/>
      <c r="S35" s="785"/>
      <c r="T35" s="785"/>
      <c r="U35" s="785"/>
      <c r="V35" s="785">
        <v>11</v>
      </c>
      <c r="W35" s="785"/>
      <c r="X35" s="785"/>
      <c r="Y35" s="785"/>
      <c r="Z35" s="785"/>
      <c r="AA35" s="785">
        <v>0</v>
      </c>
      <c r="AB35" s="785"/>
      <c r="AC35" s="785"/>
      <c r="AD35" s="785"/>
      <c r="AE35" s="786"/>
      <c r="AF35" s="787">
        <v>2</v>
      </c>
      <c r="AG35" s="788"/>
      <c r="AH35" s="788"/>
      <c r="AI35" s="788"/>
      <c r="AJ35" s="789"/>
      <c r="AK35" s="835">
        <v>10</v>
      </c>
      <c r="AL35" s="831"/>
      <c r="AM35" s="831"/>
      <c r="AN35" s="831"/>
      <c r="AO35" s="831"/>
      <c r="AP35" s="831">
        <v>32</v>
      </c>
      <c r="AQ35" s="831"/>
      <c r="AR35" s="831"/>
      <c r="AS35" s="831"/>
      <c r="AT35" s="831"/>
      <c r="AU35" s="831">
        <v>9</v>
      </c>
      <c r="AV35" s="831"/>
      <c r="AW35" s="831"/>
      <c r="AX35" s="831"/>
      <c r="AY35" s="831"/>
      <c r="AZ35" s="832" t="s">
        <v>580</v>
      </c>
      <c r="BA35" s="832"/>
      <c r="BB35" s="832"/>
      <c r="BC35" s="832"/>
      <c r="BD35" s="832"/>
      <c r="BE35" s="833" t="s">
        <v>395</v>
      </c>
      <c r="BF35" s="833"/>
      <c r="BG35" s="833"/>
      <c r="BH35" s="833"/>
      <c r="BI35" s="834"/>
      <c r="BJ35" s="232"/>
      <c r="BK35" s="232"/>
      <c r="BL35" s="232"/>
      <c r="BM35" s="232"/>
      <c r="BN35" s="232"/>
      <c r="BO35" s="241"/>
      <c r="BP35" s="241"/>
      <c r="BQ35" s="238">
        <v>29</v>
      </c>
      <c r="BR35" s="239"/>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0"/>
      <c r="EA35" s="230"/>
    </row>
    <row r="36" spans="1:131" ht="26.25" customHeight="1" x14ac:dyDescent="0.2">
      <c r="A36" s="242">
        <v>9</v>
      </c>
      <c r="B36" s="781"/>
      <c r="C36" s="782"/>
      <c r="D36" s="782"/>
      <c r="E36" s="782"/>
      <c r="F36" s="782"/>
      <c r="G36" s="782"/>
      <c r="H36" s="782"/>
      <c r="I36" s="782"/>
      <c r="J36" s="782"/>
      <c r="K36" s="782"/>
      <c r="L36" s="782"/>
      <c r="M36" s="782"/>
      <c r="N36" s="782"/>
      <c r="O36" s="782"/>
      <c r="P36" s="783"/>
      <c r="Q36" s="784"/>
      <c r="R36" s="785"/>
      <c r="S36" s="785"/>
      <c r="T36" s="785"/>
      <c r="U36" s="785"/>
      <c r="V36" s="785"/>
      <c r="W36" s="785"/>
      <c r="X36" s="785"/>
      <c r="Y36" s="785"/>
      <c r="Z36" s="785"/>
      <c r="AA36" s="785"/>
      <c r="AB36" s="785"/>
      <c r="AC36" s="785"/>
      <c r="AD36" s="785"/>
      <c r="AE36" s="786"/>
      <c r="AF36" s="787"/>
      <c r="AG36" s="788"/>
      <c r="AH36" s="788"/>
      <c r="AI36" s="788"/>
      <c r="AJ36" s="789"/>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32"/>
      <c r="BK36" s="232"/>
      <c r="BL36" s="232"/>
      <c r="BM36" s="232"/>
      <c r="BN36" s="232"/>
      <c r="BO36" s="241"/>
      <c r="BP36" s="241"/>
      <c r="BQ36" s="238">
        <v>30</v>
      </c>
      <c r="BR36" s="239"/>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0"/>
      <c r="EA36" s="230"/>
    </row>
    <row r="37" spans="1:131" ht="26.25" customHeight="1" x14ac:dyDescent="0.2">
      <c r="A37" s="242">
        <v>10</v>
      </c>
      <c r="B37" s="781"/>
      <c r="C37" s="782"/>
      <c r="D37" s="782"/>
      <c r="E37" s="782"/>
      <c r="F37" s="782"/>
      <c r="G37" s="782"/>
      <c r="H37" s="782"/>
      <c r="I37" s="782"/>
      <c r="J37" s="782"/>
      <c r="K37" s="782"/>
      <c r="L37" s="782"/>
      <c r="M37" s="782"/>
      <c r="N37" s="782"/>
      <c r="O37" s="782"/>
      <c r="P37" s="783"/>
      <c r="Q37" s="784"/>
      <c r="R37" s="785"/>
      <c r="S37" s="785"/>
      <c r="T37" s="785"/>
      <c r="U37" s="785"/>
      <c r="V37" s="785"/>
      <c r="W37" s="785"/>
      <c r="X37" s="785"/>
      <c r="Y37" s="785"/>
      <c r="Z37" s="785"/>
      <c r="AA37" s="785"/>
      <c r="AB37" s="785"/>
      <c r="AC37" s="785"/>
      <c r="AD37" s="785"/>
      <c r="AE37" s="786"/>
      <c r="AF37" s="787"/>
      <c r="AG37" s="788"/>
      <c r="AH37" s="788"/>
      <c r="AI37" s="788"/>
      <c r="AJ37" s="789"/>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32"/>
      <c r="BK37" s="232"/>
      <c r="BL37" s="232"/>
      <c r="BM37" s="232"/>
      <c r="BN37" s="232"/>
      <c r="BO37" s="241"/>
      <c r="BP37" s="241"/>
      <c r="BQ37" s="238">
        <v>31</v>
      </c>
      <c r="BR37" s="239"/>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0"/>
      <c r="EA37" s="230"/>
    </row>
    <row r="38" spans="1:131" ht="26.25" customHeight="1" x14ac:dyDescent="0.2">
      <c r="A38" s="242">
        <v>11</v>
      </c>
      <c r="B38" s="781"/>
      <c r="C38" s="782"/>
      <c r="D38" s="782"/>
      <c r="E38" s="782"/>
      <c r="F38" s="782"/>
      <c r="G38" s="782"/>
      <c r="H38" s="782"/>
      <c r="I38" s="782"/>
      <c r="J38" s="782"/>
      <c r="K38" s="782"/>
      <c r="L38" s="782"/>
      <c r="M38" s="782"/>
      <c r="N38" s="782"/>
      <c r="O38" s="782"/>
      <c r="P38" s="783"/>
      <c r="Q38" s="784"/>
      <c r="R38" s="785"/>
      <c r="S38" s="785"/>
      <c r="T38" s="785"/>
      <c r="U38" s="785"/>
      <c r="V38" s="785"/>
      <c r="W38" s="785"/>
      <c r="X38" s="785"/>
      <c r="Y38" s="785"/>
      <c r="Z38" s="785"/>
      <c r="AA38" s="785"/>
      <c r="AB38" s="785"/>
      <c r="AC38" s="785"/>
      <c r="AD38" s="785"/>
      <c r="AE38" s="786"/>
      <c r="AF38" s="787"/>
      <c r="AG38" s="788"/>
      <c r="AH38" s="788"/>
      <c r="AI38" s="788"/>
      <c r="AJ38" s="789"/>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32"/>
      <c r="BK38" s="232"/>
      <c r="BL38" s="232"/>
      <c r="BM38" s="232"/>
      <c r="BN38" s="232"/>
      <c r="BO38" s="241"/>
      <c r="BP38" s="241"/>
      <c r="BQ38" s="238">
        <v>32</v>
      </c>
      <c r="BR38" s="239"/>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0"/>
      <c r="EA38" s="230"/>
    </row>
    <row r="39" spans="1:131" ht="26.25" customHeight="1" x14ac:dyDescent="0.2">
      <c r="A39" s="242">
        <v>12</v>
      </c>
      <c r="B39" s="781"/>
      <c r="C39" s="782"/>
      <c r="D39" s="782"/>
      <c r="E39" s="782"/>
      <c r="F39" s="782"/>
      <c r="G39" s="782"/>
      <c r="H39" s="782"/>
      <c r="I39" s="782"/>
      <c r="J39" s="782"/>
      <c r="K39" s="782"/>
      <c r="L39" s="782"/>
      <c r="M39" s="782"/>
      <c r="N39" s="782"/>
      <c r="O39" s="782"/>
      <c r="P39" s="783"/>
      <c r="Q39" s="784"/>
      <c r="R39" s="785"/>
      <c r="S39" s="785"/>
      <c r="T39" s="785"/>
      <c r="U39" s="785"/>
      <c r="V39" s="785"/>
      <c r="W39" s="785"/>
      <c r="X39" s="785"/>
      <c r="Y39" s="785"/>
      <c r="Z39" s="785"/>
      <c r="AA39" s="785"/>
      <c r="AB39" s="785"/>
      <c r="AC39" s="785"/>
      <c r="AD39" s="785"/>
      <c r="AE39" s="786"/>
      <c r="AF39" s="787"/>
      <c r="AG39" s="788"/>
      <c r="AH39" s="788"/>
      <c r="AI39" s="788"/>
      <c r="AJ39" s="789"/>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32"/>
      <c r="BK39" s="232"/>
      <c r="BL39" s="232"/>
      <c r="BM39" s="232"/>
      <c r="BN39" s="232"/>
      <c r="BO39" s="241"/>
      <c r="BP39" s="241"/>
      <c r="BQ39" s="238">
        <v>33</v>
      </c>
      <c r="BR39" s="239"/>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0"/>
      <c r="EA39" s="230"/>
    </row>
    <row r="40" spans="1:131" ht="26.25" customHeight="1" x14ac:dyDescent="0.2">
      <c r="A40" s="238">
        <v>13</v>
      </c>
      <c r="B40" s="781"/>
      <c r="C40" s="782"/>
      <c r="D40" s="782"/>
      <c r="E40" s="782"/>
      <c r="F40" s="782"/>
      <c r="G40" s="782"/>
      <c r="H40" s="782"/>
      <c r="I40" s="782"/>
      <c r="J40" s="782"/>
      <c r="K40" s="782"/>
      <c r="L40" s="782"/>
      <c r="M40" s="782"/>
      <c r="N40" s="782"/>
      <c r="O40" s="782"/>
      <c r="P40" s="783"/>
      <c r="Q40" s="784"/>
      <c r="R40" s="785"/>
      <c r="S40" s="785"/>
      <c r="T40" s="785"/>
      <c r="U40" s="785"/>
      <c r="V40" s="785"/>
      <c r="W40" s="785"/>
      <c r="X40" s="785"/>
      <c r="Y40" s="785"/>
      <c r="Z40" s="785"/>
      <c r="AA40" s="785"/>
      <c r="AB40" s="785"/>
      <c r="AC40" s="785"/>
      <c r="AD40" s="785"/>
      <c r="AE40" s="786"/>
      <c r="AF40" s="787"/>
      <c r="AG40" s="788"/>
      <c r="AH40" s="788"/>
      <c r="AI40" s="788"/>
      <c r="AJ40" s="789"/>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32"/>
      <c r="BK40" s="232"/>
      <c r="BL40" s="232"/>
      <c r="BM40" s="232"/>
      <c r="BN40" s="232"/>
      <c r="BO40" s="241"/>
      <c r="BP40" s="241"/>
      <c r="BQ40" s="238">
        <v>34</v>
      </c>
      <c r="BR40" s="239"/>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0"/>
      <c r="EA40" s="230"/>
    </row>
    <row r="41" spans="1:131" ht="26.25" customHeight="1" x14ac:dyDescent="0.2">
      <c r="A41" s="238">
        <v>14</v>
      </c>
      <c r="B41" s="781"/>
      <c r="C41" s="782"/>
      <c r="D41" s="782"/>
      <c r="E41" s="782"/>
      <c r="F41" s="782"/>
      <c r="G41" s="782"/>
      <c r="H41" s="782"/>
      <c r="I41" s="782"/>
      <c r="J41" s="782"/>
      <c r="K41" s="782"/>
      <c r="L41" s="782"/>
      <c r="M41" s="782"/>
      <c r="N41" s="782"/>
      <c r="O41" s="782"/>
      <c r="P41" s="783"/>
      <c r="Q41" s="784"/>
      <c r="R41" s="785"/>
      <c r="S41" s="785"/>
      <c r="T41" s="785"/>
      <c r="U41" s="785"/>
      <c r="V41" s="785"/>
      <c r="W41" s="785"/>
      <c r="X41" s="785"/>
      <c r="Y41" s="785"/>
      <c r="Z41" s="785"/>
      <c r="AA41" s="785"/>
      <c r="AB41" s="785"/>
      <c r="AC41" s="785"/>
      <c r="AD41" s="785"/>
      <c r="AE41" s="786"/>
      <c r="AF41" s="787"/>
      <c r="AG41" s="788"/>
      <c r="AH41" s="788"/>
      <c r="AI41" s="788"/>
      <c r="AJ41" s="789"/>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32"/>
      <c r="BK41" s="232"/>
      <c r="BL41" s="232"/>
      <c r="BM41" s="232"/>
      <c r="BN41" s="232"/>
      <c r="BO41" s="241"/>
      <c r="BP41" s="241"/>
      <c r="BQ41" s="238">
        <v>35</v>
      </c>
      <c r="BR41" s="239"/>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0"/>
      <c r="EA41" s="230"/>
    </row>
    <row r="42" spans="1:131" ht="26.25" customHeight="1" x14ac:dyDescent="0.2">
      <c r="A42" s="238">
        <v>15</v>
      </c>
      <c r="B42" s="781"/>
      <c r="C42" s="782"/>
      <c r="D42" s="782"/>
      <c r="E42" s="782"/>
      <c r="F42" s="782"/>
      <c r="G42" s="782"/>
      <c r="H42" s="782"/>
      <c r="I42" s="782"/>
      <c r="J42" s="782"/>
      <c r="K42" s="782"/>
      <c r="L42" s="782"/>
      <c r="M42" s="782"/>
      <c r="N42" s="782"/>
      <c r="O42" s="782"/>
      <c r="P42" s="783"/>
      <c r="Q42" s="784"/>
      <c r="R42" s="785"/>
      <c r="S42" s="785"/>
      <c r="T42" s="785"/>
      <c r="U42" s="785"/>
      <c r="V42" s="785"/>
      <c r="W42" s="785"/>
      <c r="X42" s="785"/>
      <c r="Y42" s="785"/>
      <c r="Z42" s="785"/>
      <c r="AA42" s="785"/>
      <c r="AB42" s="785"/>
      <c r="AC42" s="785"/>
      <c r="AD42" s="785"/>
      <c r="AE42" s="786"/>
      <c r="AF42" s="787"/>
      <c r="AG42" s="788"/>
      <c r="AH42" s="788"/>
      <c r="AI42" s="788"/>
      <c r="AJ42" s="789"/>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32"/>
      <c r="BK42" s="232"/>
      <c r="BL42" s="232"/>
      <c r="BM42" s="232"/>
      <c r="BN42" s="232"/>
      <c r="BO42" s="241"/>
      <c r="BP42" s="241"/>
      <c r="BQ42" s="238">
        <v>36</v>
      </c>
      <c r="BR42" s="239"/>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0"/>
      <c r="EA42" s="230"/>
    </row>
    <row r="43" spans="1:131" ht="26.25" customHeight="1" x14ac:dyDescent="0.2">
      <c r="A43" s="238">
        <v>16</v>
      </c>
      <c r="B43" s="781"/>
      <c r="C43" s="782"/>
      <c r="D43" s="782"/>
      <c r="E43" s="782"/>
      <c r="F43" s="782"/>
      <c r="G43" s="782"/>
      <c r="H43" s="782"/>
      <c r="I43" s="782"/>
      <c r="J43" s="782"/>
      <c r="K43" s="782"/>
      <c r="L43" s="782"/>
      <c r="M43" s="782"/>
      <c r="N43" s="782"/>
      <c r="O43" s="782"/>
      <c r="P43" s="783"/>
      <c r="Q43" s="784"/>
      <c r="R43" s="785"/>
      <c r="S43" s="785"/>
      <c r="T43" s="785"/>
      <c r="U43" s="785"/>
      <c r="V43" s="785"/>
      <c r="W43" s="785"/>
      <c r="X43" s="785"/>
      <c r="Y43" s="785"/>
      <c r="Z43" s="785"/>
      <c r="AA43" s="785"/>
      <c r="AB43" s="785"/>
      <c r="AC43" s="785"/>
      <c r="AD43" s="785"/>
      <c r="AE43" s="786"/>
      <c r="AF43" s="787"/>
      <c r="AG43" s="788"/>
      <c r="AH43" s="788"/>
      <c r="AI43" s="788"/>
      <c r="AJ43" s="789"/>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32"/>
      <c r="BK43" s="232"/>
      <c r="BL43" s="232"/>
      <c r="BM43" s="232"/>
      <c r="BN43" s="232"/>
      <c r="BO43" s="241"/>
      <c r="BP43" s="241"/>
      <c r="BQ43" s="238">
        <v>37</v>
      </c>
      <c r="BR43" s="239"/>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0"/>
      <c r="EA43" s="230"/>
    </row>
    <row r="44" spans="1:131" ht="26.25" customHeight="1" x14ac:dyDescent="0.2">
      <c r="A44" s="238">
        <v>17</v>
      </c>
      <c r="B44" s="781"/>
      <c r="C44" s="782"/>
      <c r="D44" s="782"/>
      <c r="E44" s="782"/>
      <c r="F44" s="782"/>
      <c r="G44" s="782"/>
      <c r="H44" s="782"/>
      <c r="I44" s="782"/>
      <c r="J44" s="782"/>
      <c r="K44" s="782"/>
      <c r="L44" s="782"/>
      <c r="M44" s="782"/>
      <c r="N44" s="782"/>
      <c r="O44" s="782"/>
      <c r="P44" s="783"/>
      <c r="Q44" s="784"/>
      <c r="R44" s="785"/>
      <c r="S44" s="785"/>
      <c r="T44" s="785"/>
      <c r="U44" s="785"/>
      <c r="V44" s="785"/>
      <c r="W44" s="785"/>
      <c r="X44" s="785"/>
      <c r="Y44" s="785"/>
      <c r="Z44" s="785"/>
      <c r="AA44" s="785"/>
      <c r="AB44" s="785"/>
      <c r="AC44" s="785"/>
      <c r="AD44" s="785"/>
      <c r="AE44" s="786"/>
      <c r="AF44" s="787"/>
      <c r="AG44" s="788"/>
      <c r="AH44" s="788"/>
      <c r="AI44" s="788"/>
      <c r="AJ44" s="789"/>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32"/>
      <c r="BK44" s="232"/>
      <c r="BL44" s="232"/>
      <c r="BM44" s="232"/>
      <c r="BN44" s="232"/>
      <c r="BO44" s="241"/>
      <c r="BP44" s="241"/>
      <c r="BQ44" s="238">
        <v>38</v>
      </c>
      <c r="BR44" s="239"/>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0"/>
      <c r="EA44" s="230"/>
    </row>
    <row r="45" spans="1:131" ht="26.25" customHeight="1" x14ac:dyDescent="0.2">
      <c r="A45" s="238">
        <v>18</v>
      </c>
      <c r="B45" s="781"/>
      <c r="C45" s="782"/>
      <c r="D45" s="782"/>
      <c r="E45" s="782"/>
      <c r="F45" s="782"/>
      <c r="G45" s="782"/>
      <c r="H45" s="782"/>
      <c r="I45" s="782"/>
      <c r="J45" s="782"/>
      <c r="K45" s="782"/>
      <c r="L45" s="782"/>
      <c r="M45" s="782"/>
      <c r="N45" s="782"/>
      <c r="O45" s="782"/>
      <c r="P45" s="783"/>
      <c r="Q45" s="784"/>
      <c r="R45" s="785"/>
      <c r="S45" s="785"/>
      <c r="T45" s="785"/>
      <c r="U45" s="785"/>
      <c r="V45" s="785"/>
      <c r="W45" s="785"/>
      <c r="X45" s="785"/>
      <c r="Y45" s="785"/>
      <c r="Z45" s="785"/>
      <c r="AA45" s="785"/>
      <c r="AB45" s="785"/>
      <c r="AC45" s="785"/>
      <c r="AD45" s="785"/>
      <c r="AE45" s="786"/>
      <c r="AF45" s="787"/>
      <c r="AG45" s="788"/>
      <c r="AH45" s="788"/>
      <c r="AI45" s="788"/>
      <c r="AJ45" s="789"/>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32"/>
      <c r="BK45" s="232"/>
      <c r="BL45" s="232"/>
      <c r="BM45" s="232"/>
      <c r="BN45" s="232"/>
      <c r="BO45" s="241"/>
      <c r="BP45" s="241"/>
      <c r="BQ45" s="238">
        <v>39</v>
      </c>
      <c r="BR45" s="239"/>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0"/>
      <c r="EA45" s="230"/>
    </row>
    <row r="46" spans="1:131" ht="26.25" customHeight="1" x14ac:dyDescent="0.2">
      <c r="A46" s="238">
        <v>19</v>
      </c>
      <c r="B46" s="781"/>
      <c r="C46" s="782"/>
      <c r="D46" s="782"/>
      <c r="E46" s="782"/>
      <c r="F46" s="782"/>
      <c r="G46" s="782"/>
      <c r="H46" s="782"/>
      <c r="I46" s="782"/>
      <c r="J46" s="782"/>
      <c r="K46" s="782"/>
      <c r="L46" s="782"/>
      <c r="M46" s="782"/>
      <c r="N46" s="782"/>
      <c r="O46" s="782"/>
      <c r="P46" s="783"/>
      <c r="Q46" s="784"/>
      <c r="R46" s="785"/>
      <c r="S46" s="785"/>
      <c r="T46" s="785"/>
      <c r="U46" s="785"/>
      <c r="V46" s="785"/>
      <c r="W46" s="785"/>
      <c r="X46" s="785"/>
      <c r="Y46" s="785"/>
      <c r="Z46" s="785"/>
      <c r="AA46" s="785"/>
      <c r="AB46" s="785"/>
      <c r="AC46" s="785"/>
      <c r="AD46" s="785"/>
      <c r="AE46" s="786"/>
      <c r="AF46" s="787"/>
      <c r="AG46" s="788"/>
      <c r="AH46" s="788"/>
      <c r="AI46" s="788"/>
      <c r="AJ46" s="789"/>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32"/>
      <c r="BK46" s="232"/>
      <c r="BL46" s="232"/>
      <c r="BM46" s="232"/>
      <c r="BN46" s="232"/>
      <c r="BO46" s="241"/>
      <c r="BP46" s="241"/>
      <c r="BQ46" s="238">
        <v>40</v>
      </c>
      <c r="BR46" s="239"/>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0"/>
      <c r="EA46" s="230"/>
    </row>
    <row r="47" spans="1:131" ht="26.25" customHeight="1" x14ac:dyDescent="0.2">
      <c r="A47" s="238">
        <v>20</v>
      </c>
      <c r="B47" s="781"/>
      <c r="C47" s="782"/>
      <c r="D47" s="782"/>
      <c r="E47" s="782"/>
      <c r="F47" s="782"/>
      <c r="G47" s="782"/>
      <c r="H47" s="782"/>
      <c r="I47" s="782"/>
      <c r="J47" s="782"/>
      <c r="K47" s="782"/>
      <c r="L47" s="782"/>
      <c r="M47" s="782"/>
      <c r="N47" s="782"/>
      <c r="O47" s="782"/>
      <c r="P47" s="783"/>
      <c r="Q47" s="784"/>
      <c r="R47" s="785"/>
      <c r="S47" s="785"/>
      <c r="T47" s="785"/>
      <c r="U47" s="785"/>
      <c r="V47" s="785"/>
      <c r="W47" s="785"/>
      <c r="X47" s="785"/>
      <c r="Y47" s="785"/>
      <c r="Z47" s="785"/>
      <c r="AA47" s="785"/>
      <c r="AB47" s="785"/>
      <c r="AC47" s="785"/>
      <c r="AD47" s="785"/>
      <c r="AE47" s="786"/>
      <c r="AF47" s="787"/>
      <c r="AG47" s="788"/>
      <c r="AH47" s="788"/>
      <c r="AI47" s="788"/>
      <c r="AJ47" s="789"/>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32"/>
      <c r="BK47" s="232"/>
      <c r="BL47" s="232"/>
      <c r="BM47" s="232"/>
      <c r="BN47" s="232"/>
      <c r="BO47" s="241"/>
      <c r="BP47" s="241"/>
      <c r="BQ47" s="238">
        <v>41</v>
      </c>
      <c r="BR47" s="239"/>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0"/>
      <c r="EA47" s="230"/>
    </row>
    <row r="48" spans="1:131" ht="26.25" customHeight="1" x14ac:dyDescent="0.2">
      <c r="A48" s="238">
        <v>21</v>
      </c>
      <c r="B48" s="781"/>
      <c r="C48" s="782"/>
      <c r="D48" s="782"/>
      <c r="E48" s="782"/>
      <c r="F48" s="782"/>
      <c r="G48" s="782"/>
      <c r="H48" s="782"/>
      <c r="I48" s="782"/>
      <c r="J48" s="782"/>
      <c r="K48" s="782"/>
      <c r="L48" s="782"/>
      <c r="M48" s="782"/>
      <c r="N48" s="782"/>
      <c r="O48" s="782"/>
      <c r="P48" s="783"/>
      <c r="Q48" s="784"/>
      <c r="R48" s="785"/>
      <c r="S48" s="785"/>
      <c r="T48" s="785"/>
      <c r="U48" s="785"/>
      <c r="V48" s="785"/>
      <c r="W48" s="785"/>
      <c r="X48" s="785"/>
      <c r="Y48" s="785"/>
      <c r="Z48" s="785"/>
      <c r="AA48" s="785"/>
      <c r="AB48" s="785"/>
      <c r="AC48" s="785"/>
      <c r="AD48" s="785"/>
      <c r="AE48" s="786"/>
      <c r="AF48" s="787"/>
      <c r="AG48" s="788"/>
      <c r="AH48" s="788"/>
      <c r="AI48" s="788"/>
      <c r="AJ48" s="789"/>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32"/>
      <c r="BK48" s="232"/>
      <c r="BL48" s="232"/>
      <c r="BM48" s="232"/>
      <c r="BN48" s="232"/>
      <c r="BO48" s="241"/>
      <c r="BP48" s="241"/>
      <c r="BQ48" s="238">
        <v>42</v>
      </c>
      <c r="BR48" s="239"/>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0"/>
      <c r="EA48" s="230"/>
    </row>
    <row r="49" spans="1:131" ht="26.25" customHeight="1" x14ac:dyDescent="0.2">
      <c r="A49" s="238">
        <v>22</v>
      </c>
      <c r="B49" s="781"/>
      <c r="C49" s="782"/>
      <c r="D49" s="782"/>
      <c r="E49" s="782"/>
      <c r="F49" s="782"/>
      <c r="G49" s="782"/>
      <c r="H49" s="782"/>
      <c r="I49" s="782"/>
      <c r="J49" s="782"/>
      <c r="K49" s="782"/>
      <c r="L49" s="782"/>
      <c r="M49" s="782"/>
      <c r="N49" s="782"/>
      <c r="O49" s="782"/>
      <c r="P49" s="783"/>
      <c r="Q49" s="784"/>
      <c r="R49" s="785"/>
      <c r="S49" s="785"/>
      <c r="T49" s="785"/>
      <c r="U49" s="785"/>
      <c r="V49" s="785"/>
      <c r="W49" s="785"/>
      <c r="X49" s="785"/>
      <c r="Y49" s="785"/>
      <c r="Z49" s="785"/>
      <c r="AA49" s="785"/>
      <c r="AB49" s="785"/>
      <c r="AC49" s="785"/>
      <c r="AD49" s="785"/>
      <c r="AE49" s="786"/>
      <c r="AF49" s="787"/>
      <c r="AG49" s="788"/>
      <c r="AH49" s="788"/>
      <c r="AI49" s="788"/>
      <c r="AJ49" s="789"/>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32"/>
      <c r="BK49" s="232"/>
      <c r="BL49" s="232"/>
      <c r="BM49" s="232"/>
      <c r="BN49" s="232"/>
      <c r="BO49" s="241"/>
      <c r="BP49" s="241"/>
      <c r="BQ49" s="238">
        <v>43</v>
      </c>
      <c r="BR49" s="239"/>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0"/>
      <c r="EA49" s="230"/>
    </row>
    <row r="50" spans="1:131" ht="26.25" customHeight="1" x14ac:dyDescent="0.2">
      <c r="A50" s="238">
        <v>23</v>
      </c>
      <c r="B50" s="781"/>
      <c r="C50" s="782"/>
      <c r="D50" s="782"/>
      <c r="E50" s="782"/>
      <c r="F50" s="782"/>
      <c r="G50" s="782"/>
      <c r="H50" s="782"/>
      <c r="I50" s="782"/>
      <c r="J50" s="782"/>
      <c r="K50" s="782"/>
      <c r="L50" s="782"/>
      <c r="M50" s="782"/>
      <c r="N50" s="782"/>
      <c r="O50" s="782"/>
      <c r="P50" s="783"/>
      <c r="Q50" s="836"/>
      <c r="R50" s="837"/>
      <c r="S50" s="837"/>
      <c r="T50" s="837"/>
      <c r="U50" s="837"/>
      <c r="V50" s="837"/>
      <c r="W50" s="837"/>
      <c r="X50" s="837"/>
      <c r="Y50" s="837"/>
      <c r="Z50" s="837"/>
      <c r="AA50" s="837"/>
      <c r="AB50" s="837"/>
      <c r="AC50" s="837"/>
      <c r="AD50" s="837"/>
      <c r="AE50" s="838"/>
      <c r="AF50" s="787"/>
      <c r="AG50" s="788"/>
      <c r="AH50" s="788"/>
      <c r="AI50" s="788"/>
      <c r="AJ50" s="789"/>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32"/>
      <c r="BK50" s="232"/>
      <c r="BL50" s="232"/>
      <c r="BM50" s="232"/>
      <c r="BN50" s="232"/>
      <c r="BO50" s="241"/>
      <c r="BP50" s="241"/>
      <c r="BQ50" s="238">
        <v>44</v>
      </c>
      <c r="BR50" s="239"/>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0"/>
      <c r="EA50" s="230"/>
    </row>
    <row r="51" spans="1:131" ht="26.25" customHeight="1" x14ac:dyDescent="0.2">
      <c r="A51" s="238">
        <v>24</v>
      </c>
      <c r="B51" s="781"/>
      <c r="C51" s="782"/>
      <c r="D51" s="782"/>
      <c r="E51" s="782"/>
      <c r="F51" s="782"/>
      <c r="G51" s="782"/>
      <c r="H51" s="782"/>
      <c r="I51" s="782"/>
      <c r="J51" s="782"/>
      <c r="K51" s="782"/>
      <c r="L51" s="782"/>
      <c r="M51" s="782"/>
      <c r="N51" s="782"/>
      <c r="O51" s="782"/>
      <c r="P51" s="783"/>
      <c r="Q51" s="836"/>
      <c r="R51" s="837"/>
      <c r="S51" s="837"/>
      <c r="T51" s="837"/>
      <c r="U51" s="837"/>
      <c r="V51" s="837"/>
      <c r="W51" s="837"/>
      <c r="X51" s="837"/>
      <c r="Y51" s="837"/>
      <c r="Z51" s="837"/>
      <c r="AA51" s="837"/>
      <c r="AB51" s="837"/>
      <c r="AC51" s="837"/>
      <c r="AD51" s="837"/>
      <c r="AE51" s="838"/>
      <c r="AF51" s="787"/>
      <c r="AG51" s="788"/>
      <c r="AH51" s="788"/>
      <c r="AI51" s="788"/>
      <c r="AJ51" s="789"/>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32"/>
      <c r="BK51" s="232"/>
      <c r="BL51" s="232"/>
      <c r="BM51" s="232"/>
      <c r="BN51" s="232"/>
      <c r="BO51" s="241"/>
      <c r="BP51" s="241"/>
      <c r="BQ51" s="238">
        <v>45</v>
      </c>
      <c r="BR51" s="239"/>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0"/>
      <c r="EA51" s="230"/>
    </row>
    <row r="52" spans="1:131" ht="26.25" customHeight="1" x14ac:dyDescent="0.2">
      <c r="A52" s="238">
        <v>25</v>
      </c>
      <c r="B52" s="781"/>
      <c r="C52" s="782"/>
      <c r="D52" s="782"/>
      <c r="E52" s="782"/>
      <c r="F52" s="782"/>
      <c r="G52" s="782"/>
      <c r="H52" s="782"/>
      <c r="I52" s="782"/>
      <c r="J52" s="782"/>
      <c r="K52" s="782"/>
      <c r="L52" s="782"/>
      <c r="M52" s="782"/>
      <c r="N52" s="782"/>
      <c r="O52" s="782"/>
      <c r="P52" s="783"/>
      <c r="Q52" s="836"/>
      <c r="R52" s="837"/>
      <c r="S52" s="837"/>
      <c r="T52" s="837"/>
      <c r="U52" s="837"/>
      <c r="V52" s="837"/>
      <c r="W52" s="837"/>
      <c r="X52" s="837"/>
      <c r="Y52" s="837"/>
      <c r="Z52" s="837"/>
      <c r="AA52" s="837"/>
      <c r="AB52" s="837"/>
      <c r="AC52" s="837"/>
      <c r="AD52" s="837"/>
      <c r="AE52" s="838"/>
      <c r="AF52" s="787"/>
      <c r="AG52" s="788"/>
      <c r="AH52" s="788"/>
      <c r="AI52" s="788"/>
      <c r="AJ52" s="789"/>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32"/>
      <c r="BK52" s="232"/>
      <c r="BL52" s="232"/>
      <c r="BM52" s="232"/>
      <c r="BN52" s="232"/>
      <c r="BO52" s="241"/>
      <c r="BP52" s="241"/>
      <c r="BQ52" s="238">
        <v>46</v>
      </c>
      <c r="BR52" s="239"/>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0"/>
      <c r="EA52" s="230"/>
    </row>
    <row r="53" spans="1:131" ht="26.25" customHeight="1" x14ac:dyDescent="0.2">
      <c r="A53" s="238">
        <v>26</v>
      </c>
      <c r="B53" s="781"/>
      <c r="C53" s="782"/>
      <c r="D53" s="782"/>
      <c r="E53" s="782"/>
      <c r="F53" s="782"/>
      <c r="G53" s="782"/>
      <c r="H53" s="782"/>
      <c r="I53" s="782"/>
      <c r="J53" s="782"/>
      <c r="K53" s="782"/>
      <c r="L53" s="782"/>
      <c r="M53" s="782"/>
      <c r="N53" s="782"/>
      <c r="O53" s="782"/>
      <c r="P53" s="783"/>
      <c r="Q53" s="836"/>
      <c r="R53" s="837"/>
      <c r="S53" s="837"/>
      <c r="T53" s="837"/>
      <c r="U53" s="837"/>
      <c r="V53" s="837"/>
      <c r="W53" s="837"/>
      <c r="X53" s="837"/>
      <c r="Y53" s="837"/>
      <c r="Z53" s="837"/>
      <c r="AA53" s="837"/>
      <c r="AB53" s="837"/>
      <c r="AC53" s="837"/>
      <c r="AD53" s="837"/>
      <c r="AE53" s="838"/>
      <c r="AF53" s="787"/>
      <c r="AG53" s="788"/>
      <c r="AH53" s="788"/>
      <c r="AI53" s="788"/>
      <c r="AJ53" s="789"/>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32"/>
      <c r="BK53" s="232"/>
      <c r="BL53" s="232"/>
      <c r="BM53" s="232"/>
      <c r="BN53" s="232"/>
      <c r="BO53" s="241"/>
      <c r="BP53" s="241"/>
      <c r="BQ53" s="238">
        <v>47</v>
      </c>
      <c r="BR53" s="239"/>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0"/>
      <c r="EA53" s="230"/>
    </row>
    <row r="54" spans="1:131" ht="26.25" customHeight="1" x14ac:dyDescent="0.2">
      <c r="A54" s="238">
        <v>27</v>
      </c>
      <c r="B54" s="781"/>
      <c r="C54" s="782"/>
      <c r="D54" s="782"/>
      <c r="E54" s="782"/>
      <c r="F54" s="782"/>
      <c r="G54" s="782"/>
      <c r="H54" s="782"/>
      <c r="I54" s="782"/>
      <c r="J54" s="782"/>
      <c r="K54" s="782"/>
      <c r="L54" s="782"/>
      <c r="M54" s="782"/>
      <c r="N54" s="782"/>
      <c r="O54" s="782"/>
      <c r="P54" s="783"/>
      <c r="Q54" s="836"/>
      <c r="R54" s="837"/>
      <c r="S54" s="837"/>
      <c r="T54" s="837"/>
      <c r="U54" s="837"/>
      <c r="V54" s="837"/>
      <c r="W54" s="837"/>
      <c r="X54" s="837"/>
      <c r="Y54" s="837"/>
      <c r="Z54" s="837"/>
      <c r="AA54" s="837"/>
      <c r="AB54" s="837"/>
      <c r="AC54" s="837"/>
      <c r="AD54" s="837"/>
      <c r="AE54" s="838"/>
      <c r="AF54" s="787"/>
      <c r="AG54" s="788"/>
      <c r="AH54" s="788"/>
      <c r="AI54" s="788"/>
      <c r="AJ54" s="789"/>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32"/>
      <c r="BK54" s="232"/>
      <c r="BL54" s="232"/>
      <c r="BM54" s="232"/>
      <c r="BN54" s="232"/>
      <c r="BO54" s="241"/>
      <c r="BP54" s="241"/>
      <c r="BQ54" s="238">
        <v>48</v>
      </c>
      <c r="BR54" s="239"/>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0"/>
      <c r="EA54" s="230"/>
    </row>
    <row r="55" spans="1:131" ht="26.25" customHeight="1" x14ac:dyDescent="0.2">
      <c r="A55" s="238">
        <v>28</v>
      </c>
      <c r="B55" s="781"/>
      <c r="C55" s="782"/>
      <c r="D55" s="782"/>
      <c r="E55" s="782"/>
      <c r="F55" s="782"/>
      <c r="G55" s="782"/>
      <c r="H55" s="782"/>
      <c r="I55" s="782"/>
      <c r="J55" s="782"/>
      <c r="K55" s="782"/>
      <c r="L55" s="782"/>
      <c r="M55" s="782"/>
      <c r="N55" s="782"/>
      <c r="O55" s="782"/>
      <c r="P55" s="783"/>
      <c r="Q55" s="836"/>
      <c r="R55" s="837"/>
      <c r="S55" s="837"/>
      <c r="T55" s="837"/>
      <c r="U55" s="837"/>
      <c r="V55" s="837"/>
      <c r="W55" s="837"/>
      <c r="X55" s="837"/>
      <c r="Y55" s="837"/>
      <c r="Z55" s="837"/>
      <c r="AA55" s="837"/>
      <c r="AB55" s="837"/>
      <c r="AC55" s="837"/>
      <c r="AD55" s="837"/>
      <c r="AE55" s="838"/>
      <c r="AF55" s="787"/>
      <c r="AG55" s="788"/>
      <c r="AH55" s="788"/>
      <c r="AI55" s="788"/>
      <c r="AJ55" s="789"/>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32"/>
      <c r="BK55" s="232"/>
      <c r="BL55" s="232"/>
      <c r="BM55" s="232"/>
      <c r="BN55" s="232"/>
      <c r="BO55" s="241"/>
      <c r="BP55" s="241"/>
      <c r="BQ55" s="238">
        <v>49</v>
      </c>
      <c r="BR55" s="239"/>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0"/>
      <c r="EA55" s="230"/>
    </row>
    <row r="56" spans="1:131" ht="26.25" customHeight="1" x14ac:dyDescent="0.2">
      <c r="A56" s="238">
        <v>29</v>
      </c>
      <c r="B56" s="781"/>
      <c r="C56" s="782"/>
      <c r="D56" s="782"/>
      <c r="E56" s="782"/>
      <c r="F56" s="782"/>
      <c r="G56" s="782"/>
      <c r="H56" s="782"/>
      <c r="I56" s="782"/>
      <c r="J56" s="782"/>
      <c r="K56" s="782"/>
      <c r="L56" s="782"/>
      <c r="M56" s="782"/>
      <c r="N56" s="782"/>
      <c r="O56" s="782"/>
      <c r="P56" s="783"/>
      <c r="Q56" s="836"/>
      <c r="R56" s="837"/>
      <c r="S56" s="837"/>
      <c r="T56" s="837"/>
      <c r="U56" s="837"/>
      <c r="V56" s="837"/>
      <c r="W56" s="837"/>
      <c r="X56" s="837"/>
      <c r="Y56" s="837"/>
      <c r="Z56" s="837"/>
      <c r="AA56" s="837"/>
      <c r="AB56" s="837"/>
      <c r="AC56" s="837"/>
      <c r="AD56" s="837"/>
      <c r="AE56" s="838"/>
      <c r="AF56" s="787"/>
      <c r="AG56" s="788"/>
      <c r="AH56" s="788"/>
      <c r="AI56" s="788"/>
      <c r="AJ56" s="789"/>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32"/>
      <c r="BK56" s="232"/>
      <c r="BL56" s="232"/>
      <c r="BM56" s="232"/>
      <c r="BN56" s="232"/>
      <c r="BO56" s="241"/>
      <c r="BP56" s="241"/>
      <c r="BQ56" s="238">
        <v>50</v>
      </c>
      <c r="BR56" s="239"/>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0"/>
      <c r="EA56" s="230"/>
    </row>
    <row r="57" spans="1:131" ht="26.25" customHeight="1" x14ac:dyDescent="0.2">
      <c r="A57" s="238">
        <v>30</v>
      </c>
      <c r="B57" s="781"/>
      <c r="C57" s="782"/>
      <c r="D57" s="782"/>
      <c r="E57" s="782"/>
      <c r="F57" s="782"/>
      <c r="G57" s="782"/>
      <c r="H57" s="782"/>
      <c r="I57" s="782"/>
      <c r="J57" s="782"/>
      <c r="K57" s="782"/>
      <c r="L57" s="782"/>
      <c r="M57" s="782"/>
      <c r="N57" s="782"/>
      <c r="O57" s="782"/>
      <c r="P57" s="783"/>
      <c r="Q57" s="836"/>
      <c r="R57" s="837"/>
      <c r="S57" s="837"/>
      <c r="T57" s="837"/>
      <c r="U57" s="837"/>
      <c r="V57" s="837"/>
      <c r="W57" s="837"/>
      <c r="X57" s="837"/>
      <c r="Y57" s="837"/>
      <c r="Z57" s="837"/>
      <c r="AA57" s="837"/>
      <c r="AB57" s="837"/>
      <c r="AC57" s="837"/>
      <c r="AD57" s="837"/>
      <c r="AE57" s="838"/>
      <c r="AF57" s="787"/>
      <c r="AG57" s="788"/>
      <c r="AH57" s="788"/>
      <c r="AI57" s="788"/>
      <c r="AJ57" s="789"/>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32"/>
      <c r="BK57" s="232"/>
      <c r="BL57" s="232"/>
      <c r="BM57" s="232"/>
      <c r="BN57" s="232"/>
      <c r="BO57" s="241"/>
      <c r="BP57" s="241"/>
      <c r="BQ57" s="238">
        <v>51</v>
      </c>
      <c r="BR57" s="239"/>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0"/>
      <c r="EA57" s="230"/>
    </row>
    <row r="58" spans="1:131" ht="26.25" customHeight="1" x14ac:dyDescent="0.2">
      <c r="A58" s="238">
        <v>31</v>
      </c>
      <c r="B58" s="781"/>
      <c r="C58" s="782"/>
      <c r="D58" s="782"/>
      <c r="E58" s="782"/>
      <c r="F58" s="782"/>
      <c r="G58" s="782"/>
      <c r="H58" s="782"/>
      <c r="I58" s="782"/>
      <c r="J58" s="782"/>
      <c r="K58" s="782"/>
      <c r="L58" s="782"/>
      <c r="M58" s="782"/>
      <c r="N58" s="782"/>
      <c r="O58" s="782"/>
      <c r="P58" s="783"/>
      <c r="Q58" s="836"/>
      <c r="R58" s="837"/>
      <c r="S58" s="837"/>
      <c r="T58" s="837"/>
      <c r="U58" s="837"/>
      <c r="V58" s="837"/>
      <c r="W58" s="837"/>
      <c r="X58" s="837"/>
      <c r="Y58" s="837"/>
      <c r="Z58" s="837"/>
      <c r="AA58" s="837"/>
      <c r="AB58" s="837"/>
      <c r="AC58" s="837"/>
      <c r="AD58" s="837"/>
      <c r="AE58" s="838"/>
      <c r="AF58" s="787"/>
      <c r="AG58" s="788"/>
      <c r="AH58" s="788"/>
      <c r="AI58" s="788"/>
      <c r="AJ58" s="789"/>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32"/>
      <c r="BK58" s="232"/>
      <c r="BL58" s="232"/>
      <c r="BM58" s="232"/>
      <c r="BN58" s="232"/>
      <c r="BO58" s="241"/>
      <c r="BP58" s="241"/>
      <c r="BQ58" s="238">
        <v>52</v>
      </c>
      <c r="BR58" s="239"/>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0"/>
      <c r="EA58" s="230"/>
    </row>
    <row r="59" spans="1:131" ht="26.25" customHeight="1" x14ac:dyDescent="0.2">
      <c r="A59" s="238">
        <v>32</v>
      </c>
      <c r="B59" s="781"/>
      <c r="C59" s="782"/>
      <c r="D59" s="782"/>
      <c r="E59" s="782"/>
      <c r="F59" s="782"/>
      <c r="G59" s="782"/>
      <c r="H59" s="782"/>
      <c r="I59" s="782"/>
      <c r="J59" s="782"/>
      <c r="K59" s="782"/>
      <c r="L59" s="782"/>
      <c r="M59" s="782"/>
      <c r="N59" s="782"/>
      <c r="O59" s="782"/>
      <c r="P59" s="783"/>
      <c r="Q59" s="836"/>
      <c r="R59" s="837"/>
      <c r="S59" s="837"/>
      <c r="T59" s="837"/>
      <c r="U59" s="837"/>
      <c r="V59" s="837"/>
      <c r="W59" s="837"/>
      <c r="X59" s="837"/>
      <c r="Y59" s="837"/>
      <c r="Z59" s="837"/>
      <c r="AA59" s="837"/>
      <c r="AB59" s="837"/>
      <c r="AC59" s="837"/>
      <c r="AD59" s="837"/>
      <c r="AE59" s="838"/>
      <c r="AF59" s="787"/>
      <c r="AG59" s="788"/>
      <c r="AH59" s="788"/>
      <c r="AI59" s="788"/>
      <c r="AJ59" s="789"/>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32"/>
      <c r="BK59" s="232"/>
      <c r="BL59" s="232"/>
      <c r="BM59" s="232"/>
      <c r="BN59" s="232"/>
      <c r="BO59" s="241"/>
      <c r="BP59" s="241"/>
      <c r="BQ59" s="238">
        <v>53</v>
      </c>
      <c r="BR59" s="239"/>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0"/>
      <c r="EA59" s="230"/>
    </row>
    <row r="60" spans="1:131" ht="26.25" customHeight="1" x14ac:dyDescent="0.2">
      <c r="A60" s="238">
        <v>33</v>
      </c>
      <c r="B60" s="781"/>
      <c r="C60" s="782"/>
      <c r="D60" s="782"/>
      <c r="E60" s="782"/>
      <c r="F60" s="782"/>
      <c r="G60" s="782"/>
      <c r="H60" s="782"/>
      <c r="I60" s="782"/>
      <c r="J60" s="782"/>
      <c r="K60" s="782"/>
      <c r="L60" s="782"/>
      <c r="M60" s="782"/>
      <c r="N60" s="782"/>
      <c r="O60" s="782"/>
      <c r="P60" s="783"/>
      <c r="Q60" s="836"/>
      <c r="R60" s="837"/>
      <c r="S60" s="837"/>
      <c r="T60" s="837"/>
      <c r="U60" s="837"/>
      <c r="V60" s="837"/>
      <c r="W60" s="837"/>
      <c r="X60" s="837"/>
      <c r="Y60" s="837"/>
      <c r="Z60" s="837"/>
      <c r="AA60" s="837"/>
      <c r="AB60" s="837"/>
      <c r="AC60" s="837"/>
      <c r="AD60" s="837"/>
      <c r="AE60" s="838"/>
      <c r="AF60" s="787"/>
      <c r="AG60" s="788"/>
      <c r="AH60" s="788"/>
      <c r="AI60" s="788"/>
      <c r="AJ60" s="789"/>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32"/>
      <c r="BK60" s="232"/>
      <c r="BL60" s="232"/>
      <c r="BM60" s="232"/>
      <c r="BN60" s="232"/>
      <c r="BO60" s="241"/>
      <c r="BP60" s="241"/>
      <c r="BQ60" s="238">
        <v>54</v>
      </c>
      <c r="BR60" s="239"/>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0"/>
      <c r="EA60" s="230"/>
    </row>
    <row r="61" spans="1:131" ht="26.25" customHeight="1" thickBot="1" x14ac:dyDescent="0.25">
      <c r="A61" s="238">
        <v>34</v>
      </c>
      <c r="B61" s="781"/>
      <c r="C61" s="782"/>
      <c r="D61" s="782"/>
      <c r="E61" s="782"/>
      <c r="F61" s="782"/>
      <c r="G61" s="782"/>
      <c r="H61" s="782"/>
      <c r="I61" s="782"/>
      <c r="J61" s="782"/>
      <c r="K61" s="782"/>
      <c r="L61" s="782"/>
      <c r="M61" s="782"/>
      <c r="N61" s="782"/>
      <c r="O61" s="782"/>
      <c r="P61" s="783"/>
      <c r="Q61" s="836"/>
      <c r="R61" s="837"/>
      <c r="S61" s="837"/>
      <c r="T61" s="837"/>
      <c r="U61" s="837"/>
      <c r="V61" s="837"/>
      <c r="W61" s="837"/>
      <c r="X61" s="837"/>
      <c r="Y61" s="837"/>
      <c r="Z61" s="837"/>
      <c r="AA61" s="837"/>
      <c r="AB61" s="837"/>
      <c r="AC61" s="837"/>
      <c r="AD61" s="837"/>
      <c r="AE61" s="838"/>
      <c r="AF61" s="787"/>
      <c r="AG61" s="788"/>
      <c r="AH61" s="788"/>
      <c r="AI61" s="788"/>
      <c r="AJ61" s="789"/>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32"/>
      <c r="BK61" s="232"/>
      <c r="BL61" s="232"/>
      <c r="BM61" s="232"/>
      <c r="BN61" s="232"/>
      <c r="BO61" s="241"/>
      <c r="BP61" s="241"/>
      <c r="BQ61" s="238">
        <v>55</v>
      </c>
      <c r="BR61" s="239"/>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0"/>
      <c r="EA61" s="230"/>
    </row>
    <row r="62" spans="1:131" ht="26.25" customHeight="1" x14ac:dyDescent="0.2">
      <c r="A62" s="238">
        <v>35</v>
      </c>
      <c r="B62" s="781"/>
      <c r="C62" s="782"/>
      <c r="D62" s="782"/>
      <c r="E62" s="782"/>
      <c r="F62" s="782"/>
      <c r="G62" s="782"/>
      <c r="H62" s="782"/>
      <c r="I62" s="782"/>
      <c r="J62" s="782"/>
      <c r="K62" s="782"/>
      <c r="L62" s="782"/>
      <c r="M62" s="782"/>
      <c r="N62" s="782"/>
      <c r="O62" s="782"/>
      <c r="P62" s="783"/>
      <c r="Q62" s="836"/>
      <c r="R62" s="837"/>
      <c r="S62" s="837"/>
      <c r="T62" s="837"/>
      <c r="U62" s="837"/>
      <c r="V62" s="837"/>
      <c r="W62" s="837"/>
      <c r="X62" s="837"/>
      <c r="Y62" s="837"/>
      <c r="Z62" s="837"/>
      <c r="AA62" s="837"/>
      <c r="AB62" s="837"/>
      <c r="AC62" s="837"/>
      <c r="AD62" s="837"/>
      <c r="AE62" s="838"/>
      <c r="AF62" s="787"/>
      <c r="AG62" s="788"/>
      <c r="AH62" s="788"/>
      <c r="AI62" s="788"/>
      <c r="AJ62" s="789"/>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399</v>
      </c>
      <c r="BK62" s="807"/>
      <c r="BL62" s="807"/>
      <c r="BM62" s="807"/>
      <c r="BN62" s="808"/>
      <c r="BO62" s="241"/>
      <c r="BP62" s="241"/>
      <c r="BQ62" s="238">
        <v>56</v>
      </c>
      <c r="BR62" s="239"/>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0"/>
      <c r="EA62" s="230"/>
    </row>
    <row r="63" spans="1:131" ht="26.25" customHeight="1" thickBot="1" x14ac:dyDescent="0.25">
      <c r="A63" s="240" t="s">
        <v>378</v>
      </c>
      <c r="B63" s="790" t="s">
        <v>400</v>
      </c>
      <c r="C63" s="791"/>
      <c r="D63" s="791"/>
      <c r="E63" s="791"/>
      <c r="F63" s="791"/>
      <c r="G63" s="791"/>
      <c r="H63" s="791"/>
      <c r="I63" s="791"/>
      <c r="J63" s="791"/>
      <c r="K63" s="791"/>
      <c r="L63" s="791"/>
      <c r="M63" s="791"/>
      <c r="N63" s="791"/>
      <c r="O63" s="791"/>
      <c r="P63" s="792"/>
      <c r="Q63" s="841"/>
      <c r="R63" s="842"/>
      <c r="S63" s="842"/>
      <c r="T63" s="842"/>
      <c r="U63" s="842"/>
      <c r="V63" s="842"/>
      <c r="W63" s="842"/>
      <c r="X63" s="842"/>
      <c r="Y63" s="842"/>
      <c r="Z63" s="842"/>
      <c r="AA63" s="842"/>
      <c r="AB63" s="842"/>
      <c r="AC63" s="842"/>
      <c r="AD63" s="842"/>
      <c r="AE63" s="843"/>
      <c r="AF63" s="844">
        <v>3376</v>
      </c>
      <c r="AG63" s="845"/>
      <c r="AH63" s="845"/>
      <c r="AI63" s="845"/>
      <c r="AJ63" s="846"/>
      <c r="AK63" s="847"/>
      <c r="AL63" s="842"/>
      <c r="AM63" s="842"/>
      <c r="AN63" s="842"/>
      <c r="AO63" s="842"/>
      <c r="AP63" s="845">
        <v>3868</v>
      </c>
      <c r="AQ63" s="845"/>
      <c r="AR63" s="845"/>
      <c r="AS63" s="845"/>
      <c r="AT63" s="845"/>
      <c r="AU63" s="845">
        <v>9353</v>
      </c>
      <c r="AV63" s="845"/>
      <c r="AW63" s="845"/>
      <c r="AX63" s="845"/>
      <c r="AY63" s="845"/>
      <c r="AZ63" s="849"/>
      <c r="BA63" s="849"/>
      <c r="BB63" s="849"/>
      <c r="BC63" s="849"/>
      <c r="BD63" s="849"/>
      <c r="BE63" s="850"/>
      <c r="BF63" s="850"/>
      <c r="BG63" s="850"/>
      <c r="BH63" s="850"/>
      <c r="BI63" s="851"/>
      <c r="BJ63" s="852" t="s">
        <v>122</v>
      </c>
      <c r="BK63" s="853"/>
      <c r="BL63" s="853"/>
      <c r="BM63" s="853"/>
      <c r="BN63" s="854"/>
      <c r="BO63" s="241"/>
      <c r="BP63" s="241"/>
      <c r="BQ63" s="238">
        <v>57</v>
      </c>
      <c r="BR63" s="239"/>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0"/>
      <c r="EA64" s="230"/>
    </row>
    <row r="65" spans="1:131" ht="26.25" customHeight="1" thickBot="1" x14ac:dyDescent="0.25">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0"/>
      <c r="EA65" s="230"/>
    </row>
    <row r="66" spans="1:131" ht="26.25" customHeight="1" x14ac:dyDescent="0.2">
      <c r="A66" s="727" t="s">
        <v>402</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5" t="s">
        <v>385</v>
      </c>
      <c r="AG66" s="816"/>
      <c r="AH66" s="816"/>
      <c r="AI66" s="816"/>
      <c r="AJ66" s="856"/>
      <c r="AK66" s="733" t="s">
        <v>386</v>
      </c>
      <c r="AL66" s="728"/>
      <c r="AM66" s="728"/>
      <c r="AN66" s="728"/>
      <c r="AO66" s="729"/>
      <c r="AP66" s="733" t="s">
        <v>387</v>
      </c>
      <c r="AQ66" s="734"/>
      <c r="AR66" s="734"/>
      <c r="AS66" s="734"/>
      <c r="AT66" s="735"/>
      <c r="AU66" s="733" t="s">
        <v>403</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7"/>
      <c r="AG67" s="819"/>
      <c r="AH67" s="819"/>
      <c r="AI67" s="819"/>
      <c r="AJ67" s="858"/>
      <c r="AK67" s="859"/>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30"/>
    </row>
    <row r="68" spans="1:131" ht="26.25" customHeight="1" thickTop="1" x14ac:dyDescent="0.2">
      <c r="A68" s="236">
        <v>1</v>
      </c>
      <c r="B68" s="872" t="s">
        <v>554</v>
      </c>
      <c r="C68" s="873"/>
      <c r="D68" s="873"/>
      <c r="E68" s="873"/>
      <c r="F68" s="873"/>
      <c r="G68" s="873"/>
      <c r="H68" s="873"/>
      <c r="I68" s="873"/>
      <c r="J68" s="873"/>
      <c r="K68" s="873"/>
      <c r="L68" s="873"/>
      <c r="M68" s="873"/>
      <c r="N68" s="873"/>
      <c r="O68" s="873"/>
      <c r="P68" s="874"/>
      <c r="Q68" s="875">
        <v>48</v>
      </c>
      <c r="R68" s="876"/>
      <c r="S68" s="876"/>
      <c r="T68" s="876"/>
      <c r="U68" s="876"/>
      <c r="V68" s="876">
        <v>46</v>
      </c>
      <c r="W68" s="876"/>
      <c r="X68" s="876"/>
      <c r="Y68" s="876"/>
      <c r="Z68" s="876"/>
      <c r="AA68" s="876">
        <v>3</v>
      </c>
      <c r="AB68" s="876"/>
      <c r="AC68" s="876"/>
      <c r="AD68" s="876"/>
      <c r="AE68" s="876"/>
      <c r="AF68" s="876">
        <v>3</v>
      </c>
      <c r="AG68" s="876"/>
      <c r="AH68" s="876"/>
      <c r="AI68" s="876"/>
      <c r="AJ68" s="876"/>
      <c r="AK68" s="867" t="s">
        <v>566</v>
      </c>
      <c r="AL68" s="868"/>
      <c r="AM68" s="868"/>
      <c r="AN68" s="868"/>
      <c r="AO68" s="869"/>
      <c r="AP68" s="867" t="s">
        <v>505</v>
      </c>
      <c r="AQ68" s="868"/>
      <c r="AR68" s="868"/>
      <c r="AS68" s="868"/>
      <c r="AT68" s="869"/>
      <c r="AU68" s="867" t="s">
        <v>505</v>
      </c>
      <c r="AV68" s="868"/>
      <c r="AW68" s="868"/>
      <c r="AX68" s="868"/>
      <c r="AY68" s="869"/>
      <c r="AZ68" s="870"/>
      <c r="BA68" s="870"/>
      <c r="BB68" s="870"/>
      <c r="BC68" s="870"/>
      <c r="BD68" s="871"/>
      <c r="BE68" s="241"/>
      <c r="BF68" s="241"/>
      <c r="BG68" s="241"/>
      <c r="BH68" s="241"/>
      <c r="BI68" s="241"/>
      <c r="BJ68" s="241"/>
      <c r="BK68" s="241"/>
      <c r="BL68" s="241"/>
      <c r="BM68" s="241"/>
      <c r="BN68" s="241"/>
      <c r="BO68" s="241"/>
      <c r="BP68" s="241"/>
      <c r="BQ68" s="238">
        <v>62</v>
      </c>
      <c r="BR68" s="243"/>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30"/>
    </row>
    <row r="69" spans="1:131" ht="26.25" customHeight="1" x14ac:dyDescent="0.2">
      <c r="A69" s="238">
        <v>2</v>
      </c>
      <c r="B69" s="877" t="s">
        <v>555</v>
      </c>
      <c r="C69" s="878"/>
      <c r="D69" s="878"/>
      <c r="E69" s="878"/>
      <c r="F69" s="878"/>
      <c r="G69" s="878"/>
      <c r="H69" s="878"/>
      <c r="I69" s="878"/>
      <c r="J69" s="878"/>
      <c r="K69" s="878"/>
      <c r="L69" s="878"/>
      <c r="M69" s="878"/>
      <c r="N69" s="878"/>
      <c r="O69" s="878"/>
      <c r="P69" s="879"/>
      <c r="Q69" s="880">
        <v>15</v>
      </c>
      <c r="R69" s="831"/>
      <c r="S69" s="831"/>
      <c r="T69" s="831"/>
      <c r="U69" s="831"/>
      <c r="V69" s="831">
        <v>11</v>
      </c>
      <c r="W69" s="831"/>
      <c r="X69" s="831"/>
      <c r="Y69" s="831"/>
      <c r="Z69" s="831"/>
      <c r="AA69" s="831">
        <v>3</v>
      </c>
      <c r="AB69" s="831"/>
      <c r="AC69" s="831"/>
      <c r="AD69" s="831"/>
      <c r="AE69" s="831"/>
      <c r="AF69" s="831">
        <v>3</v>
      </c>
      <c r="AG69" s="831"/>
      <c r="AH69" s="831"/>
      <c r="AI69" s="831"/>
      <c r="AJ69" s="831"/>
      <c r="AK69" s="881" t="s">
        <v>505</v>
      </c>
      <c r="AL69" s="882"/>
      <c r="AM69" s="882"/>
      <c r="AN69" s="882"/>
      <c r="AO69" s="835"/>
      <c r="AP69" s="881" t="s">
        <v>505</v>
      </c>
      <c r="AQ69" s="882"/>
      <c r="AR69" s="882"/>
      <c r="AS69" s="882"/>
      <c r="AT69" s="835"/>
      <c r="AU69" s="881" t="s">
        <v>505</v>
      </c>
      <c r="AV69" s="882"/>
      <c r="AW69" s="882"/>
      <c r="AX69" s="882"/>
      <c r="AY69" s="835"/>
      <c r="AZ69" s="833"/>
      <c r="BA69" s="833"/>
      <c r="BB69" s="833"/>
      <c r="BC69" s="833"/>
      <c r="BD69" s="834"/>
      <c r="BE69" s="241"/>
      <c r="BF69" s="241"/>
      <c r="BG69" s="241"/>
      <c r="BH69" s="241"/>
      <c r="BI69" s="241"/>
      <c r="BJ69" s="241"/>
      <c r="BK69" s="241"/>
      <c r="BL69" s="241"/>
      <c r="BM69" s="241"/>
      <c r="BN69" s="241"/>
      <c r="BO69" s="241"/>
      <c r="BP69" s="241"/>
      <c r="BQ69" s="238">
        <v>63</v>
      </c>
      <c r="BR69" s="243"/>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30"/>
    </row>
    <row r="70" spans="1:131" ht="26.25" customHeight="1" x14ac:dyDescent="0.2">
      <c r="A70" s="238">
        <v>3</v>
      </c>
      <c r="B70" s="877" t="s">
        <v>556</v>
      </c>
      <c r="C70" s="878"/>
      <c r="D70" s="878"/>
      <c r="E70" s="878"/>
      <c r="F70" s="878"/>
      <c r="G70" s="878"/>
      <c r="H70" s="878"/>
      <c r="I70" s="878"/>
      <c r="J70" s="878"/>
      <c r="K70" s="878"/>
      <c r="L70" s="878"/>
      <c r="M70" s="878"/>
      <c r="N70" s="878"/>
      <c r="O70" s="878"/>
      <c r="P70" s="879"/>
      <c r="Q70" s="880">
        <v>100</v>
      </c>
      <c r="R70" s="831"/>
      <c r="S70" s="831"/>
      <c r="T70" s="831"/>
      <c r="U70" s="831"/>
      <c r="V70" s="831">
        <v>92</v>
      </c>
      <c r="W70" s="831"/>
      <c r="X70" s="831"/>
      <c r="Y70" s="831"/>
      <c r="Z70" s="831"/>
      <c r="AA70" s="831">
        <v>8</v>
      </c>
      <c r="AB70" s="831"/>
      <c r="AC70" s="831"/>
      <c r="AD70" s="831"/>
      <c r="AE70" s="831"/>
      <c r="AF70" s="831">
        <v>8</v>
      </c>
      <c r="AG70" s="831"/>
      <c r="AH70" s="831"/>
      <c r="AI70" s="831"/>
      <c r="AJ70" s="831"/>
      <c r="AK70" s="881" t="s">
        <v>505</v>
      </c>
      <c r="AL70" s="882"/>
      <c r="AM70" s="882"/>
      <c r="AN70" s="882"/>
      <c r="AO70" s="835"/>
      <c r="AP70" s="881" t="s">
        <v>505</v>
      </c>
      <c r="AQ70" s="882"/>
      <c r="AR70" s="882"/>
      <c r="AS70" s="882"/>
      <c r="AT70" s="835"/>
      <c r="AU70" s="881" t="s">
        <v>505</v>
      </c>
      <c r="AV70" s="882"/>
      <c r="AW70" s="882"/>
      <c r="AX70" s="882"/>
      <c r="AY70" s="835"/>
      <c r="AZ70" s="833"/>
      <c r="BA70" s="833"/>
      <c r="BB70" s="833"/>
      <c r="BC70" s="833"/>
      <c r="BD70" s="834"/>
      <c r="BE70" s="241"/>
      <c r="BF70" s="241"/>
      <c r="BG70" s="241"/>
      <c r="BH70" s="241"/>
      <c r="BI70" s="241"/>
      <c r="BJ70" s="241"/>
      <c r="BK70" s="241"/>
      <c r="BL70" s="241"/>
      <c r="BM70" s="241"/>
      <c r="BN70" s="241"/>
      <c r="BO70" s="241"/>
      <c r="BP70" s="241"/>
      <c r="BQ70" s="238">
        <v>64</v>
      </c>
      <c r="BR70" s="243"/>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30"/>
    </row>
    <row r="71" spans="1:131" ht="26.25" customHeight="1" x14ac:dyDescent="0.2">
      <c r="A71" s="238">
        <v>4</v>
      </c>
      <c r="B71" s="877" t="s">
        <v>557</v>
      </c>
      <c r="C71" s="878"/>
      <c r="D71" s="878"/>
      <c r="E71" s="878"/>
      <c r="F71" s="878"/>
      <c r="G71" s="878"/>
      <c r="H71" s="878"/>
      <c r="I71" s="878"/>
      <c r="J71" s="878"/>
      <c r="K71" s="878"/>
      <c r="L71" s="878"/>
      <c r="M71" s="878"/>
      <c r="N71" s="878"/>
      <c r="O71" s="878"/>
      <c r="P71" s="879"/>
      <c r="Q71" s="880">
        <v>16</v>
      </c>
      <c r="R71" s="831"/>
      <c r="S71" s="831"/>
      <c r="T71" s="831"/>
      <c r="U71" s="831"/>
      <c r="V71" s="831">
        <v>14</v>
      </c>
      <c r="W71" s="831"/>
      <c r="X71" s="831"/>
      <c r="Y71" s="831"/>
      <c r="Z71" s="831"/>
      <c r="AA71" s="831">
        <v>2</v>
      </c>
      <c r="AB71" s="831"/>
      <c r="AC71" s="831"/>
      <c r="AD71" s="831"/>
      <c r="AE71" s="831"/>
      <c r="AF71" s="831">
        <v>2</v>
      </c>
      <c r="AG71" s="831"/>
      <c r="AH71" s="831"/>
      <c r="AI71" s="831"/>
      <c r="AJ71" s="831"/>
      <c r="AK71" s="881" t="s">
        <v>505</v>
      </c>
      <c r="AL71" s="882"/>
      <c r="AM71" s="882"/>
      <c r="AN71" s="882"/>
      <c r="AO71" s="835"/>
      <c r="AP71" s="881" t="s">
        <v>505</v>
      </c>
      <c r="AQ71" s="882"/>
      <c r="AR71" s="882"/>
      <c r="AS71" s="882"/>
      <c r="AT71" s="835"/>
      <c r="AU71" s="881" t="s">
        <v>505</v>
      </c>
      <c r="AV71" s="882"/>
      <c r="AW71" s="882"/>
      <c r="AX71" s="882"/>
      <c r="AY71" s="835"/>
      <c r="AZ71" s="833"/>
      <c r="BA71" s="833"/>
      <c r="BB71" s="833"/>
      <c r="BC71" s="833"/>
      <c r="BD71" s="834"/>
      <c r="BE71" s="241"/>
      <c r="BF71" s="241"/>
      <c r="BG71" s="241"/>
      <c r="BH71" s="241"/>
      <c r="BI71" s="241"/>
      <c r="BJ71" s="241"/>
      <c r="BK71" s="241"/>
      <c r="BL71" s="241"/>
      <c r="BM71" s="241"/>
      <c r="BN71" s="241"/>
      <c r="BO71" s="241"/>
      <c r="BP71" s="241"/>
      <c r="BQ71" s="238">
        <v>65</v>
      </c>
      <c r="BR71" s="243"/>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30"/>
    </row>
    <row r="72" spans="1:131" ht="26.25" customHeight="1" x14ac:dyDescent="0.2">
      <c r="A72" s="238">
        <v>5</v>
      </c>
      <c r="B72" s="877" t="s">
        <v>558</v>
      </c>
      <c r="C72" s="878"/>
      <c r="D72" s="878"/>
      <c r="E72" s="878"/>
      <c r="F72" s="878"/>
      <c r="G72" s="878"/>
      <c r="H72" s="878"/>
      <c r="I72" s="878"/>
      <c r="J72" s="878"/>
      <c r="K72" s="878"/>
      <c r="L72" s="878"/>
      <c r="M72" s="878"/>
      <c r="N72" s="878"/>
      <c r="O72" s="878"/>
      <c r="P72" s="879"/>
      <c r="Q72" s="880">
        <v>36</v>
      </c>
      <c r="R72" s="831"/>
      <c r="S72" s="831"/>
      <c r="T72" s="831"/>
      <c r="U72" s="831"/>
      <c r="V72" s="831">
        <v>35</v>
      </c>
      <c r="W72" s="831"/>
      <c r="X72" s="831"/>
      <c r="Y72" s="831"/>
      <c r="Z72" s="831"/>
      <c r="AA72" s="831">
        <v>0</v>
      </c>
      <c r="AB72" s="831"/>
      <c r="AC72" s="831"/>
      <c r="AD72" s="831"/>
      <c r="AE72" s="831"/>
      <c r="AF72" s="831">
        <v>0</v>
      </c>
      <c r="AG72" s="831"/>
      <c r="AH72" s="831"/>
      <c r="AI72" s="831"/>
      <c r="AJ72" s="831"/>
      <c r="AK72" s="881" t="s">
        <v>505</v>
      </c>
      <c r="AL72" s="882"/>
      <c r="AM72" s="882"/>
      <c r="AN72" s="882"/>
      <c r="AO72" s="835"/>
      <c r="AP72" s="881" t="s">
        <v>505</v>
      </c>
      <c r="AQ72" s="882"/>
      <c r="AR72" s="882"/>
      <c r="AS72" s="882"/>
      <c r="AT72" s="835"/>
      <c r="AU72" s="881" t="s">
        <v>505</v>
      </c>
      <c r="AV72" s="882"/>
      <c r="AW72" s="882"/>
      <c r="AX72" s="882"/>
      <c r="AY72" s="835"/>
      <c r="AZ72" s="833"/>
      <c r="BA72" s="833"/>
      <c r="BB72" s="833"/>
      <c r="BC72" s="833"/>
      <c r="BD72" s="834"/>
      <c r="BE72" s="241"/>
      <c r="BF72" s="241"/>
      <c r="BG72" s="241"/>
      <c r="BH72" s="241"/>
      <c r="BI72" s="241"/>
      <c r="BJ72" s="241"/>
      <c r="BK72" s="241"/>
      <c r="BL72" s="241"/>
      <c r="BM72" s="241"/>
      <c r="BN72" s="241"/>
      <c r="BO72" s="241"/>
      <c r="BP72" s="241"/>
      <c r="BQ72" s="238">
        <v>66</v>
      </c>
      <c r="BR72" s="243"/>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30"/>
    </row>
    <row r="73" spans="1:131" ht="26.25" customHeight="1" x14ac:dyDescent="0.2">
      <c r="A73" s="238">
        <v>6</v>
      </c>
      <c r="B73" s="877" t="s">
        <v>559</v>
      </c>
      <c r="C73" s="878"/>
      <c r="D73" s="878"/>
      <c r="E73" s="878"/>
      <c r="F73" s="878"/>
      <c r="G73" s="878"/>
      <c r="H73" s="878"/>
      <c r="I73" s="878"/>
      <c r="J73" s="878"/>
      <c r="K73" s="878"/>
      <c r="L73" s="878"/>
      <c r="M73" s="878"/>
      <c r="N73" s="878"/>
      <c r="O73" s="878"/>
      <c r="P73" s="879"/>
      <c r="Q73" s="880">
        <v>13</v>
      </c>
      <c r="R73" s="831"/>
      <c r="S73" s="831"/>
      <c r="T73" s="831"/>
      <c r="U73" s="831"/>
      <c r="V73" s="831">
        <v>11</v>
      </c>
      <c r="W73" s="831"/>
      <c r="X73" s="831"/>
      <c r="Y73" s="831"/>
      <c r="Z73" s="831"/>
      <c r="AA73" s="831">
        <v>3</v>
      </c>
      <c r="AB73" s="831"/>
      <c r="AC73" s="831"/>
      <c r="AD73" s="831"/>
      <c r="AE73" s="831"/>
      <c r="AF73" s="831">
        <v>3</v>
      </c>
      <c r="AG73" s="831"/>
      <c r="AH73" s="831"/>
      <c r="AI73" s="831"/>
      <c r="AJ73" s="831"/>
      <c r="AK73" s="881" t="s">
        <v>505</v>
      </c>
      <c r="AL73" s="882"/>
      <c r="AM73" s="882"/>
      <c r="AN73" s="882"/>
      <c r="AO73" s="835"/>
      <c r="AP73" s="881" t="s">
        <v>505</v>
      </c>
      <c r="AQ73" s="882"/>
      <c r="AR73" s="882"/>
      <c r="AS73" s="882"/>
      <c r="AT73" s="835"/>
      <c r="AU73" s="881" t="s">
        <v>505</v>
      </c>
      <c r="AV73" s="882"/>
      <c r="AW73" s="882"/>
      <c r="AX73" s="882"/>
      <c r="AY73" s="835"/>
      <c r="AZ73" s="833"/>
      <c r="BA73" s="833"/>
      <c r="BB73" s="833"/>
      <c r="BC73" s="833"/>
      <c r="BD73" s="834"/>
      <c r="BE73" s="241"/>
      <c r="BF73" s="241"/>
      <c r="BG73" s="241"/>
      <c r="BH73" s="241"/>
      <c r="BI73" s="241"/>
      <c r="BJ73" s="241"/>
      <c r="BK73" s="241"/>
      <c r="BL73" s="241"/>
      <c r="BM73" s="241"/>
      <c r="BN73" s="241"/>
      <c r="BO73" s="241"/>
      <c r="BP73" s="241"/>
      <c r="BQ73" s="238">
        <v>67</v>
      </c>
      <c r="BR73" s="243"/>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30"/>
    </row>
    <row r="74" spans="1:131" ht="26.25" customHeight="1" x14ac:dyDescent="0.2">
      <c r="A74" s="238">
        <v>7</v>
      </c>
      <c r="B74" s="877" t="s">
        <v>560</v>
      </c>
      <c r="C74" s="878"/>
      <c r="D74" s="878"/>
      <c r="E74" s="878"/>
      <c r="F74" s="878"/>
      <c r="G74" s="878"/>
      <c r="H74" s="878"/>
      <c r="I74" s="878"/>
      <c r="J74" s="878"/>
      <c r="K74" s="878"/>
      <c r="L74" s="878"/>
      <c r="M74" s="878"/>
      <c r="N74" s="878"/>
      <c r="O74" s="878"/>
      <c r="P74" s="879"/>
      <c r="Q74" s="880">
        <v>8</v>
      </c>
      <c r="R74" s="831"/>
      <c r="S74" s="831"/>
      <c r="T74" s="831"/>
      <c r="U74" s="831"/>
      <c r="V74" s="831">
        <v>10</v>
      </c>
      <c r="W74" s="831"/>
      <c r="X74" s="831"/>
      <c r="Y74" s="831"/>
      <c r="Z74" s="831"/>
      <c r="AA74" s="831">
        <v>-2</v>
      </c>
      <c r="AB74" s="831"/>
      <c r="AC74" s="831"/>
      <c r="AD74" s="831"/>
      <c r="AE74" s="831"/>
      <c r="AF74" s="831">
        <v>-2</v>
      </c>
      <c r="AG74" s="831"/>
      <c r="AH74" s="831"/>
      <c r="AI74" s="831"/>
      <c r="AJ74" s="831"/>
      <c r="AK74" s="881" t="s">
        <v>505</v>
      </c>
      <c r="AL74" s="882"/>
      <c r="AM74" s="882"/>
      <c r="AN74" s="882"/>
      <c r="AO74" s="835"/>
      <c r="AP74" s="881" t="s">
        <v>505</v>
      </c>
      <c r="AQ74" s="882"/>
      <c r="AR74" s="882"/>
      <c r="AS74" s="882"/>
      <c r="AT74" s="835"/>
      <c r="AU74" s="881" t="s">
        <v>505</v>
      </c>
      <c r="AV74" s="882"/>
      <c r="AW74" s="882"/>
      <c r="AX74" s="882"/>
      <c r="AY74" s="835"/>
      <c r="AZ74" s="833"/>
      <c r="BA74" s="833"/>
      <c r="BB74" s="833"/>
      <c r="BC74" s="833"/>
      <c r="BD74" s="834"/>
      <c r="BE74" s="241"/>
      <c r="BF74" s="241"/>
      <c r="BG74" s="241"/>
      <c r="BH74" s="241"/>
      <c r="BI74" s="241"/>
      <c r="BJ74" s="241"/>
      <c r="BK74" s="241"/>
      <c r="BL74" s="241"/>
      <c r="BM74" s="241"/>
      <c r="BN74" s="241"/>
      <c r="BO74" s="241"/>
      <c r="BP74" s="241"/>
      <c r="BQ74" s="238">
        <v>68</v>
      </c>
      <c r="BR74" s="243"/>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30"/>
    </row>
    <row r="75" spans="1:131" ht="26.25" customHeight="1" x14ac:dyDescent="0.2">
      <c r="A75" s="238">
        <v>8</v>
      </c>
      <c r="B75" s="877" t="s">
        <v>561</v>
      </c>
      <c r="C75" s="878"/>
      <c r="D75" s="878"/>
      <c r="E75" s="878"/>
      <c r="F75" s="878"/>
      <c r="G75" s="878"/>
      <c r="H75" s="878"/>
      <c r="I75" s="878"/>
      <c r="J75" s="878"/>
      <c r="K75" s="878"/>
      <c r="L75" s="878"/>
      <c r="M75" s="878"/>
      <c r="N75" s="878"/>
      <c r="O75" s="878"/>
      <c r="P75" s="879"/>
      <c r="Q75" s="883">
        <v>58</v>
      </c>
      <c r="R75" s="882"/>
      <c r="S75" s="882"/>
      <c r="T75" s="882"/>
      <c r="U75" s="835"/>
      <c r="V75" s="881">
        <v>51</v>
      </c>
      <c r="W75" s="882"/>
      <c r="X75" s="882"/>
      <c r="Y75" s="882"/>
      <c r="Z75" s="835"/>
      <c r="AA75" s="881">
        <v>7</v>
      </c>
      <c r="AB75" s="882"/>
      <c r="AC75" s="882"/>
      <c r="AD75" s="882"/>
      <c r="AE75" s="835"/>
      <c r="AF75" s="881">
        <v>7</v>
      </c>
      <c r="AG75" s="882"/>
      <c r="AH75" s="882"/>
      <c r="AI75" s="882"/>
      <c r="AJ75" s="835"/>
      <c r="AK75" s="881" t="s">
        <v>505</v>
      </c>
      <c r="AL75" s="882"/>
      <c r="AM75" s="882"/>
      <c r="AN75" s="882"/>
      <c r="AO75" s="835"/>
      <c r="AP75" s="881" t="s">
        <v>505</v>
      </c>
      <c r="AQ75" s="882"/>
      <c r="AR75" s="882"/>
      <c r="AS75" s="882"/>
      <c r="AT75" s="835"/>
      <c r="AU75" s="881" t="s">
        <v>505</v>
      </c>
      <c r="AV75" s="882"/>
      <c r="AW75" s="882"/>
      <c r="AX75" s="882"/>
      <c r="AY75" s="835"/>
      <c r="AZ75" s="833"/>
      <c r="BA75" s="833"/>
      <c r="BB75" s="833"/>
      <c r="BC75" s="833"/>
      <c r="BD75" s="834"/>
      <c r="BE75" s="241"/>
      <c r="BF75" s="241"/>
      <c r="BG75" s="241"/>
      <c r="BH75" s="241"/>
      <c r="BI75" s="241"/>
      <c r="BJ75" s="241"/>
      <c r="BK75" s="241"/>
      <c r="BL75" s="241"/>
      <c r="BM75" s="241"/>
      <c r="BN75" s="241"/>
      <c r="BO75" s="241"/>
      <c r="BP75" s="241"/>
      <c r="BQ75" s="238">
        <v>69</v>
      </c>
      <c r="BR75" s="243"/>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30"/>
    </row>
    <row r="76" spans="1:131" ht="26.25" customHeight="1" x14ac:dyDescent="0.2">
      <c r="A76" s="238">
        <v>9</v>
      </c>
      <c r="B76" s="877" t="s">
        <v>562</v>
      </c>
      <c r="C76" s="878"/>
      <c r="D76" s="878"/>
      <c r="E76" s="878"/>
      <c r="F76" s="878"/>
      <c r="G76" s="878"/>
      <c r="H76" s="878"/>
      <c r="I76" s="878"/>
      <c r="J76" s="878"/>
      <c r="K76" s="878"/>
      <c r="L76" s="878"/>
      <c r="M76" s="878"/>
      <c r="N76" s="878"/>
      <c r="O76" s="878"/>
      <c r="P76" s="879"/>
      <c r="Q76" s="883">
        <v>24</v>
      </c>
      <c r="R76" s="882"/>
      <c r="S76" s="882"/>
      <c r="T76" s="882"/>
      <c r="U76" s="835"/>
      <c r="V76" s="881">
        <v>22</v>
      </c>
      <c r="W76" s="882"/>
      <c r="X76" s="882"/>
      <c r="Y76" s="882"/>
      <c r="Z76" s="835"/>
      <c r="AA76" s="881">
        <v>2</v>
      </c>
      <c r="AB76" s="882"/>
      <c r="AC76" s="882"/>
      <c r="AD76" s="882"/>
      <c r="AE76" s="835"/>
      <c r="AF76" s="881">
        <v>2</v>
      </c>
      <c r="AG76" s="882"/>
      <c r="AH76" s="882"/>
      <c r="AI76" s="882"/>
      <c r="AJ76" s="835"/>
      <c r="AK76" s="881" t="s">
        <v>505</v>
      </c>
      <c r="AL76" s="882"/>
      <c r="AM76" s="882"/>
      <c r="AN76" s="882"/>
      <c r="AO76" s="835"/>
      <c r="AP76" s="881" t="s">
        <v>505</v>
      </c>
      <c r="AQ76" s="882"/>
      <c r="AR76" s="882"/>
      <c r="AS76" s="882"/>
      <c r="AT76" s="835"/>
      <c r="AU76" s="881" t="s">
        <v>505</v>
      </c>
      <c r="AV76" s="882"/>
      <c r="AW76" s="882"/>
      <c r="AX76" s="882"/>
      <c r="AY76" s="835"/>
      <c r="AZ76" s="833"/>
      <c r="BA76" s="833"/>
      <c r="BB76" s="833"/>
      <c r="BC76" s="833"/>
      <c r="BD76" s="834"/>
      <c r="BE76" s="241"/>
      <c r="BF76" s="241"/>
      <c r="BG76" s="241"/>
      <c r="BH76" s="241"/>
      <c r="BI76" s="241"/>
      <c r="BJ76" s="241"/>
      <c r="BK76" s="241"/>
      <c r="BL76" s="241"/>
      <c r="BM76" s="241"/>
      <c r="BN76" s="241"/>
      <c r="BO76" s="241"/>
      <c r="BP76" s="241"/>
      <c r="BQ76" s="238">
        <v>70</v>
      </c>
      <c r="BR76" s="243"/>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30"/>
    </row>
    <row r="77" spans="1:131" ht="26.25" customHeight="1" x14ac:dyDescent="0.2">
      <c r="A77" s="238">
        <v>10</v>
      </c>
      <c r="B77" s="877" t="s">
        <v>563</v>
      </c>
      <c r="C77" s="878"/>
      <c r="D77" s="878"/>
      <c r="E77" s="878"/>
      <c r="F77" s="878"/>
      <c r="G77" s="878"/>
      <c r="H77" s="878"/>
      <c r="I77" s="878"/>
      <c r="J77" s="878"/>
      <c r="K77" s="878"/>
      <c r="L77" s="878"/>
      <c r="M77" s="878"/>
      <c r="N77" s="878"/>
      <c r="O77" s="878"/>
      <c r="P77" s="879"/>
      <c r="Q77" s="883">
        <v>63</v>
      </c>
      <c r="R77" s="882"/>
      <c r="S77" s="882"/>
      <c r="T77" s="882"/>
      <c r="U77" s="835"/>
      <c r="V77" s="881">
        <v>57</v>
      </c>
      <c r="W77" s="882"/>
      <c r="X77" s="882"/>
      <c r="Y77" s="882"/>
      <c r="Z77" s="835"/>
      <c r="AA77" s="881">
        <v>6</v>
      </c>
      <c r="AB77" s="882"/>
      <c r="AC77" s="882"/>
      <c r="AD77" s="882"/>
      <c r="AE77" s="835"/>
      <c r="AF77" s="881">
        <v>6</v>
      </c>
      <c r="AG77" s="882"/>
      <c r="AH77" s="882"/>
      <c r="AI77" s="882"/>
      <c r="AJ77" s="835"/>
      <c r="AK77" s="881" t="s">
        <v>505</v>
      </c>
      <c r="AL77" s="882"/>
      <c r="AM77" s="882"/>
      <c r="AN77" s="882"/>
      <c r="AO77" s="835"/>
      <c r="AP77" s="881" t="s">
        <v>505</v>
      </c>
      <c r="AQ77" s="882"/>
      <c r="AR77" s="882"/>
      <c r="AS77" s="882"/>
      <c r="AT77" s="835"/>
      <c r="AU77" s="881" t="s">
        <v>505</v>
      </c>
      <c r="AV77" s="882"/>
      <c r="AW77" s="882"/>
      <c r="AX77" s="882"/>
      <c r="AY77" s="835"/>
      <c r="AZ77" s="833"/>
      <c r="BA77" s="833"/>
      <c r="BB77" s="833"/>
      <c r="BC77" s="833"/>
      <c r="BD77" s="834"/>
      <c r="BE77" s="241"/>
      <c r="BF77" s="241"/>
      <c r="BG77" s="241"/>
      <c r="BH77" s="241"/>
      <c r="BI77" s="241"/>
      <c r="BJ77" s="241"/>
      <c r="BK77" s="241"/>
      <c r="BL77" s="241"/>
      <c r="BM77" s="241"/>
      <c r="BN77" s="241"/>
      <c r="BO77" s="241"/>
      <c r="BP77" s="241"/>
      <c r="BQ77" s="238">
        <v>71</v>
      </c>
      <c r="BR77" s="243"/>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30"/>
    </row>
    <row r="78" spans="1:131" ht="26.25" customHeight="1" x14ac:dyDescent="0.2">
      <c r="A78" s="238">
        <v>11</v>
      </c>
      <c r="B78" s="877" t="s">
        <v>564</v>
      </c>
      <c r="C78" s="878"/>
      <c r="D78" s="878"/>
      <c r="E78" s="878"/>
      <c r="F78" s="878"/>
      <c r="G78" s="878"/>
      <c r="H78" s="878"/>
      <c r="I78" s="878"/>
      <c r="J78" s="878"/>
      <c r="K78" s="878"/>
      <c r="L78" s="878"/>
      <c r="M78" s="878"/>
      <c r="N78" s="878"/>
      <c r="O78" s="878"/>
      <c r="P78" s="879"/>
      <c r="Q78" s="880">
        <v>264</v>
      </c>
      <c r="R78" s="831"/>
      <c r="S78" s="831"/>
      <c r="T78" s="831"/>
      <c r="U78" s="831"/>
      <c r="V78" s="831">
        <v>227</v>
      </c>
      <c r="W78" s="831"/>
      <c r="X78" s="831"/>
      <c r="Y78" s="831"/>
      <c r="Z78" s="831"/>
      <c r="AA78" s="831">
        <v>37</v>
      </c>
      <c r="AB78" s="831"/>
      <c r="AC78" s="831"/>
      <c r="AD78" s="831"/>
      <c r="AE78" s="831"/>
      <c r="AF78" s="831">
        <v>37</v>
      </c>
      <c r="AG78" s="831"/>
      <c r="AH78" s="831"/>
      <c r="AI78" s="831"/>
      <c r="AJ78" s="831"/>
      <c r="AK78" s="881" t="s">
        <v>505</v>
      </c>
      <c r="AL78" s="882"/>
      <c r="AM78" s="882"/>
      <c r="AN78" s="882"/>
      <c r="AO78" s="835"/>
      <c r="AP78" s="881" t="s">
        <v>505</v>
      </c>
      <c r="AQ78" s="882"/>
      <c r="AR78" s="882"/>
      <c r="AS78" s="882"/>
      <c r="AT78" s="835"/>
      <c r="AU78" s="881" t="s">
        <v>505</v>
      </c>
      <c r="AV78" s="882"/>
      <c r="AW78" s="882"/>
      <c r="AX78" s="882"/>
      <c r="AY78" s="835"/>
      <c r="AZ78" s="833"/>
      <c r="BA78" s="833"/>
      <c r="BB78" s="833"/>
      <c r="BC78" s="833"/>
      <c r="BD78" s="834"/>
      <c r="BE78" s="241"/>
      <c r="BF78" s="241"/>
      <c r="BG78" s="241"/>
      <c r="BH78" s="241"/>
      <c r="BI78" s="241"/>
      <c r="BJ78" s="230"/>
      <c r="BK78" s="230"/>
      <c r="BL78" s="230"/>
      <c r="BM78" s="230"/>
      <c r="BN78" s="230"/>
      <c r="BO78" s="241"/>
      <c r="BP78" s="241"/>
      <c r="BQ78" s="238">
        <v>72</v>
      </c>
      <c r="BR78" s="243"/>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30"/>
    </row>
    <row r="79" spans="1:131" ht="26.25" customHeight="1" x14ac:dyDescent="0.2">
      <c r="A79" s="238">
        <v>12</v>
      </c>
      <c r="B79" s="877" t="s">
        <v>565</v>
      </c>
      <c r="C79" s="878"/>
      <c r="D79" s="878"/>
      <c r="E79" s="878"/>
      <c r="F79" s="878"/>
      <c r="G79" s="878"/>
      <c r="H79" s="878"/>
      <c r="I79" s="878"/>
      <c r="J79" s="878"/>
      <c r="K79" s="878"/>
      <c r="L79" s="878"/>
      <c r="M79" s="878"/>
      <c r="N79" s="878"/>
      <c r="O79" s="878"/>
      <c r="P79" s="879"/>
      <c r="Q79" s="880">
        <v>295194</v>
      </c>
      <c r="R79" s="831"/>
      <c r="S79" s="831"/>
      <c r="T79" s="831"/>
      <c r="U79" s="831"/>
      <c r="V79" s="831">
        <v>282398</v>
      </c>
      <c r="W79" s="831"/>
      <c r="X79" s="831"/>
      <c r="Y79" s="831"/>
      <c r="Z79" s="831"/>
      <c r="AA79" s="831">
        <v>12796</v>
      </c>
      <c r="AB79" s="831"/>
      <c r="AC79" s="831"/>
      <c r="AD79" s="831"/>
      <c r="AE79" s="831"/>
      <c r="AF79" s="831">
        <v>12796</v>
      </c>
      <c r="AG79" s="831"/>
      <c r="AH79" s="831"/>
      <c r="AI79" s="831"/>
      <c r="AJ79" s="831"/>
      <c r="AK79" s="881" t="s">
        <v>505</v>
      </c>
      <c r="AL79" s="882"/>
      <c r="AM79" s="882"/>
      <c r="AN79" s="882"/>
      <c r="AO79" s="835"/>
      <c r="AP79" s="881" t="s">
        <v>505</v>
      </c>
      <c r="AQ79" s="882"/>
      <c r="AR79" s="882"/>
      <c r="AS79" s="882"/>
      <c r="AT79" s="835"/>
      <c r="AU79" s="881" t="s">
        <v>505</v>
      </c>
      <c r="AV79" s="882"/>
      <c r="AW79" s="882"/>
      <c r="AX79" s="882"/>
      <c r="AY79" s="835"/>
      <c r="AZ79" s="833"/>
      <c r="BA79" s="833"/>
      <c r="BB79" s="833"/>
      <c r="BC79" s="833"/>
      <c r="BD79" s="834"/>
      <c r="BE79" s="241"/>
      <c r="BF79" s="241"/>
      <c r="BG79" s="241"/>
      <c r="BH79" s="241"/>
      <c r="BI79" s="241"/>
      <c r="BJ79" s="230"/>
      <c r="BK79" s="230"/>
      <c r="BL79" s="230"/>
      <c r="BM79" s="230"/>
      <c r="BN79" s="230"/>
      <c r="BO79" s="241"/>
      <c r="BP79" s="241"/>
      <c r="BQ79" s="238">
        <v>73</v>
      </c>
      <c r="BR79" s="243"/>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30"/>
    </row>
    <row r="80" spans="1:131" ht="26.25" customHeight="1" x14ac:dyDescent="0.2">
      <c r="A80" s="238">
        <v>13</v>
      </c>
      <c r="B80" s="877"/>
      <c r="C80" s="878"/>
      <c r="D80" s="878"/>
      <c r="E80" s="878"/>
      <c r="F80" s="878"/>
      <c r="G80" s="878"/>
      <c r="H80" s="878"/>
      <c r="I80" s="878"/>
      <c r="J80" s="878"/>
      <c r="K80" s="878"/>
      <c r="L80" s="878"/>
      <c r="M80" s="878"/>
      <c r="N80" s="878"/>
      <c r="O80" s="878"/>
      <c r="P80" s="879"/>
      <c r="Q80" s="880"/>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41"/>
      <c r="BF80" s="241"/>
      <c r="BG80" s="241"/>
      <c r="BH80" s="241"/>
      <c r="BI80" s="241"/>
      <c r="BJ80" s="241"/>
      <c r="BK80" s="241"/>
      <c r="BL80" s="241"/>
      <c r="BM80" s="241"/>
      <c r="BN80" s="241"/>
      <c r="BO80" s="241"/>
      <c r="BP80" s="241"/>
      <c r="BQ80" s="238">
        <v>74</v>
      </c>
      <c r="BR80" s="243"/>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30"/>
    </row>
    <row r="81" spans="1:131" ht="26.25" customHeight="1" x14ac:dyDescent="0.2">
      <c r="A81" s="238">
        <v>14</v>
      </c>
      <c r="B81" s="877"/>
      <c r="C81" s="878"/>
      <c r="D81" s="878"/>
      <c r="E81" s="878"/>
      <c r="F81" s="878"/>
      <c r="G81" s="878"/>
      <c r="H81" s="878"/>
      <c r="I81" s="878"/>
      <c r="J81" s="878"/>
      <c r="K81" s="878"/>
      <c r="L81" s="878"/>
      <c r="M81" s="878"/>
      <c r="N81" s="878"/>
      <c r="O81" s="878"/>
      <c r="P81" s="879"/>
      <c r="Q81" s="880"/>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41"/>
      <c r="BF81" s="241"/>
      <c r="BG81" s="241"/>
      <c r="BH81" s="241"/>
      <c r="BI81" s="241"/>
      <c r="BJ81" s="241"/>
      <c r="BK81" s="241"/>
      <c r="BL81" s="241"/>
      <c r="BM81" s="241"/>
      <c r="BN81" s="241"/>
      <c r="BO81" s="241"/>
      <c r="BP81" s="241"/>
      <c r="BQ81" s="238">
        <v>75</v>
      </c>
      <c r="BR81" s="243"/>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30"/>
    </row>
    <row r="82" spans="1:131" ht="26.25" customHeight="1" x14ac:dyDescent="0.2">
      <c r="A82" s="238">
        <v>15</v>
      </c>
      <c r="B82" s="877"/>
      <c r="C82" s="878"/>
      <c r="D82" s="878"/>
      <c r="E82" s="878"/>
      <c r="F82" s="878"/>
      <c r="G82" s="878"/>
      <c r="H82" s="878"/>
      <c r="I82" s="878"/>
      <c r="J82" s="878"/>
      <c r="K82" s="878"/>
      <c r="L82" s="878"/>
      <c r="M82" s="878"/>
      <c r="N82" s="878"/>
      <c r="O82" s="878"/>
      <c r="P82" s="879"/>
      <c r="Q82" s="880"/>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41"/>
      <c r="BF82" s="241"/>
      <c r="BG82" s="241"/>
      <c r="BH82" s="241"/>
      <c r="BI82" s="241"/>
      <c r="BJ82" s="241"/>
      <c r="BK82" s="241"/>
      <c r="BL82" s="241"/>
      <c r="BM82" s="241"/>
      <c r="BN82" s="241"/>
      <c r="BO82" s="241"/>
      <c r="BP82" s="241"/>
      <c r="BQ82" s="238">
        <v>76</v>
      </c>
      <c r="BR82" s="243"/>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30"/>
    </row>
    <row r="83" spans="1:131" ht="26.25" customHeight="1" x14ac:dyDescent="0.2">
      <c r="A83" s="238">
        <v>16</v>
      </c>
      <c r="B83" s="877"/>
      <c r="C83" s="878"/>
      <c r="D83" s="878"/>
      <c r="E83" s="878"/>
      <c r="F83" s="878"/>
      <c r="G83" s="878"/>
      <c r="H83" s="878"/>
      <c r="I83" s="878"/>
      <c r="J83" s="878"/>
      <c r="K83" s="878"/>
      <c r="L83" s="878"/>
      <c r="M83" s="878"/>
      <c r="N83" s="878"/>
      <c r="O83" s="878"/>
      <c r="P83" s="879"/>
      <c r="Q83" s="880"/>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41"/>
      <c r="BF83" s="241"/>
      <c r="BG83" s="241"/>
      <c r="BH83" s="241"/>
      <c r="BI83" s="241"/>
      <c r="BJ83" s="241"/>
      <c r="BK83" s="241"/>
      <c r="BL83" s="241"/>
      <c r="BM83" s="241"/>
      <c r="BN83" s="241"/>
      <c r="BO83" s="241"/>
      <c r="BP83" s="241"/>
      <c r="BQ83" s="238">
        <v>77</v>
      </c>
      <c r="BR83" s="243"/>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30"/>
    </row>
    <row r="84" spans="1:131" ht="26.25" customHeight="1" x14ac:dyDescent="0.2">
      <c r="A84" s="238">
        <v>17</v>
      </c>
      <c r="B84" s="877"/>
      <c r="C84" s="878"/>
      <c r="D84" s="878"/>
      <c r="E84" s="878"/>
      <c r="F84" s="878"/>
      <c r="G84" s="878"/>
      <c r="H84" s="878"/>
      <c r="I84" s="878"/>
      <c r="J84" s="878"/>
      <c r="K84" s="878"/>
      <c r="L84" s="878"/>
      <c r="M84" s="878"/>
      <c r="N84" s="878"/>
      <c r="O84" s="878"/>
      <c r="P84" s="879"/>
      <c r="Q84" s="880"/>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41"/>
      <c r="BF84" s="241"/>
      <c r="BG84" s="241"/>
      <c r="BH84" s="241"/>
      <c r="BI84" s="241"/>
      <c r="BJ84" s="241"/>
      <c r="BK84" s="241"/>
      <c r="BL84" s="241"/>
      <c r="BM84" s="241"/>
      <c r="BN84" s="241"/>
      <c r="BO84" s="241"/>
      <c r="BP84" s="241"/>
      <c r="BQ84" s="238">
        <v>78</v>
      </c>
      <c r="BR84" s="243"/>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30"/>
    </row>
    <row r="85" spans="1:131" ht="26.25" customHeight="1" x14ac:dyDescent="0.2">
      <c r="A85" s="238">
        <v>18</v>
      </c>
      <c r="B85" s="877"/>
      <c r="C85" s="878"/>
      <c r="D85" s="878"/>
      <c r="E85" s="878"/>
      <c r="F85" s="878"/>
      <c r="G85" s="878"/>
      <c r="H85" s="878"/>
      <c r="I85" s="878"/>
      <c r="J85" s="878"/>
      <c r="K85" s="878"/>
      <c r="L85" s="878"/>
      <c r="M85" s="878"/>
      <c r="N85" s="878"/>
      <c r="O85" s="878"/>
      <c r="P85" s="879"/>
      <c r="Q85" s="880"/>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41"/>
      <c r="BF85" s="241"/>
      <c r="BG85" s="241"/>
      <c r="BH85" s="241"/>
      <c r="BI85" s="241"/>
      <c r="BJ85" s="241"/>
      <c r="BK85" s="241"/>
      <c r="BL85" s="241"/>
      <c r="BM85" s="241"/>
      <c r="BN85" s="241"/>
      <c r="BO85" s="241"/>
      <c r="BP85" s="241"/>
      <c r="BQ85" s="238">
        <v>79</v>
      </c>
      <c r="BR85" s="243"/>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30"/>
    </row>
    <row r="86" spans="1:131" ht="26.25" customHeight="1" x14ac:dyDescent="0.2">
      <c r="A86" s="238">
        <v>19</v>
      </c>
      <c r="B86" s="877"/>
      <c r="C86" s="878"/>
      <c r="D86" s="878"/>
      <c r="E86" s="878"/>
      <c r="F86" s="878"/>
      <c r="G86" s="878"/>
      <c r="H86" s="878"/>
      <c r="I86" s="878"/>
      <c r="J86" s="878"/>
      <c r="K86" s="878"/>
      <c r="L86" s="878"/>
      <c r="M86" s="878"/>
      <c r="N86" s="878"/>
      <c r="O86" s="878"/>
      <c r="P86" s="879"/>
      <c r="Q86" s="880"/>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41"/>
      <c r="BF86" s="241"/>
      <c r="BG86" s="241"/>
      <c r="BH86" s="241"/>
      <c r="BI86" s="241"/>
      <c r="BJ86" s="241"/>
      <c r="BK86" s="241"/>
      <c r="BL86" s="241"/>
      <c r="BM86" s="241"/>
      <c r="BN86" s="241"/>
      <c r="BO86" s="241"/>
      <c r="BP86" s="241"/>
      <c r="BQ86" s="238">
        <v>80</v>
      </c>
      <c r="BR86" s="243"/>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30"/>
    </row>
    <row r="87" spans="1:131" ht="26.25" customHeight="1" x14ac:dyDescent="0.2">
      <c r="A87" s="244">
        <v>20</v>
      </c>
      <c r="B87" s="884"/>
      <c r="C87" s="885"/>
      <c r="D87" s="885"/>
      <c r="E87" s="885"/>
      <c r="F87" s="885"/>
      <c r="G87" s="885"/>
      <c r="H87" s="885"/>
      <c r="I87" s="885"/>
      <c r="J87" s="885"/>
      <c r="K87" s="885"/>
      <c r="L87" s="885"/>
      <c r="M87" s="885"/>
      <c r="N87" s="885"/>
      <c r="O87" s="885"/>
      <c r="P87" s="886"/>
      <c r="Q87" s="887"/>
      <c r="R87" s="888"/>
      <c r="S87" s="888"/>
      <c r="T87" s="888"/>
      <c r="U87" s="888"/>
      <c r="V87" s="888"/>
      <c r="W87" s="888"/>
      <c r="X87" s="888"/>
      <c r="Y87" s="888"/>
      <c r="Z87" s="888"/>
      <c r="AA87" s="888"/>
      <c r="AB87" s="888"/>
      <c r="AC87" s="888"/>
      <c r="AD87" s="888"/>
      <c r="AE87" s="888"/>
      <c r="AF87" s="888"/>
      <c r="AG87" s="888"/>
      <c r="AH87" s="888"/>
      <c r="AI87" s="888"/>
      <c r="AJ87" s="888"/>
      <c r="AK87" s="888"/>
      <c r="AL87" s="888"/>
      <c r="AM87" s="888"/>
      <c r="AN87" s="888"/>
      <c r="AO87" s="888"/>
      <c r="AP87" s="888"/>
      <c r="AQ87" s="888"/>
      <c r="AR87" s="888"/>
      <c r="AS87" s="888"/>
      <c r="AT87" s="888"/>
      <c r="AU87" s="888"/>
      <c r="AV87" s="888"/>
      <c r="AW87" s="888"/>
      <c r="AX87" s="888"/>
      <c r="AY87" s="888"/>
      <c r="AZ87" s="889"/>
      <c r="BA87" s="889"/>
      <c r="BB87" s="889"/>
      <c r="BC87" s="889"/>
      <c r="BD87" s="890"/>
      <c r="BE87" s="241"/>
      <c r="BF87" s="241"/>
      <c r="BG87" s="241"/>
      <c r="BH87" s="241"/>
      <c r="BI87" s="241"/>
      <c r="BJ87" s="241"/>
      <c r="BK87" s="241"/>
      <c r="BL87" s="241"/>
      <c r="BM87" s="241"/>
      <c r="BN87" s="241"/>
      <c r="BO87" s="241"/>
      <c r="BP87" s="241"/>
      <c r="BQ87" s="238">
        <v>81</v>
      </c>
      <c r="BR87" s="243"/>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30"/>
    </row>
    <row r="88" spans="1:131" ht="26.25" customHeight="1" thickBot="1" x14ac:dyDescent="0.25">
      <c r="A88" s="240" t="s">
        <v>378</v>
      </c>
      <c r="B88" s="790" t="s">
        <v>404</v>
      </c>
      <c r="C88" s="791"/>
      <c r="D88" s="791"/>
      <c r="E88" s="791"/>
      <c r="F88" s="791"/>
      <c r="G88" s="791"/>
      <c r="H88" s="791"/>
      <c r="I88" s="791"/>
      <c r="J88" s="791"/>
      <c r="K88" s="791"/>
      <c r="L88" s="791"/>
      <c r="M88" s="791"/>
      <c r="N88" s="791"/>
      <c r="O88" s="791"/>
      <c r="P88" s="792"/>
      <c r="Q88" s="841"/>
      <c r="R88" s="842"/>
      <c r="S88" s="842"/>
      <c r="T88" s="842"/>
      <c r="U88" s="842"/>
      <c r="V88" s="842"/>
      <c r="W88" s="842"/>
      <c r="X88" s="842"/>
      <c r="Y88" s="842"/>
      <c r="Z88" s="842"/>
      <c r="AA88" s="842"/>
      <c r="AB88" s="842"/>
      <c r="AC88" s="842"/>
      <c r="AD88" s="842"/>
      <c r="AE88" s="842"/>
      <c r="AF88" s="845">
        <v>12865</v>
      </c>
      <c r="AG88" s="845"/>
      <c r="AH88" s="845"/>
      <c r="AI88" s="845"/>
      <c r="AJ88" s="845"/>
      <c r="AK88" s="842"/>
      <c r="AL88" s="842"/>
      <c r="AM88" s="842"/>
      <c r="AN88" s="842"/>
      <c r="AO88" s="842"/>
      <c r="AP88" s="845" t="s">
        <v>592</v>
      </c>
      <c r="AQ88" s="845"/>
      <c r="AR88" s="845"/>
      <c r="AS88" s="845"/>
      <c r="AT88" s="845"/>
      <c r="AU88" s="845" t="s">
        <v>592</v>
      </c>
      <c r="AV88" s="845"/>
      <c r="AW88" s="845"/>
      <c r="AX88" s="845"/>
      <c r="AY88" s="845"/>
      <c r="AZ88" s="850"/>
      <c r="BA88" s="850"/>
      <c r="BB88" s="850"/>
      <c r="BC88" s="850"/>
      <c r="BD88" s="851"/>
      <c r="BE88" s="241"/>
      <c r="BF88" s="241"/>
      <c r="BG88" s="241"/>
      <c r="BH88" s="241"/>
      <c r="BI88" s="241"/>
      <c r="BJ88" s="241"/>
      <c r="BK88" s="241"/>
      <c r="BL88" s="241"/>
      <c r="BM88" s="241"/>
      <c r="BN88" s="241"/>
      <c r="BO88" s="241"/>
      <c r="BP88" s="241"/>
      <c r="BQ88" s="238">
        <v>82</v>
      </c>
      <c r="BR88" s="243"/>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90" t="s">
        <v>405</v>
      </c>
      <c r="BS102" s="791"/>
      <c r="BT102" s="791"/>
      <c r="BU102" s="791"/>
      <c r="BV102" s="791"/>
      <c r="BW102" s="791"/>
      <c r="BX102" s="791"/>
      <c r="BY102" s="791"/>
      <c r="BZ102" s="791"/>
      <c r="CA102" s="791"/>
      <c r="CB102" s="791"/>
      <c r="CC102" s="791"/>
      <c r="CD102" s="791"/>
      <c r="CE102" s="791"/>
      <c r="CF102" s="791"/>
      <c r="CG102" s="792"/>
      <c r="CH102" s="891"/>
      <c r="CI102" s="892"/>
      <c r="CJ102" s="892"/>
      <c r="CK102" s="892"/>
      <c r="CL102" s="893"/>
      <c r="CM102" s="891"/>
      <c r="CN102" s="892"/>
      <c r="CO102" s="892"/>
      <c r="CP102" s="892"/>
      <c r="CQ102" s="893"/>
      <c r="CR102" s="894">
        <v>152</v>
      </c>
      <c r="CS102" s="853"/>
      <c r="CT102" s="853"/>
      <c r="CU102" s="853"/>
      <c r="CV102" s="895"/>
      <c r="CW102" s="894">
        <v>77</v>
      </c>
      <c r="CX102" s="853"/>
      <c r="CY102" s="853"/>
      <c r="CZ102" s="853"/>
      <c r="DA102" s="895"/>
      <c r="DB102" s="894" t="s">
        <v>591</v>
      </c>
      <c r="DC102" s="853"/>
      <c r="DD102" s="853"/>
      <c r="DE102" s="853"/>
      <c r="DF102" s="895"/>
      <c r="DG102" s="894" t="s">
        <v>592</v>
      </c>
      <c r="DH102" s="853"/>
      <c r="DI102" s="853"/>
      <c r="DJ102" s="853"/>
      <c r="DK102" s="895"/>
      <c r="DL102" s="894" t="s">
        <v>593</v>
      </c>
      <c r="DM102" s="853"/>
      <c r="DN102" s="853"/>
      <c r="DO102" s="853"/>
      <c r="DP102" s="895"/>
      <c r="DQ102" s="894" t="s">
        <v>593</v>
      </c>
      <c r="DR102" s="853"/>
      <c r="DS102" s="853"/>
      <c r="DT102" s="853"/>
      <c r="DU102" s="895"/>
      <c r="DV102" s="790"/>
      <c r="DW102" s="791"/>
      <c r="DX102" s="791"/>
      <c r="DY102" s="791"/>
      <c r="DZ102" s="918"/>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9" t="s">
        <v>406</v>
      </c>
      <c r="BR103" s="919"/>
      <c r="BS103" s="919"/>
      <c r="BT103" s="919"/>
      <c r="BU103" s="919"/>
      <c r="BV103" s="919"/>
      <c r="BW103" s="919"/>
      <c r="BX103" s="919"/>
      <c r="BY103" s="919"/>
      <c r="BZ103" s="919"/>
      <c r="CA103" s="919"/>
      <c r="CB103" s="919"/>
      <c r="CC103" s="919"/>
      <c r="CD103" s="919"/>
      <c r="CE103" s="919"/>
      <c r="CF103" s="919"/>
      <c r="CG103" s="919"/>
      <c r="CH103" s="919"/>
      <c r="CI103" s="919"/>
      <c r="CJ103" s="919"/>
      <c r="CK103" s="919"/>
      <c r="CL103" s="919"/>
      <c r="CM103" s="919"/>
      <c r="CN103" s="919"/>
      <c r="CO103" s="919"/>
      <c r="CP103" s="919"/>
      <c r="CQ103" s="919"/>
      <c r="CR103" s="919"/>
      <c r="CS103" s="919"/>
      <c r="CT103" s="919"/>
      <c r="CU103" s="919"/>
      <c r="CV103" s="919"/>
      <c r="CW103" s="919"/>
      <c r="CX103" s="919"/>
      <c r="CY103" s="919"/>
      <c r="CZ103" s="919"/>
      <c r="DA103" s="919"/>
      <c r="DB103" s="919"/>
      <c r="DC103" s="919"/>
      <c r="DD103" s="919"/>
      <c r="DE103" s="919"/>
      <c r="DF103" s="919"/>
      <c r="DG103" s="919"/>
      <c r="DH103" s="919"/>
      <c r="DI103" s="919"/>
      <c r="DJ103" s="919"/>
      <c r="DK103" s="919"/>
      <c r="DL103" s="919"/>
      <c r="DM103" s="919"/>
      <c r="DN103" s="919"/>
      <c r="DO103" s="919"/>
      <c r="DP103" s="919"/>
      <c r="DQ103" s="919"/>
      <c r="DR103" s="919"/>
      <c r="DS103" s="919"/>
      <c r="DT103" s="919"/>
      <c r="DU103" s="919"/>
      <c r="DV103" s="919"/>
      <c r="DW103" s="919"/>
      <c r="DX103" s="919"/>
      <c r="DY103" s="919"/>
      <c r="DZ103" s="919"/>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20" t="s">
        <v>407</v>
      </c>
      <c r="BR104" s="920"/>
      <c r="BS104" s="920"/>
      <c r="BT104" s="920"/>
      <c r="BU104" s="920"/>
      <c r="BV104" s="920"/>
      <c r="BW104" s="920"/>
      <c r="BX104" s="920"/>
      <c r="BY104" s="920"/>
      <c r="BZ104" s="920"/>
      <c r="CA104" s="920"/>
      <c r="CB104" s="920"/>
      <c r="CC104" s="920"/>
      <c r="CD104" s="920"/>
      <c r="CE104" s="920"/>
      <c r="CF104" s="920"/>
      <c r="CG104" s="920"/>
      <c r="CH104" s="920"/>
      <c r="CI104" s="920"/>
      <c r="CJ104" s="920"/>
      <c r="CK104" s="920"/>
      <c r="CL104" s="920"/>
      <c r="CM104" s="920"/>
      <c r="CN104" s="920"/>
      <c r="CO104" s="920"/>
      <c r="CP104" s="920"/>
      <c r="CQ104" s="920"/>
      <c r="CR104" s="920"/>
      <c r="CS104" s="920"/>
      <c r="CT104" s="920"/>
      <c r="CU104" s="920"/>
      <c r="CV104" s="920"/>
      <c r="CW104" s="920"/>
      <c r="CX104" s="920"/>
      <c r="CY104" s="920"/>
      <c r="CZ104" s="920"/>
      <c r="DA104" s="920"/>
      <c r="DB104" s="920"/>
      <c r="DC104" s="920"/>
      <c r="DD104" s="920"/>
      <c r="DE104" s="920"/>
      <c r="DF104" s="920"/>
      <c r="DG104" s="920"/>
      <c r="DH104" s="920"/>
      <c r="DI104" s="920"/>
      <c r="DJ104" s="920"/>
      <c r="DK104" s="920"/>
      <c r="DL104" s="920"/>
      <c r="DM104" s="920"/>
      <c r="DN104" s="920"/>
      <c r="DO104" s="920"/>
      <c r="DP104" s="920"/>
      <c r="DQ104" s="920"/>
      <c r="DR104" s="920"/>
      <c r="DS104" s="920"/>
      <c r="DT104" s="920"/>
      <c r="DU104" s="920"/>
      <c r="DV104" s="920"/>
      <c r="DW104" s="920"/>
      <c r="DX104" s="920"/>
      <c r="DY104" s="920"/>
      <c r="DZ104" s="920"/>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21" t="s">
        <v>410</v>
      </c>
      <c r="B108" s="922"/>
      <c r="C108" s="922"/>
      <c r="D108" s="922"/>
      <c r="E108" s="922"/>
      <c r="F108" s="922"/>
      <c r="G108" s="922"/>
      <c r="H108" s="922"/>
      <c r="I108" s="922"/>
      <c r="J108" s="922"/>
      <c r="K108" s="922"/>
      <c r="L108" s="922"/>
      <c r="M108" s="922"/>
      <c r="N108" s="922"/>
      <c r="O108" s="922"/>
      <c r="P108" s="922"/>
      <c r="Q108" s="922"/>
      <c r="R108" s="922"/>
      <c r="S108" s="922"/>
      <c r="T108" s="922"/>
      <c r="U108" s="922"/>
      <c r="V108" s="922"/>
      <c r="W108" s="922"/>
      <c r="X108" s="922"/>
      <c r="Y108" s="922"/>
      <c r="Z108" s="922"/>
      <c r="AA108" s="922"/>
      <c r="AB108" s="922"/>
      <c r="AC108" s="922"/>
      <c r="AD108" s="922"/>
      <c r="AE108" s="922"/>
      <c r="AF108" s="922"/>
      <c r="AG108" s="922"/>
      <c r="AH108" s="922"/>
      <c r="AI108" s="922"/>
      <c r="AJ108" s="922"/>
      <c r="AK108" s="922"/>
      <c r="AL108" s="922"/>
      <c r="AM108" s="922"/>
      <c r="AN108" s="922"/>
      <c r="AO108" s="922"/>
      <c r="AP108" s="922"/>
      <c r="AQ108" s="922"/>
      <c r="AR108" s="922"/>
      <c r="AS108" s="922"/>
      <c r="AT108" s="923"/>
      <c r="AU108" s="921" t="s">
        <v>411</v>
      </c>
      <c r="AV108" s="922"/>
      <c r="AW108" s="922"/>
      <c r="AX108" s="922"/>
      <c r="AY108" s="922"/>
      <c r="AZ108" s="922"/>
      <c r="BA108" s="922"/>
      <c r="BB108" s="922"/>
      <c r="BC108" s="922"/>
      <c r="BD108" s="922"/>
      <c r="BE108" s="922"/>
      <c r="BF108" s="922"/>
      <c r="BG108" s="922"/>
      <c r="BH108" s="922"/>
      <c r="BI108" s="922"/>
      <c r="BJ108" s="922"/>
      <c r="BK108" s="922"/>
      <c r="BL108" s="922"/>
      <c r="BM108" s="922"/>
      <c r="BN108" s="922"/>
      <c r="BO108" s="922"/>
      <c r="BP108" s="922"/>
      <c r="BQ108" s="922"/>
      <c r="BR108" s="922"/>
      <c r="BS108" s="922"/>
      <c r="BT108" s="922"/>
      <c r="BU108" s="922"/>
      <c r="BV108" s="922"/>
      <c r="BW108" s="922"/>
      <c r="BX108" s="922"/>
      <c r="BY108" s="922"/>
      <c r="BZ108" s="922"/>
      <c r="CA108" s="922"/>
      <c r="CB108" s="922"/>
      <c r="CC108" s="922"/>
      <c r="CD108" s="922"/>
      <c r="CE108" s="922"/>
      <c r="CF108" s="922"/>
      <c r="CG108" s="922"/>
      <c r="CH108" s="922"/>
      <c r="CI108" s="922"/>
      <c r="CJ108" s="922"/>
      <c r="CK108" s="922"/>
      <c r="CL108" s="922"/>
      <c r="CM108" s="922"/>
      <c r="CN108" s="922"/>
      <c r="CO108" s="922"/>
      <c r="CP108" s="922"/>
      <c r="CQ108" s="922"/>
      <c r="CR108" s="922"/>
      <c r="CS108" s="922"/>
      <c r="CT108" s="922"/>
      <c r="CU108" s="922"/>
      <c r="CV108" s="922"/>
      <c r="CW108" s="922"/>
      <c r="CX108" s="922"/>
      <c r="CY108" s="922"/>
      <c r="CZ108" s="922"/>
      <c r="DA108" s="922"/>
      <c r="DB108" s="922"/>
      <c r="DC108" s="922"/>
      <c r="DD108" s="922"/>
      <c r="DE108" s="922"/>
      <c r="DF108" s="922"/>
      <c r="DG108" s="922"/>
      <c r="DH108" s="922"/>
      <c r="DI108" s="922"/>
      <c r="DJ108" s="922"/>
      <c r="DK108" s="922"/>
      <c r="DL108" s="922"/>
      <c r="DM108" s="922"/>
      <c r="DN108" s="922"/>
      <c r="DO108" s="922"/>
      <c r="DP108" s="922"/>
      <c r="DQ108" s="922"/>
      <c r="DR108" s="922"/>
      <c r="DS108" s="922"/>
      <c r="DT108" s="922"/>
      <c r="DU108" s="922"/>
      <c r="DV108" s="922"/>
      <c r="DW108" s="922"/>
      <c r="DX108" s="922"/>
      <c r="DY108" s="922"/>
      <c r="DZ108" s="923"/>
    </row>
    <row r="109" spans="1:131" s="230" customFormat="1" ht="26.25" customHeight="1" x14ac:dyDescent="0.2">
      <c r="A109" s="916" t="s">
        <v>412</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6" t="s">
        <v>413</v>
      </c>
      <c r="AB109" s="897"/>
      <c r="AC109" s="897"/>
      <c r="AD109" s="897"/>
      <c r="AE109" s="898"/>
      <c r="AF109" s="896" t="s">
        <v>414</v>
      </c>
      <c r="AG109" s="897"/>
      <c r="AH109" s="897"/>
      <c r="AI109" s="897"/>
      <c r="AJ109" s="898"/>
      <c r="AK109" s="896" t="s">
        <v>294</v>
      </c>
      <c r="AL109" s="897"/>
      <c r="AM109" s="897"/>
      <c r="AN109" s="897"/>
      <c r="AO109" s="898"/>
      <c r="AP109" s="896" t="s">
        <v>415</v>
      </c>
      <c r="AQ109" s="897"/>
      <c r="AR109" s="897"/>
      <c r="AS109" s="897"/>
      <c r="AT109" s="899"/>
      <c r="AU109" s="916" t="s">
        <v>412</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6" t="s">
        <v>413</v>
      </c>
      <c r="BR109" s="897"/>
      <c r="BS109" s="897"/>
      <c r="BT109" s="897"/>
      <c r="BU109" s="898"/>
      <c r="BV109" s="896" t="s">
        <v>414</v>
      </c>
      <c r="BW109" s="897"/>
      <c r="BX109" s="897"/>
      <c r="BY109" s="897"/>
      <c r="BZ109" s="898"/>
      <c r="CA109" s="896" t="s">
        <v>294</v>
      </c>
      <c r="CB109" s="897"/>
      <c r="CC109" s="897"/>
      <c r="CD109" s="897"/>
      <c r="CE109" s="898"/>
      <c r="CF109" s="917" t="s">
        <v>415</v>
      </c>
      <c r="CG109" s="917"/>
      <c r="CH109" s="917"/>
      <c r="CI109" s="917"/>
      <c r="CJ109" s="917"/>
      <c r="CK109" s="896" t="s">
        <v>416</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6" t="s">
        <v>413</v>
      </c>
      <c r="DH109" s="897"/>
      <c r="DI109" s="897"/>
      <c r="DJ109" s="897"/>
      <c r="DK109" s="898"/>
      <c r="DL109" s="896" t="s">
        <v>414</v>
      </c>
      <c r="DM109" s="897"/>
      <c r="DN109" s="897"/>
      <c r="DO109" s="897"/>
      <c r="DP109" s="898"/>
      <c r="DQ109" s="896" t="s">
        <v>294</v>
      </c>
      <c r="DR109" s="897"/>
      <c r="DS109" s="897"/>
      <c r="DT109" s="897"/>
      <c r="DU109" s="898"/>
      <c r="DV109" s="896" t="s">
        <v>415</v>
      </c>
      <c r="DW109" s="897"/>
      <c r="DX109" s="897"/>
      <c r="DY109" s="897"/>
      <c r="DZ109" s="899"/>
    </row>
    <row r="110" spans="1:131" s="230" customFormat="1" ht="26.25" customHeight="1" x14ac:dyDescent="0.2">
      <c r="A110" s="900" t="s">
        <v>417</v>
      </c>
      <c r="B110" s="901"/>
      <c r="C110" s="901"/>
      <c r="D110" s="901"/>
      <c r="E110" s="901"/>
      <c r="F110" s="901"/>
      <c r="G110" s="901"/>
      <c r="H110" s="901"/>
      <c r="I110" s="901"/>
      <c r="J110" s="901"/>
      <c r="K110" s="901"/>
      <c r="L110" s="901"/>
      <c r="M110" s="901"/>
      <c r="N110" s="901"/>
      <c r="O110" s="901"/>
      <c r="P110" s="901"/>
      <c r="Q110" s="901"/>
      <c r="R110" s="901"/>
      <c r="S110" s="901"/>
      <c r="T110" s="901"/>
      <c r="U110" s="901"/>
      <c r="V110" s="901"/>
      <c r="W110" s="901"/>
      <c r="X110" s="901"/>
      <c r="Y110" s="901"/>
      <c r="Z110" s="902"/>
      <c r="AA110" s="903">
        <v>3597984</v>
      </c>
      <c r="AB110" s="904"/>
      <c r="AC110" s="904"/>
      <c r="AD110" s="904"/>
      <c r="AE110" s="905"/>
      <c r="AF110" s="906">
        <v>3708948</v>
      </c>
      <c r="AG110" s="904"/>
      <c r="AH110" s="904"/>
      <c r="AI110" s="904"/>
      <c r="AJ110" s="905"/>
      <c r="AK110" s="906">
        <v>3671628</v>
      </c>
      <c r="AL110" s="904"/>
      <c r="AM110" s="904"/>
      <c r="AN110" s="904"/>
      <c r="AO110" s="905"/>
      <c r="AP110" s="907">
        <v>18</v>
      </c>
      <c r="AQ110" s="908"/>
      <c r="AR110" s="908"/>
      <c r="AS110" s="908"/>
      <c r="AT110" s="909"/>
      <c r="AU110" s="910" t="s">
        <v>69</v>
      </c>
      <c r="AV110" s="911"/>
      <c r="AW110" s="911"/>
      <c r="AX110" s="911"/>
      <c r="AY110" s="911"/>
      <c r="AZ110" s="933" t="s">
        <v>418</v>
      </c>
      <c r="BA110" s="901"/>
      <c r="BB110" s="901"/>
      <c r="BC110" s="901"/>
      <c r="BD110" s="901"/>
      <c r="BE110" s="901"/>
      <c r="BF110" s="901"/>
      <c r="BG110" s="901"/>
      <c r="BH110" s="901"/>
      <c r="BI110" s="901"/>
      <c r="BJ110" s="901"/>
      <c r="BK110" s="901"/>
      <c r="BL110" s="901"/>
      <c r="BM110" s="901"/>
      <c r="BN110" s="901"/>
      <c r="BO110" s="901"/>
      <c r="BP110" s="902"/>
      <c r="BQ110" s="934">
        <v>34024043</v>
      </c>
      <c r="BR110" s="935"/>
      <c r="BS110" s="935"/>
      <c r="BT110" s="935"/>
      <c r="BU110" s="935"/>
      <c r="BV110" s="935">
        <v>34929729</v>
      </c>
      <c r="BW110" s="935"/>
      <c r="BX110" s="935"/>
      <c r="BY110" s="935"/>
      <c r="BZ110" s="935"/>
      <c r="CA110" s="935">
        <v>34677454</v>
      </c>
      <c r="CB110" s="935"/>
      <c r="CC110" s="935"/>
      <c r="CD110" s="935"/>
      <c r="CE110" s="935"/>
      <c r="CF110" s="948">
        <v>169.6</v>
      </c>
      <c r="CG110" s="949"/>
      <c r="CH110" s="949"/>
      <c r="CI110" s="949"/>
      <c r="CJ110" s="949"/>
      <c r="CK110" s="950" t="s">
        <v>419</v>
      </c>
      <c r="CL110" s="951"/>
      <c r="CM110" s="933" t="s">
        <v>420</v>
      </c>
      <c r="CN110" s="901"/>
      <c r="CO110" s="901"/>
      <c r="CP110" s="901"/>
      <c r="CQ110" s="901"/>
      <c r="CR110" s="901"/>
      <c r="CS110" s="901"/>
      <c r="CT110" s="901"/>
      <c r="CU110" s="901"/>
      <c r="CV110" s="901"/>
      <c r="CW110" s="901"/>
      <c r="CX110" s="901"/>
      <c r="CY110" s="901"/>
      <c r="CZ110" s="901"/>
      <c r="DA110" s="901"/>
      <c r="DB110" s="901"/>
      <c r="DC110" s="901"/>
      <c r="DD110" s="901"/>
      <c r="DE110" s="901"/>
      <c r="DF110" s="902"/>
      <c r="DG110" s="934" t="s">
        <v>122</v>
      </c>
      <c r="DH110" s="935"/>
      <c r="DI110" s="935"/>
      <c r="DJ110" s="935"/>
      <c r="DK110" s="935"/>
      <c r="DL110" s="935" t="s">
        <v>122</v>
      </c>
      <c r="DM110" s="935"/>
      <c r="DN110" s="935"/>
      <c r="DO110" s="935"/>
      <c r="DP110" s="935"/>
      <c r="DQ110" s="935" t="s">
        <v>122</v>
      </c>
      <c r="DR110" s="935"/>
      <c r="DS110" s="935"/>
      <c r="DT110" s="935"/>
      <c r="DU110" s="935"/>
      <c r="DV110" s="936" t="s">
        <v>122</v>
      </c>
      <c r="DW110" s="936"/>
      <c r="DX110" s="936"/>
      <c r="DY110" s="936"/>
      <c r="DZ110" s="937"/>
    </row>
    <row r="111" spans="1:131" s="230" customFormat="1" ht="26.25" customHeight="1" x14ac:dyDescent="0.2">
      <c r="A111" s="938" t="s">
        <v>421</v>
      </c>
      <c r="B111" s="939"/>
      <c r="C111" s="939"/>
      <c r="D111" s="939"/>
      <c r="E111" s="939"/>
      <c r="F111" s="939"/>
      <c r="G111" s="939"/>
      <c r="H111" s="939"/>
      <c r="I111" s="939"/>
      <c r="J111" s="939"/>
      <c r="K111" s="939"/>
      <c r="L111" s="939"/>
      <c r="M111" s="939"/>
      <c r="N111" s="939"/>
      <c r="O111" s="939"/>
      <c r="P111" s="939"/>
      <c r="Q111" s="939"/>
      <c r="R111" s="939"/>
      <c r="S111" s="939"/>
      <c r="T111" s="939"/>
      <c r="U111" s="939"/>
      <c r="V111" s="939"/>
      <c r="W111" s="939"/>
      <c r="X111" s="939"/>
      <c r="Y111" s="939"/>
      <c r="Z111" s="940"/>
      <c r="AA111" s="941" t="s">
        <v>122</v>
      </c>
      <c r="AB111" s="942"/>
      <c r="AC111" s="942"/>
      <c r="AD111" s="942"/>
      <c r="AE111" s="943"/>
      <c r="AF111" s="944" t="s">
        <v>122</v>
      </c>
      <c r="AG111" s="942"/>
      <c r="AH111" s="942"/>
      <c r="AI111" s="942"/>
      <c r="AJ111" s="943"/>
      <c r="AK111" s="944" t="s">
        <v>122</v>
      </c>
      <c r="AL111" s="942"/>
      <c r="AM111" s="942"/>
      <c r="AN111" s="942"/>
      <c r="AO111" s="943"/>
      <c r="AP111" s="945" t="s">
        <v>122</v>
      </c>
      <c r="AQ111" s="946"/>
      <c r="AR111" s="946"/>
      <c r="AS111" s="946"/>
      <c r="AT111" s="947"/>
      <c r="AU111" s="912"/>
      <c r="AV111" s="913"/>
      <c r="AW111" s="913"/>
      <c r="AX111" s="913"/>
      <c r="AY111" s="913"/>
      <c r="AZ111" s="926" t="s">
        <v>422</v>
      </c>
      <c r="BA111" s="927"/>
      <c r="BB111" s="927"/>
      <c r="BC111" s="927"/>
      <c r="BD111" s="927"/>
      <c r="BE111" s="927"/>
      <c r="BF111" s="927"/>
      <c r="BG111" s="927"/>
      <c r="BH111" s="927"/>
      <c r="BI111" s="927"/>
      <c r="BJ111" s="927"/>
      <c r="BK111" s="927"/>
      <c r="BL111" s="927"/>
      <c r="BM111" s="927"/>
      <c r="BN111" s="927"/>
      <c r="BO111" s="927"/>
      <c r="BP111" s="928"/>
      <c r="BQ111" s="929">
        <v>27442</v>
      </c>
      <c r="BR111" s="930"/>
      <c r="BS111" s="930"/>
      <c r="BT111" s="930"/>
      <c r="BU111" s="930"/>
      <c r="BV111" s="930">
        <v>14910</v>
      </c>
      <c r="BW111" s="930"/>
      <c r="BX111" s="930"/>
      <c r="BY111" s="930"/>
      <c r="BZ111" s="930"/>
      <c r="CA111" s="930">
        <v>9944</v>
      </c>
      <c r="CB111" s="930"/>
      <c r="CC111" s="930"/>
      <c r="CD111" s="930"/>
      <c r="CE111" s="930"/>
      <c r="CF111" s="924">
        <v>0</v>
      </c>
      <c r="CG111" s="925"/>
      <c r="CH111" s="925"/>
      <c r="CI111" s="925"/>
      <c r="CJ111" s="925"/>
      <c r="CK111" s="952"/>
      <c r="CL111" s="953"/>
      <c r="CM111" s="926" t="s">
        <v>423</v>
      </c>
      <c r="CN111" s="927"/>
      <c r="CO111" s="927"/>
      <c r="CP111" s="927"/>
      <c r="CQ111" s="927"/>
      <c r="CR111" s="927"/>
      <c r="CS111" s="927"/>
      <c r="CT111" s="927"/>
      <c r="CU111" s="927"/>
      <c r="CV111" s="927"/>
      <c r="CW111" s="927"/>
      <c r="CX111" s="927"/>
      <c r="CY111" s="927"/>
      <c r="CZ111" s="927"/>
      <c r="DA111" s="927"/>
      <c r="DB111" s="927"/>
      <c r="DC111" s="927"/>
      <c r="DD111" s="927"/>
      <c r="DE111" s="927"/>
      <c r="DF111" s="928"/>
      <c r="DG111" s="929">
        <v>19872</v>
      </c>
      <c r="DH111" s="930"/>
      <c r="DI111" s="930"/>
      <c r="DJ111" s="930"/>
      <c r="DK111" s="930"/>
      <c r="DL111" s="930">
        <v>14910</v>
      </c>
      <c r="DM111" s="930"/>
      <c r="DN111" s="930"/>
      <c r="DO111" s="930"/>
      <c r="DP111" s="930"/>
      <c r="DQ111" s="930">
        <v>9944</v>
      </c>
      <c r="DR111" s="930"/>
      <c r="DS111" s="930"/>
      <c r="DT111" s="930"/>
      <c r="DU111" s="930"/>
      <c r="DV111" s="931">
        <v>0</v>
      </c>
      <c r="DW111" s="931"/>
      <c r="DX111" s="931"/>
      <c r="DY111" s="931"/>
      <c r="DZ111" s="932"/>
    </row>
    <row r="112" spans="1:131" s="230" customFormat="1" ht="26.25" customHeight="1" x14ac:dyDescent="0.2">
      <c r="A112" s="956" t="s">
        <v>424</v>
      </c>
      <c r="B112" s="957"/>
      <c r="C112" s="927" t="s">
        <v>425</v>
      </c>
      <c r="D112" s="927"/>
      <c r="E112" s="927"/>
      <c r="F112" s="927"/>
      <c r="G112" s="927"/>
      <c r="H112" s="927"/>
      <c r="I112" s="927"/>
      <c r="J112" s="927"/>
      <c r="K112" s="927"/>
      <c r="L112" s="927"/>
      <c r="M112" s="927"/>
      <c r="N112" s="927"/>
      <c r="O112" s="927"/>
      <c r="P112" s="927"/>
      <c r="Q112" s="927"/>
      <c r="R112" s="927"/>
      <c r="S112" s="927"/>
      <c r="T112" s="927"/>
      <c r="U112" s="927"/>
      <c r="V112" s="927"/>
      <c r="W112" s="927"/>
      <c r="X112" s="927"/>
      <c r="Y112" s="927"/>
      <c r="Z112" s="928"/>
      <c r="AA112" s="962" t="s">
        <v>122</v>
      </c>
      <c r="AB112" s="963"/>
      <c r="AC112" s="963"/>
      <c r="AD112" s="963"/>
      <c r="AE112" s="964"/>
      <c r="AF112" s="965" t="s">
        <v>122</v>
      </c>
      <c r="AG112" s="963"/>
      <c r="AH112" s="963"/>
      <c r="AI112" s="963"/>
      <c r="AJ112" s="964"/>
      <c r="AK112" s="965" t="s">
        <v>122</v>
      </c>
      <c r="AL112" s="963"/>
      <c r="AM112" s="963"/>
      <c r="AN112" s="963"/>
      <c r="AO112" s="964"/>
      <c r="AP112" s="966" t="s">
        <v>122</v>
      </c>
      <c r="AQ112" s="967"/>
      <c r="AR112" s="967"/>
      <c r="AS112" s="967"/>
      <c r="AT112" s="968"/>
      <c r="AU112" s="912"/>
      <c r="AV112" s="913"/>
      <c r="AW112" s="913"/>
      <c r="AX112" s="913"/>
      <c r="AY112" s="913"/>
      <c r="AZ112" s="926" t="s">
        <v>426</v>
      </c>
      <c r="BA112" s="927"/>
      <c r="BB112" s="927"/>
      <c r="BC112" s="927"/>
      <c r="BD112" s="927"/>
      <c r="BE112" s="927"/>
      <c r="BF112" s="927"/>
      <c r="BG112" s="927"/>
      <c r="BH112" s="927"/>
      <c r="BI112" s="927"/>
      <c r="BJ112" s="927"/>
      <c r="BK112" s="927"/>
      <c r="BL112" s="927"/>
      <c r="BM112" s="927"/>
      <c r="BN112" s="927"/>
      <c r="BO112" s="927"/>
      <c r="BP112" s="928"/>
      <c r="BQ112" s="929">
        <v>7575256</v>
      </c>
      <c r="BR112" s="930"/>
      <c r="BS112" s="930"/>
      <c r="BT112" s="930"/>
      <c r="BU112" s="930"/>
      <c r="BV112" s="930">
        <v>7019959</v>
      </c>
      <c r="BW112" s="930"/>
      <c r="BX112" s="930"/>
      <c r="BY112" s="930"/>
      <c r="BZ112" s="930"/>
      <c r="CA112" s="930">
        <v>6813234</v>
      </c>
      <c r="CB112" s="930"/>
      <c r="CC112" s="930"/>
      <c r="CD112" s="930"/>
      <c r="CE112" s="930"/>
      <c r="CF112" s="924">
        <v>33.299999999999997</v>
      </c>
      <c r="CG112" s="925"/>
      <c r="CH112" s="925"/>
      <c r="CI112" s="925"/>
      <c r="CJ112" s="925"/>
      <c r="CK112" s="952"/>
      <c r="CL112" s="953"/>
      <c r="CM112" s="926" t="s">
        <v>427</v>
      </c>
      <c r="CN112" s="927"/>
      <c r="CO112" s="927"/>
      <c r="CP112" s="927"/>
      <c r="CQ112" s="927"/>
      <c r="CR112" s="927"/>
      <c r="CS112" s="927"/>
      <c r="CT112" s="927"/>
      <c r="CU112" s="927"/>
      <c r="CV112" s="927"/>
      <c r="CW112" s="927"/>
      <c r="CX112" s="927"/>
      <c r="CY112" s="927"/>
      <c r="CZ112" s="927"/>
      <c r="DA112" s="927"/>
      <c r="DB112" s="927"/>
      <c r="DC112" s="927"/>
      <c r="DD112" s="927"/>
      <c r="DE112" s="927"/>
      <c r="DF112" s="928"/>
      <c r="DG112" s="929" t="s">
        <v>122</v>
      </c>
      <c r="DH112" s="930"/>
      <c r="DI112" s="930"/>
      <c r="DJ112" s="930"/>
      <c r="DK112" s="930"/>
      <c r="DL112" s="930" t="s">
        <v>122</v>
      </c>
      <c r="DM112" s="930"/>
      <c r="DN112" s="930"/>
      <c r="DO112" s="930"/>
      <c r="DP112" s="930"/>
      <c r="DQ112" s="930" t="s">
        <v>122</v>
      </c>
      <c r="DR112" s="930"/>
      <c r="DS112" s="930"/>
      <c r="DT112" s="930"/>
      <c r="DU112" s="930"/>
      <c r="DV112" s="931" t="s">
        <v>122</v>
      </c>
      <c r="DW112" s="931"/>
      <c r="DX112" s="931"/>
      <c r="DY112" s="931"/>
      <c r="DZ112" s="932"/>
    </row>
    <row r="113" spans="1:130" s="230" customFormat="1" ht="26.25" customHeight="1" x14ac:dyDescent="0.2">
      <c r="A113" s="958"/>
      <c r="B113" s="959"/>
      <c r="C113" s="927" t="s">
        <v>428</v>
      </c>
      <c r="D113" s="927"/>
      <c r="E113" s="927"/>
      <c r="F113" s="927"/>
      <c r="G113" s="927"/>
      <c r="H113" s="927"/>
      <c r="I113" s="927"/>
      <c r="J113" s="927"/>
      <c r="K113" s="927"/>
      <c r="L113" s="927"/>
      <c r="M113" s="927"/>
      <c r="N113" s="927"/>
      <c r="O113" s="927"/>
      <c r="P113" s="927"/>
      <c r="Q113" s="927"/>
      <c r="R113" s="927"/>
      <c r="S113" s="927"/>
      <c r="T113" s="927"/>
      <c r="U113" s="927"/>
      <c r="V113" s="927"/>
      <c r="W113" s="927"/>
      <c r="X113" s="927"/>
      <c r="Y113" s="927"/>
      <c r="Z113" s="928"/>
      <c r="AA113" s="941">
        <v>636947</v>
      </c>
      <c r="AB113" s="942"/>
      <c r="AC113" s="942"/>
      <c r="AD113" s="942"/>
      <c r="AE113" s="943"/>
      <c r="AF113" s="944">
        <v>594751</v>
      </c>
      <c r="AG113" s="942"/>
      <c r="AH113" s="942"/>
      <c r="AI113" s="942"/>
      <c r="AJ113" s="943"/>
      <c r="AK113" s="944">
        <v>614761</v>
      </c>
      <c r="AL113" s="942"/>
      <c r="AM113" s="942"/>
      <c r="AN113" s="942"/>
      <c r="AO113" s="943"/>
      <c r="AP113" s="945">
        <v>3</v>
      </c>
      <c r="AQ113" s="946"/>
      <c r="AR113" s="946"/>
      <c r="AS113" s="946"/>
      <c r="AT113" s="947"/>
      <c r="AU113" s="912"/>
      <c r="AV113" s="913"/>
      <c r="AW113" s="913"/>
      <c r="AX113" s="913"/>
      <c r="AY113" s="913"/>
      <c r="AZ113" s="926" t="s">
        <v>429</v>
      </c>
      <c r="BA113" s="927"/>
      <c r="BB113" s="927"/>
      <c r="BC113" s="927"/>
      <c r="BD113" s="927"/>
      <c r="BE113" s="927"/>
      <c r="BF113" s="927"/>
      <c r="BG113" s="927"/>
      <c r="BH113" s="927"/>
      <c r="BI113" s="927"/>
      <c r="BJ113" s="927"/>
      <c r="BK113" s="927"/>
      <c r="BL113" s="927"/>
      <c r="BM113" s="927"/>
      <c r="BN113" s="927"/>
      <c r="BO113" s="927"/>
      <c r="BP113" s="928"/>
      <c r="BQ113" s="929" t="s">
        <v>122</v>
      </c>
      <c r="BR113" s="930"/>
      <c r="BS113" s="930"/>
      <c r="BT113" s="930"/>
      <c r="BU113" s="930"/>
      <c r="BV113" s="930" t="s">
        <v>122</v>
      </c>
      <c r="BW113" s="930"/>
      <c r="BX113" s="930"/>
      <c r="BY113" s="930"/>
      <c r="BZ113" s="930"/>
      <c r="CA113" s="930" t="s">
        <v>122</v>
      </c>
      <c r="CB113" s="930"/>
      <c r="CC113" s="930"/>
      <c r="CD113" s="930"/>
      <c r="CE113" s="930"/>
      <c r="CF113" s="924" t="s">
        <v>122</v>
      </c>
      <c r="CG113" s="925"/>
      <c r="CH113" s="925"/>
      <c r="CI113" s="925"/>
      <c r="CJ113" s="925"/>
      <c r="CK113" s="952"/>
      <c r="CL113" s="953"/>
      <c r="CM113" s="926" t="s">
        <v>430</v>
      </c>
      <c r="CN113" s="927"/>
      <c r="CO113" s="927"/>
      <c r="CP113" s="927"/>
      <c r="CQ113" s="927"/>
      <c r="CR113" s="927"/>
      <c r="CS113" s="927"/>
      <c r="CT113" s="927"/>
      <c r="CU113" s="927"/>
      <c r="CV113" s="927"/>
      <c r="CW113" s="927"/>
      <c r="CX113" s="927"/>
      <c r="CY113" s="927"/>
      <c r="CZ113" s="927"/>
      <c r="DA113" s="927"/>
      <c r="DB113" s="927"/>
      <c r="DC113" s="927"/>
      <c r="DD113" s="927"/>
      <c r="DE113" s="927"/>
      <c r="DF113" s="928"/>
      <c r="DG113" s="962" t="s">
        <v>122</v>
      </c>
      <c r="DH113" s="963"/>
      <c r="DI113" s="963"/>
      <c r="DJ113" s="963"/>
      <c r="DK113" s="964"/>
      <c r="DL113" s="965" t="s">
        <v>122</v>
      </c>
      <c r="DM113" s="963"/>
      <c r="DN113" s="963"/>
      <c r="DO113" s="963"/>
      <c r="DP113" s="964"/>
      <c r="DQ113" s="965" t="s">
        <v>122</v>
      </c>
      <c r="DR113" s="963"/>
      <c r="DS113" s="963"/>
      <c r="DT113" s="963"/>
      <c r="DU113" s="964"/>
      <c r="DV113" s="966" t="s">
        <v>122</v>
      </c>
      <c r="DW113" s="967"/>
      <c r="DX113" s="967"/>
      <c r="DY113" s="967"/>
      <c r="DZ113" s="968"/>
    </row>
    <row r="114" spans="1:130" s="230" customFormat="1" ht="26.25" customHeight="1" x14ac:dyDescent="0.2">
      <c r="A114" s="958"/>
      <c r="B114" s="959"/>
      <c r="C114" s="927" t="s">
        <v>431</v>
      </c>
      <c r="D114" s="927"/>
      <c r="E114" s="927"/>
      <c r="F114" s="927"/>
      <c r="G114" s="927"/>
      <c r="H114" s="927"/>
      <c r="I114" s="927"/>
      <c r="J114" s="927"/>
      <c r="K114" s="927"/>
      <c r="L114" s="927"/>
      <c r="M114" s="927"/>
      <c r="N114" s="927"/>
      <c r="O114" s="927"/>
      <c r="P114" s="927"/>
      <c r="Q114" s="927"/>
      <c r="R114" s="927"/>
      <c r="S114" s="927"/>
      <c r="T114" s="927"/>
      <c r="U114" s="927"/>
      <c r="V114" s="927"/>
      <c r="W114" s="927"/>
      <c r="X114" s="927"/>
      <c r="Y114" s="927"/>
      <c r="Z114" s="928"/>
      <c r="AA114" s="962" t="s">
        <v>122</v>
      </c>
      <c r="AB114" s="963"/>
      <c r="AC114" s="963"/>
      <c r="AD114" s="963"/>
      <c r="AE114" s="964"/>
      <c r="AF114" s="965" t="s">
        <v>122</v>
      </c>
      <c r="AG114" s="963"/>
      <c r="AH114" s="963"/>
      <c r="AI114" s="963"/>
      <c r="AJ114" s="964"/>
      <c r="AK114" s="965" t="s">
        <v>122</v>
      </c>
      <c r="AL114" s="963"/>
      <c r="AM114" s="963"/>
      <c r="AN114" s="963"/>
      <c r="AO114" s="964"/>
      <c r="AP114" s="966" t="s">
        <v>122</v>
      </c>
      <c r="AQ114" s="967"/>
      <c r="AR114" s="967"/>
      <c r="AS114" s="967"/>
      <c r="AT114" s="968"/>
      <c r="AU114" s="912"/>
      <c r="AV114" s="913"/>
      <c r="AW114" s="913"/>
      <c r="AX114" s="913"/>
      <c r="AY114" s="913"/>
      <c r="AZ114" s="926" t="s">
        <v>432</v>
      </c>
      <c r="BA114" s="927"/>
      <c r="BB114" s="927"/>
      <c r="BC114" s="927"/>
      <c r="BD114" s="927"/>
      <c r="BE114" s="927"/>
      <c r="BF114" s="927"/>
      <c r="BG114" s="927"/>
      <c r="BH114" s="927"/>
      <c r="BI114" s="927"/>
      <c r="BJ114" s="927"/>
      <c r="BK114" s="927"/>
      <c r="BL114" s="927"/>
      <c r="BM114" s="927"/>
      <c r="BN114" s="927"/>
      <c r="BO114" s="927"/>
      <c r="BP114" s="928"/>
      <c r="BQ114" s="929">
        <v>5123560</v>
      </c>
      <c r="BR114" s="930"/>
      <c r="BS114" s="930"/>
      <c r="BT114" s="930"/>
      <c r="BU114" s="930"/>
      <c r="BV114" s="930">
        <v>5095044</v>
      </c>
      <c r="BW114" s="930"/>
      <c r="BX114" s="930"/>
      <c r="BY114" s="930"/>
      <c r="BZ114" s="930"/>
      <c r="CA114" s="930">
        <v>5285446</v>
      </c>
      <c r="CB114" s="930"/>
      <c r="CC114" s="930"/>
      <c r="CD114" s="930"/>
      <c r="CE114" s="930"/>
      <c r="CF114" s="924">
        <v>25.9</v>
      </c>
      <c r="CG114" s="925"/>
      <c r="CH114" s="925"/>
      <c r="CI114" s="925"/>
      <c r="CJ114" s="925"/>
      <c r="CK114" s="952"/>
      <c r="CL114" s="953"/>
      <c r="CM114" s="926" t="s">
        <v>433</v>
      </c>
      <c r="CN114" s="927"/>
      <c r="CO114" s="927"/>
      <c r="CP114" s="927"/>
      <c r="CQ114" s="927"/>
      <c r="CR114" s="927"/>
      <c r="CS114" s="927"/>
      <c r="CT114" s="927"/>
      <c r="CU114" s="927"/>
      <c r="CV114" s="927"/>
      <c r="CW114" s="927"/>
      <c r="CX114" s="927"/>
      <c r="CY114" s="927"/>
      <c r="CZ114" s="927"/>
      <c r="DA114" s="927"/>
      <c r="DB114" s="927"/>
      <c r="DC114" s="927"/>
      <c r="DD114" s="927"/>
      <c r="DE114" s="927"/>
      <c r="DF114" s="928"/>
      <c r="DG114" s="962" t="s">
        <v>122</v>
      </c>
      <c r="DH114" s="963"/>
      <c r="DI114" s="963"/>
      <c r="DJ114" s="963"/>
      <c r="DK114" s="964"/>
      <c r="DL114" s="965" t="s">
        <v>122</v>
      </c>
      <c r="DM114" s="963"/>
      <c r="DN114" s="963"/>
      <c r="DO114" s="963"/>
      <c r="DP114" s="964"/>
      <c r="DQ114" s="965" t="s">
        <v>122</v>
      </c>
      <c r="DR114" s="963"/>
      <c r="DS114" s="963"/>
      <c r="DT114" s="963"/>
      <c r="DU114" s="964"/>
      <c r="DV114" s="966" t="s">
        <v>122</v>
      </c>
      <c r="DW114" s="967"/>
      <c r="DX114" s="967"/>
      <c r="DY114" s="967"/>
      <c r="DZ114" s="968"/>
    </row>
    <row r="115" spans="1:130" s="230" customFormat="1" ht="26.25" customHeight="1" x14ac:dyDescent="0.2">
      <c r="A115" s="958"/>
      <c r="B115" s="959"/>
      <c r="C115" s="927" t="s">
        <v>434</v>
      </c>
      <c r="D115" s="927"/>
      <c r="E115" s="927"/>
      <c r="F115" s="927"/>
      <c r="G115" s="927"/>
      <c r="H115" s="927"/>
      <c r="I115" s="927"/>
      <c r="J115" s="927"/>
      <c r="K115" s="927"/>
      <c r="L115" s="927"/>
      <c r="M115" s="927"/>
      <c r="N115" s="927"/>
      <c r="O115" s="927"/>
      <c r="P115" s="927"/>
      <c r="Q115" s="927"/>
      <c r="R115" s="927"/>
      <c r="S115" s="927"/>
      <c r="T115" s="927"/>
      <c r="U115" s="927"/>
      <c r="V115" s="927"/>
      <c r="W115" s="927"/>
      <c r="X115" s="927"/>
      <c r="Y115" s="927"/>
      <c r="Z115" s="928"/>
      <c r="AA115" s="941">
        <v>13288</v>
      </c>
      <c r="AB115" s="942"/>
      <c r="AC115" s="942"/>
      <c r="AD115" s="942"/>
      <c r="AE115" s="943"/>
      <c r="AF115" s="944">
        <v>13634</v>
      </c>
      <c r="AG115" s="942"/>
      <c r="AH115" s="942"/>
      <c r="AI115" s="942"/>
      <c r="AJ115" s="943"/>
      <c r="AK115" s="944">
        <v>6110</v>
      </c>
      <c r="AL115" s="942"/>
      <c r="AM115" s="942"/>
      <c r="AN115" s="942"/>
      <c r="AO115" s="943"/>
      <c r="AP115" s="945">
        <v>0</v>
      </c>
      <c r="AQ115" s="946"/>
      <c r="AR115" s="946"/>
      <c r="AS115" s="946"/>
      <c r="AT115" s="947"/>
      <c r="AU115" s="912"/>
      <c r="AV115" s="913"/>
      <c r="AW115" s="913"/>
      <c r="AX115" s="913"/>
      <c r="AY115" s="913"/>
      <c r="AZ115" s="926" t="s">
        <v>435</v>
      </c>
      <c r="BA115" s="927"/>
      <c r="BB115" s="927"/>
      <c r="BC115" s="927"/>
      <c r="BD115" s="927"/>
      <c r="BE115" s="927"/>
      <c r="BF115" s="927"/>
      <c r="BG115" s="927"/>
      <c r="BH115" s="927"/>
      <c r="BI115" s="927"/>
      <c r="BJ115" s="927"/>
      <c r="BK115" s="927"/>
      <c r="BL115" s="927"/>
      <c r="BM115" s="927"/>
      <c r="BN115" s="927"/>
      <c r="BO115" s="927"/>
      <c r="BP115" s="928"/>
      <c r="BQ115" s="929" t="s">
        <v>122</v>
      </c>
      <c r="BR115" s="930"/>
      <c r="BS115" s="930"/>
      <c r="BT115" s="930"/>
      <c r="BU115" s="930"/>
      <c r="BV115" s="930" t="s">
        <v>122</v>
      </c>
      <c r="BW115" s="930"/>
      <c r="BX115" s="930"/>
      <c r="BY115" s="930"/>
      <c r="BZ115" s="930"/>
      <c r="CA115" s="930" t="s">
        <v>122</v>
      </c>
      <c r="CB115" s="930"/>
      <c r="CC115" s="930"/>
      <c r="CD115" s="930"/>
      <c r="CE115" s="930"/>
      <c r="CF115" s="924" t="s">
        <v>122</v>
      </c>
      <c r="CG115" s="925"/>
      <c r="CH115" s="925"/>
      <c r="CI115" s="925"/>
      <c r="CJ115" s="925"/>
      <c r="CK115" s="952"/>
      <c r="CL115" s="953"/>
      <c r="CM115" s="926" t="s">
        <v>436</v>
      </c>
      <c r="CN115" s="927"/>
      <c r="CO115" s="927"/>
      <c r="CP115" s="927"/>
      <c r="CQ115" s="927"/>
      <c r="CR115" s="927"/>
      <c r="CS115" s="927"/>
      <c r="CT115" s="927"/>
      <c r="CU115" s="927"/>
      <c r="CV115" s="927"/>
      <c r="CW115" s="927"/>
      <c r="CX115" s="927"/>
      <c r="CY115" s="927"/>
      <c r="CZ115" s="927"/>
      <c r="DA115" s="927"/>
      <c r="DB115" s="927"/>
      <c r="DC115" s="927"/>
      <c r="DD115" s="927"/>
      <c r="DE115" s="927"/>
      <c r="DF115" s="928"/>
      <c r="DG115" s="962" t="s">
        <v>122</v>
      </c>
      <c r="DH115" s="963"/>
      <c r="DI115" s="963"/>
      <c r="DJ115" s="963"/>
      <c r="DK115" s="964"/>
      <c r="DL115" s="965" t="s">
        <v>122</v>
      </c>
      <c r="DM115" s="963"/>
      <c r="DN115" s="963"/>
      <c r="DO115" s="963"/>
      <c r="DP115" s="964"/>
      <c r="DQ115" s="965" t="s">
        <v>122</v>
      </c>
      <c r="DR115" s="963"/>
      <c r="DS115" s="963"/>
      <c r="DT115" s="963"/>
      <c r="DU115" s="964"/>
      <c r="DV115" s="966" t="s">
        <v>122</v>
      </c>
      <c r="DW115" s="967"/>
      <c r="DX115" s="967"/>
      <c r="DY115" s="967"/>
      <c r="DZ115" s="968"/>
    </row>
    <row r="116" spans="1:130" s="230" customFormat="1" ht="26.25" customHeight="1" x14ac:dyDescent="0.2">
      <c r="A116" s="960"/>
      <c r="B116" s="961"/>
      <c r="C116" s="969" t="s">
        <v>437</v>
      </c>
      <c r="D116" s="969"/>
      <c r="E116" s="969"/>
      <c r="F116" s="969"/>
      <c r="G116" s="969"/>
      <c r="H116" s="969"/>
      <c r="I116" s="969"/>
      <c r="J116" s="969"/>
      <c r="K116" s="969"/>
      <c r="L116" s="969"/>
      <c r="M116" s="969"/>
      <c r="N116" s="969"/>
      <c r="O116" s="969"/>
      <c r="P116" s="969"/>
      <c r="Q116" s="969"/>
      <c r="R116" s="969"/>
      <c r="S116" s="969"/>
      <c r="T116" s="969"/>
      <c r="U116" s="969"/>
      <c r="V116" s="969"/>
      <c r="W116" s="969"/>
      <c r="X116" s="969"/>
      <c r="Y116" s="969"/>
      <c r="Z116" s="970"/>
      <c r="AA116" s="962" t="s">
        <v>122</v>
      </c>
      <c r="AB116" s="963"/>
      <c r="AC116" s="963"/>
      <c r="AD116" s="963"/>
      <c r="AE116" s="964"/>
      <c r="AF116" s="965" t="s">
        <v>122</v>
      </c>
      <c r="AG116" s="963"/>
      <c r="AH116" s="963"/>
      <c r="AI116" s="963"/>
      <c r="AJ116" s="964"/>
      <c r="AK116" s="965" t="s">
        <v>122</v>
      </c>
      <c r="AL116" s="963"/>
      <c r="AM116" s="963"/>
      <c r="AN116" s="963"/>
      <c r="AO116" s="964"/>
      <c r="AP116" s="966" t="s">
        <v>122</v>
      </c>
      <c r="AQ116" s="967"/>
      <c r="AR116" s="967"/>
      <c r="AS116" s="967"/>
      <c r="AT116" s="968"/>
      <c r="AU116" s="912"/>
      <c r="AV116" s="913"/>
      <c r="AW116" s="913"/>
      <c r="AX116" s="913"/>
      <c r="AY116" s="913"/>
      <c r="AZ116" s="971" t="s">
        <v>438</v>
      </c>
      <c r="BA116" s="972"/>
      <c r="BB116" s="972"/>
      <c r="BC116" s="972"/>
      <c r="BD116" s="972"/>
      <c r="BE116" s="972"/>
      <c r="BF116" s="972"/>
      <c r="BG116" s="972"/>
      <c r="BH116" s="972"/>
      <c r="BI116" s="972"/>
      <c r="BJ116" s="972"/>
      <c r="BK116" s="972"/>
      <c r="BL116" s="972"/>
      <c r="BM116" s="972"/>
      <c r="BN116" s="972"/>
      <c r="BO116" s="972"/>
      <c r="BP116" s="973"/>
      <c r="BQ116" s="929" t="s">
        <v>122</v>
      </c>
      <c r="BR116" s="930"/>
      <c r="BS116" s="930"/>
      <c r="BT116" s="930"/>
      <c r="BU116" s="930"/>
      <c r="BV116" s="930" t="s">
        <v>122</v>
      </c>
      <c r="BW116" s="930"/>
      <c r="BX116" s="930"/>
      <c r="BY116" s="930"/>
      <c r="BZ116" s="930"/>
      <c r="CA116" s="930" t="s">
        <v>122</v>
      </c>
      <c r="CB116" s="930"/>
      <c r="CC116" s="930"/>
      <c r="CD116" s="930"/>
      <c r="CE116" s="930"/>
      <c r="CF116" s="924" t="s">
        <v>122</v>
      </c>
      <c r="CG116" s="925"/>
      <c r="CH116" s="925"/>
      <c r="CI116" s="925"/>
      <c r="CJ116" s="925"/>
      <c r="CK116" s="952"/>
      <c r="CL116" s="953"/>
      <c r="CM116" s="926" t="s">
        <v>439</v>
      </c>
      <c r="CN116" s="927"/>
      <c r="CO116" s="927"/>
      <c r="CP116" s="927"/>
      <c r="CQ116" s="927"/>
      <c r="CR116" s="927"/>
      <c r="CS116" s="927"/>
      <c r="CT116" s="927"/>
      <c r="CU116" s="927"/>
      <c r="CV116" s="927"/>
      <c r="CW116" s="927"/>
      <c r="CX116" s="927"/>
      <c r="CY116" s="927"/>
      <c r="CZ116" s="927"/>
      <c r="DA116" s="927"/>
      <c r="DB116" s="927"/>
      <c r="DC116" s="927"/>
      <c r="DD116" s="927"/>
      <c r="DE116" s="927"/>
      <c r="DF116" s="928"/>
      <c r="DG116" s="962">
        <v>7570</v>
      </c>
      <c r="DH116" s="963"/>
      <c r="DI116" s="963"/>
      <c r="DJ116" s="963"/>
      <c r="DK116" s="964"/>
      <c r="DL116" s="965" t="s">
        <v>122</v>
      </c>
      <c r="DM116" s="963"/>
      <c r="DN116" s="963"/>
      <c r="DO116" s="963"/>
      <c r="DP116" s="964"/>
      <c r="DQ116" s="965" t="s">
        <v>122</v>
      </c>
      <c r="DR116" s="963"/>
      <c r="DS116" s="963"/>
      <c r="DT116" s="963"/>
      <c r="DU116" s="964"/>
      <c r="DV116" s="966" t="s">
        <v>122</v>
      </c>
      <c r="DW116" s="967"/>
      <c r="DX116" s="967"/>
      <c r="DY116" s="967"/>
      <c r="DZ116" s="968"/>
    </row>
    <row r="117" spans="1:130" s="230" customFormat="1" ht="26.25" customHeight="1" x14ac:dyDescent="0.2">
      <c r="A117" s="916" t="s">
        <v>177</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981" t="s">
        <v>440</v>
      </c>
      <c r="Z117" s="898"/>
      <c r="AA117" s="982">
        <v>4248219</v>
      </c>
      <c r="AB117" s="983"/>
      <c r="AC117" s="983"/>
      <c r="AD117" s="983"/>
      <c r="AE117" s="984"/>
      <c r="AF117" s="985">
        <v>4317333</v>
      </c>
      <c r="AG117" s="983"/>
      <c r="AH117" s="983"/>
      <c r="AI117" s="983"/>
      <c r="AJ117" s="984"/>
      <c r="AK117" s="985">
        <v>4292499</v>
      </c>
      <c r="AL117" s="983"/>
      <c r="AM117" s="983"/>
      <c r="AN117" s="983"/>
      <c r="AO117" s="984"/>
      <c r="AP117" s="986"/>
      <c r="AQ117" s="987"/>
      <c r="AR117" s="987"/>
      <c r="AS117" s="987"/>
      <c r="AT117" s="988"/>
      <c r="AU117" s="912"/>
      <c r="AV117" s="913"/>
      <c r="AW117" s="913"/>
      <c r="AX117" s="913"/>
      <c r="AY117" s="913"/>
      <c r="AZ117" s="978" t="s">
        <v>441</v>
      </c>
      <c r="BA117" s="979"/>
      <c r="BB117" s="979"/>
      <c r="BC117" s="979"/>
      <c r="BD117" s="979"/>
      <c r="BE117" s="979"/>
      <c r="BF117" s="979"/>
      <c r="BG117" s="979"/>
      <c r="BH117" s="979"/>
      <c r="BI117" s="979"/>
      <c r="BJ117" s="979"/>
      <c r="BK117" s="979"/>
      <c r="BL117" s="979"/>
      <c r="BM117" s="979"/>
      <c r="BN117" s="979"/>
      <c r="BO117" s="979"/>
      <c r="BP117" s="980"/>
      <c r="BQ117" s="929" t="s">
        <v>122</v>
      </c>
      <c r="BR117" s="930"/>
      <c r="BS117" s="930"/>
      <c r="BT117" s="930"/>
      <c r="BU117" s="930"/>
      <c r="BV117" s="930" t="s">
        <v>122</v>
      </c>
      <c r="BW117" s="930"/>
      <c r="BX117" s="930"/>
      <c r="BY117" s="930"/>
      <c r="BZ117" s="930"/>
      <c r="CA117" s="930" t="s">
        <v>122</v>
      </c>
      <c r="CB117" s="930"/>
      <c r="CC117" s="930"/>
      <c r="CD117" s="930"/>
      <c r="CE117" s="930"/>
      <c r="CF117" s="924" t="s">
        <v>122</v>
      </c>
      <c r="CG117" s="925"/>
      <c r="CH117" s="925"/>
      <c r="CI117" s="925"/>
      <c r="CJ117" s="925"/>
      <c r="CK117" s="952"/>
      <c r="CL117" s="953"/>
      <c r="CM117" s="926" t="s">
        <v>442</v>
      </c>
      <c r="CN117" s="927"/>
      <c r="CO117" s="927"/>
      <c r="CP117" s="927"/>
      <c r="CQ117" s="927"/>
      <c r="CR117" s="927"/>
      <c r="CS117" s="927"/>
      <c r="CT117" s="927"/>
      <c r="CU117" s="927"/>
      <c r="CV117" s="927"/>
      <c r="CW117" s="927"/>
      <c r="CX117" s="927"/>
      <c r="CY117" s="927"/>
      <c r="CZ117" s="927"/>
      <c r="DA117" s="927"/>
      <c r="DB117" s="927"/>
      <c r="DC117" s="927"/>
      <c r="DD117" s="927"/>
      <c r="DE117" s="927"/>
      <c r="DF117" s="928"/>
      <c r="DG117" s="962" t="s">
        <v>122</v>
      </c>
      <c r="DH117" s="963"/>
      <c r="DI117" s="963"/>
      <c r="DJ117" s="963"/>
      <c r="DK117" s="964"/>
      <c r="DL117" s="965" t="s">
        <v>122</v>
      </c>
      <c r="DM117" s="963"/>
      <c r="DN117" s="963"/>
      <c r="DO117" s="963"/>
      <c r="DP117" s="964"/>
      <c r="DQ117" s="965" t="s">
        <v>122</v>
      </c>
      <c r="DR117" s="963"/>
      <c r="DS117" s="963"/>
      <c r="DT117" s="963"/>
      <c r="DU117" s="964"/>
      <c r="DV117" s="966" t="s">
        <v>122</v>
      </c>
      <c r="DW117" s="967"/>
      <c r="DX117" s="967"/>
      <c r="DY117" s="967"/>
      <c r="DZ117" s="968"/>
    </row>
    <row r="118" spans="1:130" s="230" customFormat="1" ht="26.25" customHeight="1" x14ac:dyDescent="0.2">
      <c r="A118" s="916" t="s">
        <v>416</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6" t="s">
        <v>413</v>
      </c>
      <c r="AB118" s="897"/>
      <c r="AC118" s="897"/>
      <c r="AD118" s="897"/>
      <c r="AE118" s="898"/>
      <c r="AF118" s="896" t="s">
        <v>414</v>
      </c>
      <c r="AG118" s="897"/>
      <c r="AH118" s="897"/>
      <c r="AI118" s="897"/>
      <c r="AJ118" s="898"/>
      <c r="AK118" s="896" t="s">
        <v>294</v>
      </c>
      <c r="AL118" s="897"/>
      <c r="AM118" s="897"/>
      <c r="AN118" s="897"/>
      <c r="AO118" s="898"/>
      <c r="AP118" s="974" t="s">
        <v>415</v>
      </c>
      <c r="AQ118" s="975"/>
      <c r="AR118" s="975"/>
      <c r="AS118" s="975"/>
      <c r="AT118" s="976"/>
      <c r="AU118" s="912"/>
      <c r="AV118" s="913"/>
      <c r="AW118" s="913"/>
      <c r="AX118" s="913"/>
      <c r="AY118" s="913"/>
      <c r="AZ118" s="977" t="s">
        <v>443</v>
      </c>
      <c r="BA118" s="969"/>
      <c r="BB118" s="969"/>
      <c r="BC118" s="969"/>
      <c r="BD118" s="969"/>
      <c r="BE118" s="969"/>
      <c r="BF118" s="969"/>
      <c r="BG118" s="969"/>
      <c r="BH118" s="969"/>
      <c r="BI118" s="969"/>
      <c r="BJ118" s="969"/>
      <c r="BK118" s="969"/>
      <c r="BL118" s="969"/>
      <c r="BM118" s="969"/>
      <c r="BN118" s="969"/>
      <c r="BO118" s="969"/>
      <c r="BP118" s="970"/>
      <c r="BQ118" s="1003" t="s">
        <v>122</v>
      </c>
      <c r="BR118" s="1004"/>
      <c r="BS118" s="1004"/>
      <c r="BT118" s="1004"/>
      <c r="BU118" s="1004"/>
      <c r="BV118" s="1004" t="s">
        <v>122</v>
      </c>
      <c r="BW118" s="1004"/>
      <c r="BX118" s="1004"/>
      <c r="BY118" s="1004"/>
      <c r="BZ118" s="1004"/>
      <c r="CA118" s="1004" t="s">
        <v>122</v>
      </c>
      <c r="CB118" s="1004"/>
      <c r="CC118" s="1004"/>
      <c r="CD118" s="1004"/>
      <c r="CE118" s="1004"/>
      <c r="CF118" s="924" t="s">
        <v>122</v>
      </c>
      <c r="CG118" s="925"/>
      <c r="CH118" s="925"/>
      <c r="CI118" s="925"/>
      <c r="CJ118" s="925"/>
      <c r="CK118" s="952"/>
      <c r="CL118" s="953"/>
      <c r="CM118" s="926" t="s">
        <v>444</v>
      </c>
      <c r="CN118" s="927"/>
      <c r="CO118" s="927"/>
      <c r="CP118" s="927"/>
      <c r="CQ118" s="927"/>
      <c r="CR118" s="927"/>
      <c r="CS118" s="927"/>
      <c r="CT118" s="927"/>
      <c r="CU118" s="927"/>
      <c r="CV118" s="927"/>
      <c r="CW118" s="927"/>
      <c r="CX118" s="927"/>
      <c r="CY118" s="927"/>
      <c r="CZ118" s="927"/>
      <c r="DA118" s="927"/>
      <c r="DB118" s="927"/>
      <c r="DC118" s="927"/>
      <c r="DD118" s="927"/>
      <c r="DE118" s="927"/>
      <c r="DF118" s="928"/>
      <c r="DG118" s="962" t="s">
        <v>122</v>
      </c>
      <c r="DH118" s="963"/>
      <c r="DI118" s="963"/>
      <c r="DJ118" s="963"/>
      <c r="DK118" s="964"/>
      <c r="DL118" s="965" t="s">
        <v>122</v>
      </c>
      <c r="DM118" s="963"/>
      <c r="DN118" s="963"/>
      <c r="DO118" s="963"/>
      <c r="DP118" s="964"/>
      <c r="DQ118" s="965" t="s">
        <v>122</v>
      </c>
      <c r="DR118" s="963"/>
      <c r="DS118" s="963"/>
      <c r="DT118" s="963"/>
      <c r="DU118" s="964"/>
      <c r="DV118" s="966" t="s">
        <v>122</v>
      </c>
      <c r="DW118" s="967"/>
      <c r="DX118" s="967"/>
      <c r="DY118" s="967"/>
      <c r="DZ118" s="968"/>
    </row>
    <row r="119" spans="1:130" s="230" customFormat="1" ht="26.25" customHeight="1" x14ac:dyDescent="0.2">
      <c r="A119" s="1060" t="s">
        <v>419</v>
      </c>
      <c r="B119" s="951"/>
      <c r="C119" s="933" t="s">
        <v>420</v>
      </c>
      <c r="D119" s="901"/>
      <c r="E119" s="901"/>
      <c r="F119" s="901"/>
      <c r="G119" s="901"/>
      <c r="H119" s="901"/>
      <c r="I119" s="901"/>
      <c r="J119" s="901"/>
      <c r="K119" s="901"/>
      <c r="L119" s="901"/>
      <c r="M119" s="901"/>
      <c r="N119" s="901"/>
      <c r="O119" s="901"/>
      <c r="P119" s="901"/>
      <c r="Q119" s="901"/>
      <c r="R119" s="901"/>
      <c r="S119" s="901"/>
      <c r="T119" s="901"/>
      <c r="U119" s="901"/>
      <c r="V119" s="901"/>
      <c r="W119" s="901"/>
      <c r="X119" s="901"/>
      <c r="Y119" s="901"/>
      <c r="Z119" s="902"/>
      <c r="AA119" s="903" t="s">
        <v>122</v>
      </c>
      <c r="AB119" s="904"/>
      <c r="AC119" s="904"/>
      <c r="AD119" s="904"/>
      <c r="AE119" s="905"/>
      <c r="AF119" s="906" t="s">
        <v>122</v>
      </c>
      <c r="AG119" s="904"/>
      <c r="AH119" s="904"/>
      <c r="AI119" s="904"/>
      <c r="AJ119" s="905"/>
      <c r="AK119" s="906" t="s">
        <v>122</v>
      </c>
      <c r="AL119" s="904"/>
      <c r="AM119" s="904"/>
      <c r="AN119" s="904"/>
      <c r="AO119" s="905"/>
      <c r="AP119" s="907" t="s">
        <v>122</v>
      </c>
      <c r="AQ119" s="908"/>
      <c r="AR119" s="908"/>
      <c r="AS119" s="908"/>
      <c r="AT119" s="909"/>
      <c r="AU119" s="914"/>
      <c r="AV119" s="915"/>
      <c r="AW119" s="915"/>
      <c r="AX119" s="915"/>
      <c r="AY119" s="915"/>
      <c r="AZ119" s="251" t="s">
        <v>177</v>
      </c>
      <c r="BA119" s="251"/>
      <c r="BB119" s="251"/>
      <c r="BC119" s="251"/>
      <c r="BD119" s="251"/>
      <c r="BE119" s="251"/>
      <c r="BF119" s="251"/>
      <c r="BG119" s="251"/>
      <c r="BH119" s="251"/>
      <c r="BI119" s="251"/>
      <c r="BJ119" s="251"/>
      <c r="BK119" s="251"/>
      <c r="BL119" s="251"/>
      <c r="BM119" s="251"/>
      <c r="BN119" s="251"/>
      <c r="BO119" s="981" t="s">
        <v>445</v>
      </c>
      <c r="BP119" s="1009"/>
      <c r="BQ119" s="1003">
        <v>46750301</v>
      </c>
      <c r="BR119" s="1004"/>
      <c r="BS119" s="1004"/>
      <c r="BT119" s="1004"/>
      <c r="BU119" s="1004"/>
      <c r="BV119" s="1004">
        <v>47059642</v>
      </c>
      <c r="BW119" s="1004"/>
      <c r="BX119" s="1004"/>
      <c r="BY119" s="1004"/>
      <c r="BZ119" s="1004"/>
      <c r="CA119" s="1004">
        <v>46786078</v>
      </c>
      <c r="CB119" s="1004"/>
      <c r="CC119" s="1004"/>
      <c r="CD119" s="1004"/>
      <c r="CE119" s="1004"/>
      <c r="CF119" s="1005"/>
      <c r="CG119" s="1006"/>
      <c r="CH119" s="1006"/>
      <c r="CI119" s="1006"/>
      <c r="CJ119" s="1007"/>
      <c r="CK119" s="954"/>
      <c r="CL119" s="955"/>
      <c r="CM119" s="977" t="s">
        <v>446</v>
      </c>
      <c r="CN119" s="969"/>
      <c r="CO119" s="969"/>
      <c r="CP119" s="969"/>
      <c r="CQ119" s="969"/>
      <c r="CR119" s="969"/>
      <c r="CS119" s="969"/>
      <c r="CT119" s="969"/>
      <c r="CU119" s="969"/>
      <c r="CV119" s="969"/>
      <c r="CW119" s="969"/>
      <c r="CX119" s="969"/>
      <c r="CY119" s="969"/>
      <c r="CZ119" s="969"/>
      <c r="DA119" s="969"/>
      <c r="DB119" s="969"/>
      <c r="DC119" s="969"/>
      <c r="DD119" s="969"/>
      <c r="DE119" s="969"/>
      <c r="DF119" s="970"/>
      <c r="DG119" s="1008" t="s">
        <v>122</v>
      </c>
      <c r="DH119" s="990"/>
      <c r="DI119" s="990"/>
      <c r="DJ119" s="990"/>
      <c r="DK119" s="991"/>
      <c r="DL119" s="989" t="s">
        <v>122</v>
      </c>
      <c r="DM119" s="990"/>
      <c r="DN119" s="990"/>
      <c r="DO119" s="990"/>
      <c r="DP119" s="991"/>
      <c r="DQ119" s="989" t="s">
        <v>122</v>
      </c>
      <c r="DR119" s="990"/>
      <c r="DS119" s="990"/>
      <c r="DT119" s="990"/>
      <c r="DU119" s="991"/>
      <c r="DV119" s="992" t="s">
        <v>122</v>
      </c>
      <c r="DW119" s="993"/>
      <c r="DX119" s="993"/>
      <c r="DY119" s="993"/>
      <c r="DZ119" s="994"/>
    </row>
    <row r="120" spans="1:130" s="230" customFormat="1" ht="26.25" customHeight="1" x14ac:dyDescent="0.2">
      <c r="A120" s="1061"/>
      <c r="B120" s="953"/>
      <c r="C120" s="926" t="s">
        <v>423</v>
      </c>
      <c r="D120" s="927"/>
      <c r="E120" s="927"/>
      <c r="F120" s="927"/>
      <c r="G120" s="927"/>
      <c r="H120" s="927"/>
      <c r="I120" s="927"/>
      <c r="J120" s="927"/>
      <c r="K120" s="927"/>
      <c r="L120" s="927"/>
      <c r="M120" s="927"/>
      <c r="N120" s="927"/>
      <c r="O120" s="927"/>
      <c r="P120" s="927"/>
      <c r="Q120" s="927"/>
      <c r="R120" s="927"/>
      <c r="S120" s="927"/>
      <c r="T120" s="927"/>
      <c r="U120" s="927"/>
      <c r="V120" s="927"/>
      <c r="W120" s="927"/>
      <c r="X120" s="927"/>
      <c r="Y120" s="927"/>
      <c r="Z120" s="928"/>
      <c r="AA120" s="962">
        <v>4958</v>
      </c>
      <c r="AB120" s="963"/>
      <c r="AC120" s="963"/>
      <c r="AD120" s="963"/>
      <c r="AE120" s="964"/>
      <c r="AF120" s="965">
        <v>4962</v>
      </c>
      <c r="AG120" s="963"/>
      <c r="AH120" s="963"/>
      <c r="AI120" s="963"/>
      <c r="AJ120" s="964"/>
      <c r="AK120" s="965">
        <v>4966</v>
      </c>
      <c r="AL120" s="963"/>
      <c r="AM120" s="963"/>
      <c r="AN120" s="963"/>
      <c r="AO120" s="964"/>
      <c r="AP120" s="966">
        <v>0</v>
      </c>
      <c r="AQ120" s="967"/>
      <c r="AR120" s="967"/>
      <c r="AS120" s="967"/>
      <c r="AT120" s="968"/>
      <c r="AU120" s="995" t="s">
        <v>447</v>
      </c>
      <c r="AV120" s="996"/>
      <c r="AW120" s="996"/>
      <c r="AX120" s="996"/>
      <c r="AY120" s="997"/>
      <c r="AZ120" s="933" t="s">
        <v>448</v>
      </c>
      <c r="BA120" s="901"/>
      <c r="BB120" s="901"/>
      <c r="BC120" s="901"/>
      <c r="BD120" s="901"/>
      <c r="BE120" s="901"/>
      <c r="BF120" s="901"/>
      <c r="BG120" s="901"/>
      <c r="BH120" s="901"/>
      <c r="BI120" s="901"/>
      <c r="BJ120" s="901"/>
      <c r="BK120" s="901"/>
      <c r="BL120" s="901"/>
      <c r="BM120" s="901"/>
      <c r="BN120" s="901"/>
      <c r="BO120" s="901"/>
      <c r="BP120" s="902"/>
      <c r="BQ120" s="934">
        <v>25110037</v>
      </c>
      <c r="BR120" s="935"/>
      <c r="BS120" s="935"/>
      <c r="BT120" s="935"/>
      <c r="BU120" s="935"/>
      <c r="BV120" s="935">
        <v>23891288</v>
      </c>
      <c r="BW120" s="935"/>
      <c r="BX120" s="935"/>
      <c r="BY120" s="935"/>
      <c r="BZ120" s="935"/>
      <c r="CA120" s="935">
        <v>24916203</v>
      </c>
      <c r="CB120" s="935"/>
      <c r="CC120" s="935"/>
      <c r="CD120" s="935"/>
      <c r="CE120" s="935"/>
      <c r="CF120" s="948">
        <v>121.9</v>
      </c>
      <c r="CG120" s="949"/>
      <c r="CH120" s="949"/>
      <c r="CI120" s="949"/>
      <c r="CJ120" s="949"/>
      <c r="CK120" s="1010" t="s">
        <v>449</v>
      </c>
      <c r="CL120" s="1011"/>
      <c r="CM120" s="1011"/>
      <c r="CN120" s="1011"/>
      <c r="CO120" s="1012"/>
      <c r="CP120" s="1018" t="s">
        <v>397</v>
      </c>
      <c r="CQ120" s="1019"/>
      <c r="CR120" s="1019"/>
      <c r="CS120" s="1019"/>
      <c r="CT120" s="1019"/>
      <c r="CU120" s="1019"/>
      <c r="CV120" s="1019"/>
      <c r="CW120" s="1019"/>
      <c r="CX120" s="1019"/>
      <c r="CY120" s="1019"/>
      <c r="CZ120" s="1019"/>
      <c r="DA120" s="1019"/>
      <c r="DB120" s="1019"/>
      <c r="DC120" s="1019"/>
      <c r="DD120" s="1019"/>
      <c r="DE120" s="1019"/>
      <c r="DF120" s="1020"/>
      <c r="DG120" s="934">
        <v>4680939</v>
      </c>
      <c r="DH120" s="935"/>
      <c r="DI120" s="935"/>
      <c r="DJ120" s="935"/>
      <c r="DK120" s="935"/>
      <c r="DL120" s="935">
        <v>4345816</v>
      </c>
      <c r="DM120" s="935"/>
      <c r="DN120" s="935"/>
      <c r="DO120" s="935"/>
      <c r="DP120" s="935"/>
      <c r="DQ120" s="935">
        <v>4144348</v>
      </c>
      <c r="DR120" s="935"/>
      <c r="DS120" s="935"/>
      <c r="DT120" s="935"/>
      <c r="DU120" s="935"/>
      <c r="DV120" s="936">
        <v>20.3</v>
      </c>
      <c r="DW120" s="936"/>
      <c r="DX120" s="936"/>
      <c r="DY120" s="936"/>
      <c r="DZ120" s="937"/>
    </row>
    <row r="121" spans="1:130" s="230" customFormat="1" ht="26.25" customHeight="1" x14ac:dyDescent="0.2">
      <c r="A121" s="1061"/>
      <c r="B121" s="953"/>
      <c r="C121" s="978" t="s">
        <v>450</v>
      </c>
      <c r="D121" s="979"/>
      <c r="E121" s="979"/>
      <c r="F121" s="979"/>
      <c r="G121" s="979"/>
      <c r="H121" s="979"/>
      <c r="I121" s="979"/>
      <c r="J121" s="979"/>
      <c r="K121" s="979"/>
      <c r="L121" s="979"/>
      <c r="M121" s="979"/>
      <c r="N121" s="979"/>
      <c r="O121" s="979"/>
      <c r="P121" s="979"/>
      <c r="Q121" s="979"/>
      <c r="R121" s="979"/>
      <c r="S121" s="979"/>
      <c r="T121" s="979"/>
      <c r="U121" s="979"/>
      <c r="V121" s="979"/>
      <c r="W121" s="979"/>
      <c r="X121" s="979"/>
      <c r="Y121" s="979"/>
      <c r="Z121" s="980"/>
      <c r="AA121" s="962" t="s">
        <v>122</v>
      </c>
      <c r="AB121" s="963"/>
      <c r="AC121" s="963"/>
      <c r="AD121" s="963"/>
      <c r="AE121" s="964"/>
      <c r="AF121" s="965" t="s">
        <v>122</v>
      </c>
      <c r="AG121" s="963"/>
      <c r="AH121" s="963"/>
      <c r="AI121" s="963"/>
      <c r="AJ121" s="964"/>
      <c r="AK121" s="965" t="s">
        <v>122</v>
      </c>
      <c r="AL121" s="963"/>
      <c r="AM121" s="963"/>
      <c r="AN121" s="963"/>
      <c r="AO121" s="964"/>
      <c r="AP121" s="966" t="s">
        <v>122</v>
      </c>
      <c r="AQ121" s="967"/>
      <c r="AR121" s="967"/>
      <c r="AS121" s="967"/>
      <c r="AT121" s="968"/>
      <c r="AU121" s="998"/>
      <c r="AV121" s="999"/>
      <c r="AW121" s="999"/>
      <c r="AX121" s="999"/>
      <c r="AY121" s="1000"/>
      <c r="AZ121" s="926" t="s">
        <v>451</v>
      </c>
      <c r="BA121" s="927"/>
      <c r="BB121" s="927"/>
      <c r="BC121" s="927"/>
      <c r="BD121" s="927"/>
      <c r="BE121" s="927"/>
      <c r="BF121" s="927"/>
      <c r="BG121" s="927"/>
      <c r="BH121" s="927"/>
      <c r="BI121" s="927"/>
      <c r="BJ121" s="927"/>
      <c r="BK121" s="927"/>
      <c r="BL121" s="927"/>
      <c r="BM121" s="927"/>
      <c r="BN121" s="927"/>
      <c r="BO121" s="927"/>
      <c r="BP121" s="928"/>
      <c r="BQ121" s="929">
        <v>5851654</v>
      </c>
      <c r="BR121" s="930"/>
      <c r="BS121" s="930"/>
      <c r="BT121" s="930"/>
      <c r="BU121" s="930"/>
      <c r="BV121" s="930">
        <v>4827023</v>
      </c>
      <c r="BW121" s="930"/>
      <c r="BX121" s="930"/>
      <c r="BY121" s="930"/>
      <c r="BZ121" s="930"/>
      <c r="CA121" s="930">
        <v>5034383</v>
      </c>
      <c r="CB121" s="930"/>
      <c r="CC121" s="930"/>
      <c r="CD121" s="930"/>
      <c r="CE121" s="930"/>
      <c r="CF121" s="924">
        <v>24.6</v>
      </c>
      <c r="CG121" s="925"/>
      <c r="CH121" s="925"/>
      <c r="CI121" s="925"/>
      <c r="CJ121" s="925"/>
      <c r="CK121" s="1013"/>
      <c r="CL121" s="1014"/>
      <c r="CM121" s="1014"/>
      <c r="CN121" s="1014"/>
      <c r="CO121" s="1015"/>
      <c r="CP121" s="1023" t="s">
        <v>396</v>
      </c>
      <c r="CQ121" s="1024"/>
      <c r="CR121" s="1024"/>
      <c r="CS121" s="1024"/>
      <c r="CT121" s="1024"/>
      <c r="CU121" s="1024"/>
      <c r="CV121" s="1024"/>
      <c r="CW121" s="1024"/>
      <c r="CX121" s="1024"/>
      <c r="CY121" s="1024"/>
      <c r="CZ121" s="1024"/>
      <c r="DA121" s="1024"/>
      <c r="DB121" s="1024"/>
      <c r="DC121" s="1024"/>
      <c r="DD121" s="1024"/>
      <c r="DE121" s="1024"/>
      <c r="DF121" s="1025"/>
      <c r="DG121" s="929">
        <v>2859188</v>
      </c>
      <c r="DH121" s="930"/>
      <c r="DI121" s="930"/>
      <c r="DJ121" s="930"/>
      <c r="DK121" s="930"/>
      <c r="DL121" s="930">
        <v>2665867</v>
      </c>
      <c r="DM121" s="930"/>
      <c r="DN121" s="930"/>
      <c r="DO121" s="930"/>
      <c r="DP121" s="930"/>
      <c r="DQ121" s="930">
        <v>2657011</v>
      </c>
      <c r="DR121" s="930"/>
      <c r="DS121" s="930"/>
      <c r="DT121" s="930"/>
      <c r="DU121" s="930"/>
      <c r="DV121" s="931">
        <v>13</v>
      </c>
      <c r="DW121" s="931"/>
      <c r="DX121" s="931"/>
      <c r="DY121" s="931"/>
      <c r="DZ121" s="932"/>
    </row>
    <row r="122" spans="1:130" s="230" customFormat="1" ht="26.25" customHeight="1" x14ac:dyDescent="0.2">
      <c r="A122" s="1061"/>
      <c r="B122" s="953"/>
      <c r="C122" s="926" t="s">
        <v>433</v>
      </c>
      <c r="D122" s="927"/>
      <c r="E122" s="927"/>
      <c r="F122" s="927"/>
      <c r="G122" s="927"/>
      <c r="H122" s="927"/>
      <c r="I122" s="927"/>
      <c r="J122" s="927"/>
      <c r="K122" s="927"/>
      <c r="L122" s="927"/>
      <c r="M122" s="927"/>
      <c r="N122" s="927"/>
      <c r="O122" s="927"/>
      <c r="P122" s="927"/>
      <c r="Q122" s="927"/>
      <c r="R122" s="927"/>
      <c r="S122" s="927"/>
      <c r="T122" s="927"/>
      <c r="U122" s="927"/>
      <c r="V122" s="927"/>
      <c r="W122" s="927"/>
      <c r="X122" s="927"/>
      <c r="Y122" s="927"/>
      <c r="Z122" s="928"/>
      <c r="AA122" s="962" t="s">
        <v>122</v>
      </c>
      <c r="AB122" s="963"/>
      <c r="AC122" s="963"/>
      <c r="AD122" s="963"/>
      <c r="AE122" s="964"/>
      <c r="AF122" s="965" t="s">
        <v>122</v>
      </c>
      <c r="AG122" s="963"/>
      <c r="AH122" s="963"/>
      <c r="AI122" s="963"/>
      <c r="AJ122" s="964"/>
      <c r="AK122" s="965" t="s">
        <v>122</v>
      </c>
      <c r="AL122" s="963"/>
      <c r="AM122" s="963"/>
      <c r="AN122" s="963"/>
      <c r="AO122" s="964"/>
      <c r="AP122" s="966" t="s">
        <v>122</v>
      </c>
      <c r="AQ122" s="967"/>
      <c r="AR122" s="967"/>
      <c r="AS122" s="967"/>
      <c r="AT122" s="968"/>
      <c r="AU122" s="998"/>
      <c r="AV122" s="999"/>
      <c r="AW122" s="999"/>
      <c r="AX122" s="999"/>
      <c r="AY122" s="1000"/>
      <c r="AZ122" s="977" t="s">
        <v>452</v>
      </c>
      <c r="BA122" s="969"/>
      <c r="BB122" s="969"/>
      <c r="BC122" s="969"/>
      <c r="BD122" s="969"/>
      <c r="BE122" s="969"/>
      <c r="BF122" s="969"/>
      <c r="BG122" s="969"/>
      <c r="BH122" s="969"/>
      <c r="BI122" s="969"/>
      <c r="BJ122" s="969"/>
      <c r="BK122" s="969"/>
      <c r="BL122" s="969"/>
      <c r="BM122" s="969"/>
      <c r="BN122" s="969"/>
      <c r="BO122" s="969"/>
      <c r="BP122" s="970"/>
      <c r="BQ122" s="1003">
        <v>40476388</v>
      </c>
      <c r="BR122" s="1004"/>
      <c r="BS122" s="1004"/>
      <c r="BT122" s="1004"/>
      <c r="BU122" s="1004"/>
      <c r="BV122" s="1004">
        <v>38952365</v>
      </c>
      <c r="BW122" s="1004"/>
      <c r="BX122" s="1004"/>
      <c r="BY122" s="1004"/>
      <c r="BZ122" s="1004"/>
      <c r="CA122" s="1004">
        <v>37516969</v>
      </c>
      <c r="CB122" s="1004"/>
      <c r="CC122" s="1004"/>
      <c r="CD122" s="1004"/>
      <c r="CE122" s="1004"/>
      <c r="CF122" s="1021">
        <v>183.5</v>
      </c>
      <c r="CG122" s="1022"/>
      <c r="CH122" s="1022"/>
      <c r="CI122" s="1022"/>
      <c r="CJ122" s="1022"/>
      <c r="CK122" s="1013"/>
      <c r="CL122" s="1014"/>
      <c r="CM122" s="1014"/>
      <c r="CN122" s="1014"/>
      <c r="CO122" s="1015"/>
      <c r="CP122" s="1023" t="s">
        <v>398</v>
      </c>
      <c r="CQ122" s="1024"/>
      <c r="CR122" s="1024"/>
      <c r="CS122" s="1024"/>
      <c r="CT122" s="1024"/>
      <c r="CU122" s="1024"/>
      <c r="CV122" s="1024"/>
      <c r="CW122" s="1024"/>
      <c r="CX122" s="1024"/>
      <c r="CY122" s="1024"/>
      <c r="CZ122" s="1024"/>
      <c r="DA122" s="1024"/>
      <c r="DB122" s="1024"/>
      <c r="DC122" s="1024"/>
      <c r="DD122" s="1024"/>
      <c r="DE122" s="1024"/>
      <c r="DF122" s="1025"/>
      <c r="DG122" s="929">
        <v>34182</v>
      </c>
      <c r="DH122" s="930"/>
      <c r="DI122" s="930"/>
      <c r="DJ122" s="930"/>
      <c r="DK122" s="930"/>
      <c r="DL122" s="930">
        <v>6052</v>
      </c>
      <c r="DM122" s="930"/>
      <c r="DN122" s="930"/>
      <c r="DO122" s="930"/>
      <c r="DP122" s="930"/>
      <c r="DQ122" s="930">
        <v>9332</v>
      </c>
      <c r="DR122" s="930"/>
      <c r="DS122" s="930"/>
      <c r="DT122" s="930"/>
      <c r="DU122" s="930"/>
      <c r="DV122" s="931">
        <v>0</v>
      </c>
      <c r="DW122" s="931"/>
      <c r="DX122" s="931"/>
      <c r="DY122" s="931"/>
      <c r="DZ122" s="932"/>
    </row>
    <row r="123" spans="1:130" s="230" customFormat="1" ht="26.25" customHeight="1" x14ac:dyDescent="0.2">
      <c r="A123" s="1061"/>
      <c r="B123" s="953"/>
      <c r="C123" s="926" t="s">
        <v>439</v>
      </c>
      <c r="D123" s="927"/>
      <c r="E123" s="927"/>
      <c r="F123" s="927"/>
      <c r="G123" s="927"/>
      <c r="H123" s="927"/>
      <c r="I123" s="927"/>
      <c r="J123" s="927"/>
      <c r="K123" s="927"/>
      <c r="L123" s="927"/>
      <c r="M123" s="927"/>
      <c r="N123" s="927"/>
      <c r="O123" s="927"/>
      <c r="P123" s="927"/>
      <c r="Q123" s="927"/>
      <c r="R123" s="927"/>
      <c r="S123" s="927"/>
      <c r="T123" s="927"/>
      <c r="U123" s="927"/>
      <c r="V123" s="927"/>
      <c r="W123" s="927"/>
      <c r="X123" s="927"/>
      <c r="Y123" s="927"/>
      <c r="Z123" s="928"/>
      <c r="AA123" s="962">
        <v>7653</v>
      </c>
      <c r="AB123" s="963"/>
      <c r="AC123" s="963"/>
      <c r="AD123" s="963"/>
      <c r="AE123" s="964"/>
      <c r="AF123" s="965">
        <v>7570</v>
      </c>
      <c r="AG123" s="963"/>
      <c r="AH123" s="963"/>
      <c r="AI123" s="963"/>
      <c r="AJ123" s="964"/>
      <c r="AK123" s="965" t="s">
        <v>122</v>
      </c>
      <c r="AL123" s="963"/>
      <c r="AM123" s="963"/>
      <c r="AN123" s="963"/>
      <c r="AO123" s="964"/>
      <c r="AP123" s="966" t="s">
        <v>122</v>
      </c>
      <c r="AQ123" s="967"/>
      <c r="AR123" s="967"/>
      <c r="AS123" s="967"/>
      <c r="AT123" s="968"/>
      <c r="AU123" s="1001"/>
      <c r="AV123" s="1002"/>
      <c r="AW123" s="1002"/>
      <c r="AX123" s="1002"/>
      <c r="AY123" s="1002"/>
      <c r="AZ123" s="251" t="s">
        <v>177</v>
      </c>
      <c r="BA123" s="251"/>
      <c r="BB123" s="251"/>
      <c r="BC123" s="251"/>
      <c r="BD123" s="251"/>
      <c r="BE123" s="251"/>
      <c r="BF123" s="251"/>
      <c r="BG123" s="251"/>
      <c r="BH123" s="251"/>
      <c r="BI123" s="251"/>
      <c r="BJ123" s="251"/>
      <c r="BK123" s="251"/>
      <c r="BL123" s="251"/>
      <c r="BM123" s="251"/>
      <c r="BN123" s="251"/>
      <c r="BO123" s="981" t="s">
        <v>453</v>
      </c>
      <c r="BP123" s="1009"/>
      <c r="BQ123" s="1067">
        <v>71438079</v>
      </c>
      <c r="BR123" s="1068"/>
      <c r="BS123" s="1068"/>
      <c r="BT123" s="1068"/>
      <c r="BU123" s="1068"/>
      <c r="BV123" s="1068">
        <v>67670676</v>
      </c>
      <c r="BW123" s="1068"/>
      <c r="BX123" s="1068"/>
      <c r="BY123" s="1068"/>
      <c r="BZ123" s="1068"/>
      <c r="CA123" s="1068">
        <v>67467555</v>
      </c>
      <c r="CB123" s="1068"/>
      <c r="CC123" s="1068"/>
      <c r="CD123" s="1068"/>
      <c r="CE123" s="1068"/>
      <c r="CF123" s="1005"/>
      <c r="CG123" s="1006"/>
      <c r="CH123" s="1006"/>
      <c r="CI123" s="1006"/>
      <c r="CJ123" s="1007"/>
      <c r="CK123" s="1013"/>
      <c r="CL123" s="1014"/>
      <c r="CM123" s="1014"/>
      <c r="CN123" s="1014"/>
      <c r="CO123" s="1015"/>
      <c r="CP123" s="1023" t="s">
        <v>394</v>
      </c>
      <c r="CQ123" s="1024"/>
      <c r="CR123" s="1024"/>
      <c r="CS123" s="1024"/>
      <c r="CT123" s="1024"/>
      <c r="CU123" s="1024"/>
      <c r="CV123" s="1024"/>
      <c r="CW123" s="1024"/>
      <c r="CX123" s="1024"/>
      <c r="CY123" s="1024"/>
      <c r="CZ123" s="1024"/>
      <c r="DA123" s="1024"/>
      <c r="DB123" s="1024"/>
      <c r="DC123" s="1024"/>
      <c r="DD123" s="1024"/>
      <c r="DE123" s="1024"/>
      <c r="DF123" s="1025"/>
      <c r="DG123" s="962">
        <v>947</v>
      </c>
      <c r="DH123" s="963"/>
      <c r="DI123" s="963"/>
      <c r="DJ123" s="963"/>
      <c r="DK123" s="964"/>
      <c r="DL123" s="965">
        <v>2224</v>
      </c>
      <c r="DM123" s="963"/>
      <c r="DN123" s="963"/>
      <c r="DO123" s="963"/>
      <c r="DP123" s="964"/>
      <c r="DQ123" s="965">
        <v>2543</v>
      </c>
      <c r="DR123" s="963"/>
      <c r="DS123" s="963"/>
      <c r="DT123" s="963"/>
      <c r="DU123" s="964"/>
      <c r="DV123" s="966">
        <v>0</v>
      </c>
      <c r="DW123" s="967"/>
      <c r="DX123" s="967"/>
      <c r="DY123" s="967"/>
      <c r="DZ123" s="968"/>
    </row>
    <row r="124" spans="1:130" s="230" customFormat="1" ht="26.25" customHeight="1" thickBot="1" x14ac:dyDescent="0.25">
      <c r="A124" s="1061"/>
      <c r="B124" s="953"/>
      <c r="C124" s="926" t="s">
        <v>442</v>
      </c>
      <c r="D124" s="927"/>
      <c r="E124" s="927"/>
      <c r="F124" s="927"/>
      <c r="G124" s="927"/>
      <c r="H124" s="927"/>
      <c r="I124" s="927"/>
      <c r="J124" s="927"/>
      <c r="K124" s="927"/>
      <c r="L124" s="927"/>
      <c r="M124" s="927"/>
      <c r="N124" s="927"/>
      <c r="O124" s="927"/>
      <c r="P124" s="927"/>
      <c r="Q124" s="927"/>
      <c r="R124" s="927"/>
      <c r="S124" s="927"/>
      <c r="T124" s="927"/>
      <c r="U124" s="927"/>
      <c r="V124" s="927"/>
      <c r="W124" s="927"/>
      <c r="X124" s="927"/>
      <c r="Y124" s="927"/>
      <c r="Z124" s="928"/>
      <c r="AA124" s="962" t="s">
        <v>122</v>
      </c>
      <c r="AB124" s="963"/>
      <c r="AC124" s="963"/>
      <c r="AD124" s="963"/>
      <c r="AE124" s="964"/>
      <c r="AF124" s="965" t="s">
        <v>122</v>
      </c>
      <c r="AG124" s="963"/>
      <c r="AH124" s="963"/>
      <c r="AI124" s="963"/>
      <c r="AJ124" s="964"/>
      <c r="AK124" s="965" t="s">
        <v>122</v>
      </c>
      <c r="AL124" s="963"/>
      <c r="AM124" s="963"/>
      <c r="AN124" s="963"/>
      <c r="AO124" s="964"/>
      <c r="AP124" s="966" t="s">
        <v>122</v>
      </c>
      <c r="AQ124" s="967"/>
      <c r="AR124" s="967"/>
      <c r="AS124" s="967"/>
      <c r="AT124" s="968"/>
      <c r="AU124" s="1063" t="s">
        <v>454</v>
      </c>
      <c r="AV124" s="1064"/>
      <c r="AW124" s="1064"/>
      <c r="AX124" s="1064"/>
      <c r="AY124" s="1064"/>
      <c r="AZ124" s="1064"/>
      <c r="BA124" s="1064"/>
      <c r="BB124" s="1064"/>
      <c r="BC124" s="1064"/>
      <c r="BD124" s="1064"/>
      <c r="BE124" s="1064"/>
      <c r="BF124" s="1064"/>
      <c r="BG124" s="1064"/>
      <c r="BH124" s="1064"/>
      <c r="BI124" s="1064"/>
      <c r="BJ124" s="1064"/>
      <c r="BK124" s="1064"/>
      <c r="BL124" s="1064"/>
      <c r="BM124" s="1064"/>
      <c r="BN124" s="1064"/>
      <c r="BO124" s="1064"/>
      <c r="BP124" s="1065"/>
      <c r="BQ124" s="1066" t="s">
        <v>122</v>
      </c>
      <c r="BR124" s="1031"/>
      <c r="BS124" s="1031"/>
      <c r="BT124" s="1031"/>
      <c r="BU124" s="1031"/>
      <c r="BV124" s="1031" t="s">
        <v>122</v>
      </c>
      <c r="BW124" s="1031"/>
      <c r="BX124" s="1031"/>
      <c r="BY124" s="1031"/>
      <c r="BZ124" s="1031"/>
      <c r="CA124" s="1031" t="s">
        <v>122</v>
      </c>
      <c r="CB124" s="1031"/>
      <c r="CC124" s="1031"/>
      <c r="CD124" s="1031"/>
      <c r="CE124" s="1031"/>
      <c r="CF124" s="1032"/>
      <c r="CG124" s="1033"/>
      <c r="CH124" s="1033"/>
      <c r="CI124" s="1033"/>
      <c r="CJ124" s="1034"/>
      <c r="CK124" s="1016"/>
      <c r="CL124" s="1016"/>
      <c r="CM124" s="1016"/>
      <c r="CN124" s="1016"/>
      <c r="CO124" s="1017"/>
      <c r="CP124" s="1023" t="s">
        <v>455</v>
      </c>
      <c r="CQ124" s="1024"/>
      <c r="CR124" s="1024"/>
      <c r="CS124" s="1024"/>
      <c r="CT124" s="1024"/>
      <c r="CU124" s="1024"/>
      <c r="CV124" s="1024"/>
      <c r="CW124" s="1024"/>
      <c r="CX124" s="1024"/>
      <c r="CY124" s="1024"/>
      <c r="CZ124" s="1024"/>
      <c r="DA124" s="1024"/>
      <c r="DB124" s="1024"/>
      <c r="DC124" s="1024"/>
      <c r="DD124" s="1024"/>
      <c r="DE124" s="1024"/>
      <c r="DF124" s="1025"/>
      <c r="DG124" s="1008" t="s">
        <v>122</v>
      </c>
      <c r="DH124" s="990"/>
      <c r="DI124" s="990"/>
      <c r="DJ124" s="990"/>
      <c r="DK124" s="991"/>
      <c r="DL124" s="989" t="s">
        <v>122</v>
      </c>
      <c r="DM124" s="990"/>
      <c r="DN124" s="990"/>
      <c r="DO124" s="990"/>
      <c r="DP124" s="991"/>
      <c r="DQ124" s="989" t="s">
        <v>122</v>
      </c>
      <c r="DR124" s="990"/>
      <c r="DS124" s="990"/>
      <c r="DT124" s="990"/>
      <c r="DU124" s="991"/>
      <c r="DV124" s="992" t="s">
        <v>122</v>
      </c>
      <c r="DW124" s="993"/>
      <c r="DX124" s="993"/>
      <c r="DY124" s="993"/>
      <c r="DZ124" s="994"/>
    </row>
    <row r="125" spans="1:130" s="230" customFormat="1" ht="26.25" customHeight="1" x14ac:dyDescent="0.2">
      <c r="A125" s="1061"/>
      <c r="B125" s="953"/>
      <c r="C125" s="926" t="s">
        <v>444</v>
      </c>
      <c r="D125" s="927"/>
      <c r="E125" s="927"/>
      <c r="F125" s="927"/>
      <c r="G125" s="927"/>
      <c r="H125" s="927"/>
      <c r="I125" s="927"/>
      <c r="J125" s="927"/>
      <c r="K125" s="927"/>
      <c r="L125" s="927"/>
      <c r="M125" s="927"/>
      <c r="N125" s="927"/>
      <c r="O125" s="927"/>
      <c r="P125" s="927"/>
      <c r="Q125" s="927"/>
      <c r="R125" s="927"/>
      <c r="S125" s="927"/>
      <c r="T125" s="927"/>
      <c r="U125" s="927"/>
      <c r="V125" s="927"/>
      <c r="W125" s="927"/>
      <c r="X125" s="927"/>
      <c r="Y125" s="927"/>
      <c r="Z125" s="928"/>
      <c r="AA125" s="962" t="s">
        <v>122</v>
      </c>
      <c r="AB125" s="963"/>
      <c r="AC125" s="963"/>
      <c r="AD125" s="963"/>
      <c r="AE125" s="964"/>
      <c r="AF125" s="965" t="s">
        <v>122</v>
      </c>
      <c r="AG125" s="963"/>
      <c r="AH125" s="963"/>
      <c r="AI125" s="963"/>
      <c r="AJ125" s="964"/>
      <c r="AK125" s="965" t="s">
        <v>122</v>
      </c>
      <c r="AL125" s="963"/>
      <c r="AM125" s="963"/>
      <c r="AN125" s="963"/>
      <c r="AO125" s="964"/>
      <c r="AP125" s="966" t="s">
        <v>122</v>
      </c>
      <c r="AQ125" s="967"/>
      <c r="AR125" s="967"/>
      <c r="AS125" s="967"/>
      <c r="AT125" s="968"/>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6" t="s">
        <v>456</v>
      </c>
      <c r="CL125" s="1011"/>
      <c r="CM125" s="1011"/>
      <c r="CN125" s="1011"/>
      <c r="CO125" s="1012"/>
      <c r="CP125" s="933" t="s">
        <v>457</v>
      </c>
      <c r="CQ125" s="901"/>
      <c r="CR125" s="901"/>
      <c r="CS125" s="901"/>
      <c r="CT125" s="901"/>
      <c r="CU125" s="901"/>
      <c r="CV125" s="901"/>
      <c r="CW125" s="901"/>
      <c r="CX125" s="901"/>
      <c r="CY125" s="901"/>
      <c r="CZ125" s="901"/>
      <c r="DA125" s="901"/>
      <c r="DB125" s="901"/>
      <c r="DC125" s="901"/>
      <c r="DD125" s="901"/>
      <c r="DE125" s="901"/>
      <c r="DF125" s="902"/>
      <c r="DG125" s="934" t="s">
        <v>122</v>
      </c>
      <c r="DH125" s="935"/>
      <c r="DI125" s="935"/>
      <c r="DJ125" s="935"/>
      <c r="DK125" s="935"/>
      <c r="DL125" s="935" t="s">
        <v>122</v>
      </c>
      <c r="DM125" s="935"/>
      <c r="DN125" s="935"/>
      <c r="DO125" s="935"/>
      <c r="DP125" s="935"/>
      <c r="DQ125" s="935" t="s">
        <v>122</v>
      </c>
      <c r="DR125" s="935"/>
      <c r="DS125" s="935"/>
      <c r="DT125" s="935"/>
      <c r="DU125" s="935"/>
      <c r="DV125" s="936" t="s">
        <v>122</v>
      </c>
      <c r="DW125" s="936"/>
      <c r="DX125" s="936"/>
      <c r="DY125" s="936"/>
      <c r="DZ125" s="937"/>
    </row>
    <row r="126" spans="1:130" s="230" customFormat="1" ht="26.25" customHeight="1" thickBot="1" x14ac:dyDescent="0.25">
      <c r="A126" s="1061"/>
      <c r="B126" s="953"/>
      <c r="C126" s="926" t="s">
        <v>446</v>
      </c>
      <c r="D126" s="927"/>
      <c r="E126" s="927"/>
      <c r="F126" s="927"/>
      <c r="G126" s="927"/>
      <c r="H126" s="927"/>
      <c r="I126" s="927"/>
      <c r="J126" s="927"/>
      <c r="K126" s="927"/>
      <c r="L126" s="927"/>
      <c r="M126" s="927"/>
      <c r="N126" s="927"/>
      <c r="O126" s="927"/>
      <c r="P126" s="927"/>
      <c r="Q126" s="927"/>
      <c r="R126" s="927"/>
      <c r="S126" s="927"/>
      <c r="T126" s="927"/>
      <c r="U126" s="927"/>
      <c r="V126" s="927"/>
      <c r="W126" s="927"/>
      <c r="X126" s="927"/>
      <c r="Y126" s="927"/>
      <c r="Z126" s="928"/>
      <c r="AA126" s="962" t="s">
        <v>122</v>
      </c>
      <c r="AB126" s="963"/>
      <c r="AC126" s="963"/>
      <c r="AD126" s="963"/>
      <c r="AE126" s="964"/>
      <c r="AF126" s="965" t="s">
        <v>122</v>
      </c>
      <c r="AG126" s="963"/>
      <c r="AH126" s="963"/>
      <c r="AI126" s="963"/>
      <c r="AJ126" s="964"/>
      <c r="AK126" s="965" t="s">
        <v>122</v>
      </c>
      <c r="AL126" s="963"/>
      <c r="AM126" s="963"/>
      <c r="AN126" s="963"/>
      <c r="AO126" s="964"/>
      <c r="AP126" s="966" t="s">
        <v>122</v>
      </c>
      <c r="AQ126" s="967"/>
      <c r="AR126" s="967"/>
      <c r="AS126" s="967"/>
      <c r="AT126" s="968"/>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7"/>
      <c r="CL126" s="1014"/>
      <c r="CM126" s="1014"/>
      <c r="CN126" s="1014"/>
      <c r="CO126" s="1015"/>
      <c r="CP126" s="926" t="s">
        <v>458</v>
      </c>
      <c r="CQ126" s="927"/>
      <c r="CR126" s="927"/>
      <c r="CS126" s="927"/>
      <c r="CT126" s="927"/>
      <c r="CU126" s="927"/>
      <c r="CV126" s="927"/>
      <c r="CW126" s="927"/>
      <c r="CX126" s="927"/>
      <c r="CY126" s="927"/>
      <c r="CZ126" s="927"/>
      <c r="DA126" s="927"/>
      <c r="DB126" s="927"/>
      <c r="DC126" s="927"/>
      <c r="DD126" s="927"/>
      <c r="DE126" s="927"/>
      <c r="DF126" s="928"/>
      <c r="DG126" s="929" t="s">
        <v>122</v>
      </c>
      <c r="DH126" s="930"/>
      <c r="DI126" s="930"/>
      <c r="DJ126" s="930"/>
      <c r="DK126" s="930"/>
      <c r="DL126" s="930" t="s">
        <v>122</v>
      </c>
      <c r="DM126" s="930"/>
      <c r="DN126" s="930"/>
      <c r="DO126" s="930"/>
      <c r="DP126" s="930"/>
      <c r="DQ126" s="930" t="s">
        <v>122</v>
      </c>
      <c r="DR126" s="930"/>
      <c r="DS126" s="930"/>
      <c r="DT126" s="930"/>
      <c r="DU126" s="930"/>
      <c r="DV126" s="931" t="s">
        <v>122</v>
      </c>
      <c r="DW126" s="931"/>
      <c r="DX126" s="931"/>
      <c r="DY126" s="931"/>
      <c r="DZ126" s="932"/>
    </row>
    <row r="127" spans="1:130" s="230" customFormat="1" ht="26.25" customHeight="1" x14ac:dyDescent="0.2">
      <c r="A127" s="1062"/>
      <c r="B127" s="955"/>
      <c r="C127" s="977" t="s">
        <v>459</v>
      </c>
      <c r="D127" s="969"/>
      <c r="E127" s="969"/>
      <c r="F127" s="969"/>
      <c r="G127" s="969"/>
      <c r="H127" s="969"/>
      <c r="I127" s="969"/>
      <c r="J127" s="969"/>
      <c r="K127" s="969"/>
      <c r="L127" s="969"/>
      <c r="M127" s="969"/>
      <c r="N127" s="969"/>
      <c r="O127" s="969"/>
      <c r="P127" s="969"/>
      <c r="Q127" s="969"/>
      <c r="R127" s="969"/>
      <c r="S127" s="969"/>
      <c r="T127" s="969"/>
      <c r="U127" s="969"/>
      <c r="V127" s="969"/>
      <c r="W127" s="969"/>
      <c r="X127" s="969"/>
      <c r="Y127" s="969"/>
      <c r="Z127" s="970"/>
      <c r="AA127" s="962">
        <v>677</v>
      </c>
      <c r="AB127" s="963"/>
      <c r="AC127" s="963"/>
      <c r="AD127" s="963"/>
      <c r="AE127" s="964"/>
      <c r="AF127" s="965">
        <v>1102</v>
      </c>
      <c r="AG127" s="963"/>
      <c r="AH127" s="963"/>
      <c r="AI127" s="963"/>
      <c r="AJ127" s="964"/>
      <c r="AK127" s="965">
        <v>1144</v>
      </c>
      <c r="AL127" s="963"/>
      <c r="AM127" s="963"/>
      <c r="AN127" s="963"/>
      <c r="AO127" s="964"/>
      <c r="AP127" s="966">
        <v>0</v>
      </c>
      <c r="AQ127" s="967"/>
      <c r="AR127" s="967"/>
      <c r="AS127" s="967"/>
      <c r="AT127" s="968"/>
      <c r="AU127" s="232"/>
      <c r="AV127" s="232"/>
      <c r="AW127" s="232"/>
      <c r="AX127" s="1035" t="s">
        <v>460</v>
      </c>
      <c r="AY127" s="1036"/>
      <c r="AZ127" s="1036"/>
      <c r="BA127" s="1036"/>
      <c r="BB127" s="1036"/>
      <c r="BC127" s="1036"/>
      <c r="BD127" s="1036"/>
      <c r="BE127" s="1037"/>
      <c r="BF127" s="1038" t="s">
        <v>461</v>
      </c>
      <c r="BG127" s="1036"/>
      <c r="BH127" s="1036"/>
      <c r="BI127" s="1036"/>
      <c r="BJ127" s="1036"/>
      <c r="BK127" s="1036"/>
      <c r="BL127" s="1037"/>
      <c r="BM127" s="1038" t="s">
        <v>462</v>
      </c>
      <c r="BN127" s="1036"/>
      <c r="BO127" s="1036"/>
      <c r="BP127" s="1036"/>
      <c r="BQ127" s="1036"/>
      <c r="BR127" s="1036"/>
      <c r="BS127" s="1037"/>
      <c r="BT127" s="1038" t="s">
        <v>463</v>
      </c>
      <c r="BU127" s="1036"/>
      <c r="BV127" s="1036"/>
      <c r="BW127" s="1036"/>
      <c r="BX127" s="1036"/>
      <c r="BY127" s="1036"/>
      <c r="BZ127" s="1059"/>
      <c r="CA127" s="232"/>
      <c r="CB127" s="232"/>
      <c r="CC127" s="232"/>
      <c r="CD127" s="255"/>
      <c r="CE127" s="255"/>
      <c r="CF127" s="255"/>
      <c r="CG127" s="232"/>
      <c r="CH127" s="232"/>
      <c r="CI127" s="232"/>
      <c r="CJ127" s="254"/>
      <c r="CK127" s="1027"/>
      <c r="CL127" s="1014"/>
      <c r="CM127" s="1014"/>
      <c r="CN127" s="1014"/>
      <c r="CO127" s="1015"/>
      <c r="CP127" s="926" t="s">
        <v>464</v>
      </c>
      <c r="CQ127" s="927"/>
      <c r="CR127" s="927"/>
      <c r="CS127" s="927"/>
      <c r="CT127" s="927"/>
      <c r="CU127" s="927"/>
      <c r="CV127" s="927"/>
      <c r="CW127" s="927"/>
      <c r="CX127" s="927"/>
      <c r="CY127" s="927"/>
      <c r="CZ127" s="927"/>
      <c r="DA127" s="927"/>
      <c r="DB127" s="927"/>
      <c r="DC127" s="927"/>
      <c r="DD127" s="927"/>
      <c r="DE127" s="927"/>
      <c r="DF127" s="928"/>
      <c r="DG127" s="929" t="s">
        <v>122</v>
      </c>
      <c r="DH127" s="930"/>
      <c r="DI127" s="930"/>
      <c r="DJ127" s="930"/>
      <c r="DK127" s="930"/>
      <c r="DL127" s="930" t="s">
        <v>122</v>
      </c>
      <c r="DM127" s="930"/>
      <c r="DN127" s="930"/>
      <c r="DO127" s="930"/>
      <c r="DP127" s="930"/>
      <c r="DQ127" s="930" t="s">
        <v>122</v>
      </c>
      <c r="DR127" s="930"/>
      <c r="DS127" s="930"/>
      <c r="DT127" s="930"/>
      <c r="DU127" s="930"/>
      <c r="DV127" s="931" t="s">
        <v>122</v>
      </c>
      <c r="DW127" s="931"/>
      <c r="DX127" s="931"/>
      <c r="DY127" s="931"/>
      <c r="DZ127" s="932"/>
    </row>
    <row r="128" spans="1:130" s="230" customFormat="1" ht="26.25" customHeight="1" thickBot="1" x14ac:dyDescent="0.25">
      <c r="A128" s="1045" t="s">
        <v>465</v>
      </c>
      <c r="B128" s="1046"/>
      <c r="C128" s="1046"/>
      <c r="D128" s="1046"/>
      <c r="E128" s="1046"/>
      <c r="F128" s="1046"/>
      <c r="G128" s="1046"/>
      <c r="H128" s="1046"/>
      <c r="I128" s="1046"/>
      <c r="J128" s="1046"/>
      <c r="K128" s="1046"/>
      <c r="L128" s="1046"/>
      <c r="M128" s="1046"/>
      <c r="N128" s="1046"/>
      <c r="O128" s="1046"/>
      <c r="P128" s="1046"/>
      <c r="Q128" s="1046"/>
      <c r="R128" s="1046"/>
      <c r="S128" s="1046"/>
      <c r="T128" s="1046"/>
      <c r="U128" s="1046"/>
      <c r="V128" s="1046"/>
      <c r="W128" s="1047" t="s">
        <v>466</v>
      </c>
      <c r="X128" s="1047"/>
      <c r="Y128" s="1047"/>
      <c r="Z128" s="1048"/>
      <c r="AA128" s="1049">
        <v>1015153</v>
      </c>
      <c r="AB128" s="1050"/>
      <c r="AC128" s="1050"/>
      <c r="AD128" s="1050"/>
      <c r="AE128" s="1051"/>
      <c r="AF128" s="1052">
        <v>962244</v>
      </c>
      <c r="AG128" s="1050"/>
      <c r="AH128" s="1050"/>
      <c r="AI128" s="1050"/>
      <c r="AJ128" s="1051"/>
      <c r="AK128" s="1052">
        <v>1123609</v>
      </c>
      <c r="AL128" s="1050"/>
      <c r="AM128" s="1050"/>
      <c r="AN128" s="1050"/>
      <c r="AO128" s="1051"/>
      <c r="AP128" s="1053"/>
      <c r="AQ128" s="1054"/>
      <c r="AR128" s="1054"/>
      <c r="AS128" s="1054"/>
      <c r="AT128" s="1055"/>
      <c r="AU128" s="232"/>
      <c r="AV128" s="232"/>
      <c r="AW128" s="232"/>
      <c r="AX128" s="900" t="s">
        <v>467</v>
      </c>
      <c r="AY128" s="901"/>
      <c r="AZ128" s="901"/>
      <c r="BA128" s="901"/>
      <c r="BB128" s="901"/>
      <c r="BC128" s="901"/>
      <c r="BD128" s="901"/>
      <c r="BE128" s="902"/>
      <c r="BF128" s="1056" t="s">
        <v>122</v>
      </c>
      <c r="BG128" s="1057"/>
      <c r="BH128" s="1057"/>
      <c r="BI128" s="1057"/>
      <c r="BJ128" s="1057"/>
      <c r="BK128" s="1057"/>
      <c r="BL128" s="1058"/>
      <c r="BM128" s="1056">
        <v>12.14</v>
      </c>
      <c r="BN128" s="1057"/>
      <c r="BO128" s="1057"/>
      <c r="BP128" s="1057"/>
      <c r="BQ128" s="1057"/>
      <c r="BR128" s="1057"/>
      <c r="BS128" s="1058"/>
      <c r="BT128" s="1056">
        <v>20</v>
      </c>
      <c r="BU128" s="1057"/>
      <c r="BV128" s="1057"/>
      <c r="BW128" s="1057"/>
      <c r="BX128" s="1057"/>
      <c r="BY128" s="1057"/>
      <c r="BZ128" s="1080"/>
      <c r="CA128" s="255"/>
      <c r="CB128" s="255"/>
      <c r="CC128" s="255"/>
      <c r="CD128" s="255"/>
      <c r="CE128" s="255"/>
      <c r="CF128" s="255"/>
      <c r="CG128" s="232"/>
      <c r="CH128" s="232"/>
      <c r="CI128" s="232"/>
      <c r="CJ128" s="254"/>
      <c r="CK128" s="1028"/>
      <c r="CL128" s="1029"/>
      <c r="CM128" s="1029"/>
      <c r="CN128" s="1029"/>
      <c r="CO128" s="1030"/>
      <c r="CP128" s="1039" t="s">
        <v>468</v>
      </c>
      <c r="CQ128" s="726"/>
      <c r="CR128" s="726"/>
      <c r="CS128" s="726"/>
      <c r="CT128" s="726"/>
      <c r="CU128" s="726"/>
      <c r="CV128" s="726"/>
      <c r="CW128" s="726"/>
      <c r="CX128" s="726"/>
      <c r="CY128" s="726"/>
      <c r="CZ128" s="726"/>
      <c r="DA128" s="726"/>
      <c r="DB128" s="726"/>
      <c r="DC128" s="726"/>
      <c r="DD128" s="726"/>
      <c r="DE128" s="726"/>
      <c r="DF128" s="1040"/>
      <c r="DG128" s="1041" t="s">
        <v>122</v>
      </c>
      <c r="DH128" s="1042"/>
      <c r="DI128" s="1042"/>
      <c r="DJ128" s="1042"/>
      <c r="DK128" s="1042"/>
      <c r="DL128" s="1042" t="s">
        <v>122</v>
      </c>
      <c r="DM128" s="1042"/>
      <c r="DN128" s="1042"/>
      <c r="DO128" s="1042"/>
      <c r="DP128" s="1042"/>
      <c r="DQ128" s="1042" t="s">
        <v>122</v>
      </c>
      <c r="DR128" s="1042"/>
      <c r="DS128" s="1042"/>
      <c r="DT128" s="1042"/>
      <c r="DU128" s="1042"/>
      <c r="DV128" s="1043" t="s">
        <v>122</v>
      </c>
      <c r="DW128" s="1043"/>
      <c r="DX128" s="1043"/>
      <c r="DY128" s="1043"/>
      <c r="DZ128" s="1044"/>
    </row>
    <row r="129" spans="1:131" s="230" customFormat="1" ht="26.25" customHeight="1" x14ac:dyDescent="0.2">
      <c r="A129" s="938" t="s">
        <v>102</v>
      </c>
      <c r="B129" s="939"/>
      <c r="C129" s="939"/>
      <c r="D129" s="939"/>
      <c r="E129" s="939"/>
      <c r="F129" s="939"/>
      <c r="G129" s="939"/>
      <c r="H129" s="939"/>
      <c r="I129" s="939"/>
      <c r="J129" s="939"/>
      <c r="K129" s="939"/>
      <c r="L129" s="939"/>
      <c r="M129" s="939"/>
      <c r="N129" s="939"/>
      <c r="O129" s="939"/>
      <c r="P129" s="939"/>
      <c r="Q129" s="939"/>
      <c r="R129" s="939"/>
      <c r="S129" s="939"/>
      <c r="T129" s="939"/>
      <c r="U129" s="939"/>
      <c r="V129" s="939"/>
      <c r="W129" s="1074" t="s">
        <v>469</v>
      </c>
      <c r="X129" s="1075"/>
      <c r="Y129" s="1075"/>
      <c r="Z129" s="1076"/>
      <c r="AA129" s="962">
        <v>24488390</v>
      </c>
      <c r="AB129" s="963"/>
      <c r="AC129" s="963"/>
      <c r="AD129" s="963"/>
      <c r="AE129" s="964"/>
      <c r="AF129" s="965">
        <v>23847617</v>
      </c>
      <c r="AG129" s="963"/>
      <c r="AH129" s="963"/>
      <c r="AI129" s="963"/>
      <c r="AJ129" s="964"/>
      <c r="AK129" s="965">
        <v>24232639</v>
      </c>
      <c r="AL129" s="963"/>
      <c r="AM129" s="963"/>
      <c r="AN129" s="963"/>
      <c r="AO129" s="964"/>
      <c r="AP129" s="1077"/>
      <c r="AQ129" s="1078"/>
      <c r="AR129" s="1078"/>
      <c r="AS129" s="1078"/>
      <c r="AT129" s="1079"/>
      <c r="AU129" s="233"/>
      <c r="AV129" s="233"/>
      <c r="AW129" s="233"/>
      <c r="AX129" s="1069" t="s">
        <v>470</v>
      </c>
      <c r="AY129" s="927"/>
      <c r="AZ129" s="927"/>
      <c r="BA129" s="927"/>
      <c r="BB129" s="927"/>
      <c r="BC129" s="927"/>
      <c r="BD129" s="927"/>
      <c r="BE129" s="928"/>
      <c r="BF129" s="1070" t="s">
        <v>122</v>
      </c>
      <c r="BG129" s="1071"/>
      <c r="BH129" s="1071"/>
      <c r="BI129" s="1071"/>
      <c r="BJ129" s="1071"/>
      <c r="BK129" s="1071"/>
      <c r="BL129" s="1072"/>
      <c r="BM129" s="1070">
        <v>17.14</v>
      </c>
      <c r="BN129" s="1071"/>
      <c r="BO129" s="1071"/>
      <c r="BP129" s="1071"/>
      <c r="BQ129" s="1071"/>
      <c r="BR129" s="1071"/>
      <c r="BS129" s="1072"/>
      <c r="BT129" s="1070">
        <v>30</v>
      </c>
      <c r="BU129" s="1071"/>
      <c r="BV129" s="1071"/>
      <c r="BW129" s="1071"/>
      <c r="BX129" s="1071"/>
      <c r="BY129" s="1071"/>
      <c r="BZ129" s="10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8" t="s">
        <v>471</v>
      </c>
      <c r="B130" s="939"/>
      <c r="C130" s="939"/>
      <c r="D130" s="939"/>
      <c r="E130" s="939"/>
      <c r="F130" s="939"/>
      <c r="G130" s="939"/>
      <c r="H130" s="939"/>
      <c r="I130" s="939"/>
      <c r="J130" s="939"/>
      <c r="K130" s="939"/>
      <c r="L130" s="939"/>
      <c r="M130" s="939"/>
      <c r="N130" s="939"/>
      <c r="O130" s="939"/>
      <c r="P130" s="939"/>
      <c r="Q130" s="939"/>
      <c r="R130" s="939"/>
      <c r="S130" s="939"/>
      <c r="T130" s="939"/>
      <c r="U130" s="939"/>
      <c r="V130" s="939"/>
      <c r="W130" s="1074" t="s">
        <v>472</v>
      </c>
      <c r="X130" s="1075"/>
      <c r="Y130" s="1075"/>
      <c r="Z130" s="1076"/>
      <c r="AA130" s="962">
        <v>4020169</v>
      </c>
      <c r="AB130" s="963"/>
      <c r="AC130" s="963"/>
      <c r="AD130" s="963"/>
      <c r="AE130" s="964"/>
      <c r="AF130" s="965">
        <v>3841369</v>
      </c>
      <c r="AG130" s="963"/>
      <c r="AH130" s="963"/>
      <c r="AI130" s="963"/>
      <c r="AJ130" s="964"/>
      <c r="AK130" s="965">
        <v>3790940</v>
      </c>
      <c r="AL130" s="963"/>
      <c r="AM130" s="963"/>
      <c r="AN130" s="963"/>
      <c r="AO130" s="964"/>
      <c r="AP130" s="1077"/>
      <c r="AQ130" s="1078"/>
      <c r="AR130" s="1078"/>
      <c r="AS130" s="1078"/>
      <c r="AT130" s="1079"/>
      <c r="AU130" s="233"/>
      <c r="AV130" s="233"/>
      <c r="AW130" s="233"/>
      <c r="AX130" s="1069" t="s">
        <v>473</v>
      </c>
      <c r="AY130" s="927"/>
      <c r="AZ130" s="927"/>
      <c r="BA130" s="927"/>
      <c r="BB130" s="927"/>
      <c r="BC130" s="927"/>
      <c r="BD130" s="927"/>
      <c r="BE130" s="928"/>
      <c r="BF130" s="1105">
        <v>-3.1</v>
      </c>
      <c r="BG130" s="1106"/>
      <c r="BH130" s="1106"/>
      <c r="BI130" s="1106"/>
      <c r="BJ130" s="1106"/>
      <c r="BK130" s="1106"/>
      <c r="BL130" s="1107"/>
      <c r="BM130" s="1105">
        <v>25</v>
      </c>
      <c r="BN130" s="1106"/>
      <c r="BO130" s="1106"/>
      <c r="BP130" s="1106"/>
      <c r="BQ130" s="1106"/>
      <c r="BR130" s="1106"/>
      <c r="BS130" s="1107"/>
      <c r="BT130" s="1105">
        <v>35</v>
      </c>
      <c r="BU130" s="1106"/>
      <c r="BV130" s="1106"/>
      <c r="BW130" s="1106"/>
      <c r="BX130" s="1106"/>
      <c r="BY130" s="1106"/>
      <c r="BZ130" s="1108"/>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474</v>
      </c>
      <c r="X131" s="1112"/>
      <c r="Y131" s="1112"/>
      <c r="Z131" s="1113"/>
      <c r="AA131" s="1008">
        <v>20468221</v>
      </c>
      <c r="AB131" s="990"/>
      <c r="AC131" s="990"/>
      <c r="AD131" s="990"/>
      <c r="AE131" s="991"/>
      <c r="AF131" s="989">
        <v>20006248</v>
      </c>
      <c r="AG131" s="990"/>
      <c r="AH131" s="990"/>
      <c r="AI131" s="990"/>
      <c r="AJ131" s="991"/>
      <c r="AK131" s="989">
        <v>20441699</v>
      </c>
      <c r="AL131" s="990"/>
      <c r="AM131" s="990"/>
      <c r="AN131" s="990"/>
      <c r="AO131" s="991"/>
      <c r="AP131" s="1114"/>
      <c r="AQ131" s="1115"/>
      <c r="AR131" s="1115"/>
      <c r="AS131" s="1115"/>
      <c r="AT131" s="1116"/>
      <c r="AU131" s="233"/>
      <c r="AV131" s="233"/>
      <c r="AW131" s="233"/>
      <c r="AX131" s="1087" t="s">
        <v>475</v>
      </c>
      <c r="AY131" s="726"/>
      <c r="AZ131" s="726"/>
      <c r="BA131" s="726"/>
      <c r="BB131" s="726"/>
      <c r="BC131" s="726"/>
      <c r="BD131" s="726"/>
      <c r="BE131" s="1040"/>
      <c r="BF131" s="1088" t="s">
        <v>122</v>
      </c>
      <c r="BG131" s="1089"/>
      <c r="BH131" s="1089"/>
      <c r="BI131" s="1089"/>
      <c r="BJ131" s="1089"/>
      <c r="BK131" s="1089"/>
      <c r="BL131" s="1090"/>
      <c r="BM131" s="1088">
        <v>350</v>
      </c>
      <c r="BN131" s="1089"/>
      <c r="BO131" s="1089"/>
      <c r="BP131" s="1089"/>
      <c r="BQ131" s="1089"/>
      <c r="BR131" s="1089"/>
      <c r="BS131" s="1090"/>
      <c r="BT131" s="1091"/>
      <c r="BU131" s="1092"/>
      <c r="BV131" s="1092"/>
      <c r="BW131" s="1092"/>
      <c r="BX131" s="1092"/>
      <c r="BY131" s="1092"/>
      <c r="BZ131" s="109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4" t="s">
        <v>476</v>
      </c>
      <c r="B132" s="1095"/>
      <c r="C132" s="1095"/>
      <c r="D132" s="1095"/>
      <c r="E132" s="1095"/>
      <c r="F132" s="1095"/>
      <c r="G132" s="1095"/>
      <c r="H132" s="1095"/>
      <c r="I132" s="1095"/>
      <c r="J132" s="1095"/>
      <c r="K132" s="1095"/>
      <c r="L132" s="1095"/>
      <c r="M132" s="1095"/>
      <c r="N132" s="1095"/>
      <c r="O132" s="1095"/>
      <c r="P132" s="1095"/>
      <c r="Q132" s="1095"/>
      <c r="R132" s="1095"/>
      <c r="S132" s="1095"/>
      <c r="T132" s="1095"/>
      <c r="U132" s="1095"/>
      <c r="V132" s="1098" t="s">
        <v>477</v>
      </c>
      <c r="W132" s="1098"/>
      <c r="X132" s="1098"/>
      <c r="Y132" s="1098"/>
      <c r="Z132" s="1099"/>
      <c r="AA132" s="1100">
        <v>-3.8454880899999999</v>
      </c>
      <c r="AB132" s="1101"/>
      <c r="AC132" s="1101"/>
      <c r="AD132" s="1101"/>
      <c r="AE132" s="1102"/>
      <c r="AF132" s="1103">
        <v>-2.4306406699999998</v>
      </c>
      <c r="AG132" s="1101"/>
      <c r="AH132" s="1101"/>
      <c r="AI132" s="1101"/>
      <c r="AJ132" s="1102"/>
      <c r="AK132" s="1103">
        <v>-3.0430445100000001</v>
      </c>
      <c r="AL132" s="1101"/>
      <c r="AM132" s="1101"/>
      <c r="AN132" s="1101"/>
      <c r="AO132" s="1102"/>
      <c r="AP132" s="1005"/>
      <c r="AQ132" s="1006"/>
      <c r="AR132" s="1006"/>
      <c r="AS132" s="1006"/>
      <c r="AT132" s="1104"/>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6"/>
      <c r="B133" s="1097"/>
      <c r="C133" s="1097"/>
      <c r="D133" s="1097"/>
      <c r="E133" s="1097"/>
      <c r="F133" s="1097"/>
      <c r="G133" s="1097"/>
      <c r="H133" s="1097"/>
      <c r="I133" s="1097"/>
      <c r="J133" s="1097"/>
      <c r="K133" s="1097"/>
      <c r="L133" s="1097"/>
      <c r="M133" s="1097"/>
      <c r="N133" s="1097"/>
      <c r="O133" s="1097"/>
      <c r="P133" s="1097"/>
      <c r="Q133" s="1097"/>
      <c r="R133" s="1097"/>
      <c r="S133" s="1097"/>
      <c r="T133" s="1097"/>
      <c r="U133" s="1097"/>
      <c r="V133" s="1081" t="s">
        <v>478</v>
      </c>
      <c r="W133" s="1081"/>
      <c r="X133" s="1081"/>
      <c r="Y133" s="1081"/>
      <c r="Z133" s="1082"/>
      <c r="AA133" s="1083">
        <v>-4</v>
      </c>
      <c r="AB133" s="1084"/>
      <c r="AC133" s="1084"/>
      <c r="AD133" s="1084"/>
      <c r="AE133" s="1085"/>
      <c r="AF133" s="1083">
        <v>-3.6</v>
      </c>
      <c r="AG133" s="1084"/>
      <c r="AH133" s="1084"/>
      <c r="AI133" s="1084"/>
      <c r="AJ133" s="1085"/>
      <c r="AK133" s="1083">
        <v>-3.1</v>
      </c>
      <c r="AL133" s="1084"/>
      <c r="AM133" s="1084"/>
      <c r="AN133" s="1084"/>
      <c r="AO133" s="1085"/>
      <c r="AP133" s="1032"/>
      <c r="AQ133" s="1033"/>
      <c r="AR133" s="1033"/>
      <c r="AS133" s="1033"/>
      <c r="AT133" s="1086"/>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f7mnXcMtKAOmMvD2OdAZmhsncq5Fttu0BMyv4JHLZ0runGsrfAitV9O928nRFVhgc9KC6Mav/duSCXX/xg1Zw==" saltValue="orz0O2DvIn7gT0flUumkT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5" zoomScale="82" zoomScaleNormal="85" zoomScaleSheetLayoutView="82" workbookViewId="0">
      <selection activeCell="BL67" sqref="BL67"/>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479</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PDaVJp1AKow9E6f0typ09Yo8fkfNrfrmwWXyIP+iiLDJCqP5gDmhfofS+oSBHg4+jlzxm6iMrmM2lbsWoSqyAg==" saltValue="2zqeDm6Wr27eW5ThdRbGg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V52" zoomScale="89" zoomScaleNormal="89" zoomScaleSheetLayoutView="55" workbookViewId="0">
      <selection activeCell="BL67" sqref="BL67"/>
    </sheetView>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HY71nj4iGINCAF6SxtbaSCIg0cBoOJgTG5jh4WAIoDYPYwJ8AMEn65pJ/6Y4S5wXISyVrJRw6U5WgYyrmpGKA==" saltValue="KCJYSzlbPw8DKRphLuhnrg=="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T46" workbookViewId="0">
      <selection activeCell="BL67" sqref="BL67"/>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482</v>
      </c>
      <c r="AP7" s="272"/>
      <c r="AQ7" s="273" t="s">
        <v>483</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484</v>
      </c>
      <c r="AQ8" s="279" t="s">
        <v>485</v>
      </c>
      <c r="AR8" s="280" t="s">
        <v>486</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0" t="s">
        <v>487</v>
      </c>
      <c r="AL9" s="1121"/>
      <c r="AM9" s="1121"/>
      <c r="AN9" s="1122"/>
      <c r="AO9" s="281">
        <v>6708406</v>
      </c>
      <c r="AP9" s="281">
        <v>63179</v>
      </c>
      <c r="AQ9" s="282">
        <v>63160</v>
      </c>
      <c r="AR9" s="283">
        <v>0</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0" t="s">
        <v>488</v>
      </c>
      <c r="AL10" s="1121"/>
      <c r="AM10" s="1121"/>
      <c r="AN10" s="1122"/>
      <c r="AO10" s="284">
        <v>38559</v>
      </c>
      <c r="AP10" s="284">
        <v>363</v>
      </c>
      <c r="AQ10" s="285">
        <v>4257</v>
      </c>
      <c r="AR10" s="286">
        <v>-91.5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0" t="s">
        <v>489</v>
      </c>
      <c r="AL11" s="1121"/>
      <c r="AM11" s="1121"/>
      <c r="AN11" s="1122"/>
      <c r="AO11" s="284">
        <v>61292</v>
      </c>
      <c r="AP11" s="284">
        <v>577</v>
      </c>
      <c r="AQ11" s="285">
        <v>595</v>
      </c>
      <c r="AR11" s="286">
        <v>-3</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0" t="s">
        <v>490</v>
      </c>
      <c r="AL12" s="1121"/>
      <c r="AM12" s="1121"/>
      <c r="AN12" s="1122"/>
      <c r="AO12" s="284">
        <v>40739</v>
      </c>
      <c r="AP12" s="284">
        <v>384</v>
      </c>
      <c r="AQ12" s="285">
        <v>9</v>
      </c>
      <c r="AR12" s="286">
        <v>4166.7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0" t="s">
        <v>491</v>
      </c>
      <c r="AL13" s="1121"/>
      <c r="AM13" s="1121"/>
      <c r="AN13" s="1122"/>
      <c r="AO13" s="284">
        <v>286086</v>
      </c>
      <c r="AP13" s="284">
        <v>2694</v>
      </c>
      <c r="AQ13" s="285">
        <v>2608</v>
      </c>
      <c r="AR13" s="286">
        <v>3.3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0" t="s">
        <v>492</v>
      </c>
      <c r="AL14" s="1121"/>
      <c r="AM14" s="1121"/>
      <c r="AN14" s="1122"/>
      <c r="AO14" s="284">
        <v>54324</v>
      </c>
      <c r="AP14" s="284">
        <v>512</v>
      </c>
      <c r="AQ14" s="285">
        <v>1202</v>
      </c>
      <c r="AR14" s="286">
        <v>-57.4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3" t="s">
        <v>493</v>
      </c>
      <c r="AL15" s="1124"/>
      <c r="AM15" s="1124"/>
      <c r="AN15" s="1125"/>
      <c r="AO15" s="284">
        <v>-184366</v>
      </c>
      <c r="AP15" s="284">
        <v>-1736</v>
      </c>
      <c r="AQ15" s="285">
        <v>-3084</v>
      </c>
      <c r="AR15" s="286">
        <v>-43.7</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3" t="s">
        <v>177</v>
      </c>
      <c r="AL16" s="1124"/>
      <c r="AM16" s="1124"/>
      <c r="AN16" s="1125"/>
      <c r="AO16" s="284">
        <v>7005040</v>
      </c>
      <c r="AP16" s="284">
        <v>65973</v>
      </c>
      <c r="AQ16" s="285">
        <v>68747</v>
      </c>
      <c r="AR16" s="286">
        <v>-4</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6" t="s">
        <v>498</v>
      </c>
      <c r="AL21" s="1127"/>
      <c r="AM21" s="1127"/>
      <c r="AN21" s="1128"/>
      <c r="AO21" s="297">
        <v>6.48</v>
      </c>
      <c r="AP21" s="298">
        <v>6.22</v>
      </c>
      <c r="AQ21" s="299">
        <v>0.26</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6" t="s">
        <v>499</v>
      </c>
      <c r="AL22" s="1127"/>
      <c r="AM22" s="1127"/>
      <c r="AN22" s="1128"/>
      <c r="AO22" s="302">
        <v>96.1</v>
      </c>
      <c r="AP22" s="303">
        <v>98.7</v>
      </c>
      <c r="AQ22" s="304">
        <v>-2.6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7" t="s">
        <v>500</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c r="AT26" s="267"/>
    </row>
    <row r="27" spans="1:46" ht="13.2" x14ac:dyDescent="0.2">
      <c r="A27" s="309"/>
      <c r="AO27" s="262"/>
      <c r="AP27" s="262"/>
      <c r="AQ27" s="262"/>
      <c r="AR27" s="262"/>
      <c r="AS27" s="262"/>
      <c r="AT27" s="262"/>
    </row>
    <row r="28" spans="1:46" ht="16.2"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482</v>
      </c>
      <c r="AP30" s="272"/>
      <c r="AQ30" s="273" t="s">
        <v>483</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484</v>
      </c>
      <c r="AQ31" s="279" t="s">
        <v>485</v>
      </c>
      <c r="AR31" s="280" t="s">
        <v>486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4" t="s">
        <v>503</v>
      </c>
      <c r="AL32" s="1135"/>
      <c r="AM32" s="1135"/>
      <c r="AN32" s="1136"/>
      <c r="AO32" s="312">
        <v>3671628</v>
      </c>
      <c r="AP32" s="312">
        <v>34579</v>
      </c>
      <c r="AQ32" s="313">
        <v>33476</v>
      </c>
      <c r="AR32" s="314">
        <v>3.3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4" t="s">
        <v>504</v>
      </c>
      <c r="AL33" s="1135"/>
      <c r="AM33" s="1135"/>
      <c r="AN33" s="1136"/>
      <c r="AO33" s="312" t="s">
        <v>505</v>
      </c>
      <c r="AP33" s="312" t="s">
        <v>505</v>
      </c>
      <c r="AQ33" s="313" t="s">
        <v>505</v>
      </c>
      <c r="AR33" s="314" t="s">
        <v>505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4" t="s">
        <v>506</v>
      </c>
      <c r="AL34" s="1135"/>
      <c r="AM34" s="1135"/>
      <c r="AN34" s="1136"/>
      <c r="AO34" s="312" t="s">
        <v>505</v>
      </c>
      <c r="AP34" s="312" t="s">
        <v>505</v>
      </c>
      <c r="AQ34" s="313">
        <v>23</v>
      </c>
      <c r="AR34" s="314" t="s">
        <v>505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4" t="s">
        <v>507</v>
      </c>
      <c r="AL35" s="1135"/>
      <c r="AM35" s="1135"/>
      <c r="AN35" s="1136"/>
      <c r="AO35" s="312">
        <v>614761</v>
      </c>
      <c r="AP35" s="312">
        <v>5790</v>
      </c>
      <c r="AQ35" s="313">
        <v>5696</v>
      </c>
      <c r="AR35" s="314">
        <v>1.7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4" t="s">
        <v>508</v>
      </c>
      <c r="AL36" s="1135"/>
      <c r="AM36" s="1135"/>
      <c r="AN36" s="1136"/>
      <c r="AO36" s="312" t="s">
        <v>505</v>
      </c>
      <c r="AP36" s="312" t="s">
        <v>505</v>
      </c>
      <c r="AQ36" s="313">
        <v>1273</v>
      </c>
      <c r="AR36" s="314" t="s">
        <v>505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4" t="s">
        <v>509</v>
      </c>
      <c r="AL37" s="1135"/>
      <c r="AM37" s="1135"/>
      <c r="AN37" s="1136"/>
      <c r="AO37" s="312">
        <v>6110</v>
      </c>
      <c r="AP37" s="312">
        <v>58</v>
      </c>
      <c r="AQ37" s="313">
        <v>486</v>
      </c>
      <c r="AR37" s="314">
        <v>-88.1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7" t="s">
        <v>510</v>
      </c>
      <c r="AL38" s="1138"/>
      <c r="AM38" s="1138"/>
      <c r="AN38" s="1139"/>
      <c r="AO38" s="315" t="s">
        <v>505</v>
      </c>
      <c r="AP38" s="315" t="s">
        <v>505</v>
      </c>
      <c r="AQ38" s="316">
        <v>0</v>
      </c>
      <c r="AR38" s="304" t="s">
        <v>505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7" t="s">
        <v>511</v>
      </c>
      <c r="AL39" s="1138"/>
      <c r="AM39" s="1138"/>
      <c r="AN39" s="1139"/>
      <c r="AO39" s="312">
        <v>-1123609</v>
      </c>
      <c r="AP39" s="312">
        <v>-10582</v>
      </c>
      <c r="AQ39" s="313">
        <v>-6136</v>
      </c>
      <c r="AR39" s="314">
        <v>72.5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4" t="s">
        <v>512</v>
      </c>
      <c r="AL40" s="1135"/>
      <c r="AM40" s="1135"/>
      <c r="AN40" s="1136"/>
      <c r="AO40" s="312">
        <v>-3790940</v>
      </c>
      <c r="AP40" s="312">
        <v>-35703</v>
      </c>
      <c r="AQ40" s="313">
        <v>-25079</v>
      </c>
      <c r="AR40" s="314">
        <v>42.4</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40" t="s">
        <v>287</v>
      </c>
      <c r="AL41" s="1141"/>
      <c r="AM41" s="1141"/>
      <c r="AN41" s="1142"/>
      <c r="AO41" s="312">
        <v>-622050</v>
      </c>
      <c r="AP41" s="312">
        <v>-5858</v>
      </c>
      <c r="AQ41" s="313">
        <v>9740</v>
      </c>
      <c r="AR41" s="314">
        <v>-160.1</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9" t="s">
        <v>482</v>
      </c>
      <c r="AN49" s="1131" t="s">
        <v>515</v>
      </c>
      <c r="AO49" s="1132"/>
      <c r="AP49" s="1132"/>
      <c r="AQ49" s="1132"/>
      <c r="AR49" s="113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30"/>
      <c r="AN50" s="328" t="s">
        <v>516</v>
      </c>
      <c r="AO50" s="329" t="s">
        <v>517</v>
      </c>
      <c r="AP50" s="330" t="s">
        <v>518</v>
      </c>
      <c r="AQ50" s="331" t="s">
        <v>519</v>
      </c>
      <c r="AR50" s="332" t="s">
        <v>520</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6803701</v>
      </c>
      <c r="AN51" s="334">
        <v>61679</v>
      </c>
      <c r="AO51" s="335">
        <v>44.4</v>
      </c>
      <c r="AP51" s="336">
        <v>42836</v>
      </c>
      <c r="AQ51" s="337">
        <v>-0.9</v>
      </c>
      <c r="AR51" s="338">
        <v>45.3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3054951</v>
      </c>
      <c r="AN52" s="342">
        <v>27695</v>
      </c>
      <c r="AO52" s="343">
        <v>-7.3</v>
      </c>
      <c r="AP52" s="344">
        <v>22936</v>
      </c>
      <c r="AQ52" s="345">
        <v>1.4</v>
      </c>
      <c r="AR52" s="346">
        <v>-8.6999999999999993</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8273136</v>
      </c>
      <c r="AN53" s="334">
        <v>75586</v>
      </c>
      <c r="AO53" s="335">
        <v>22.5</v>
      </c>
      <c r="AP53" s="336">
        <v>44161</v>
      </c>
      <c r="AQ53" s="337">
        <v>3.1</v>
      </c>
      <c r="AR53" s="338">
        <v>19.399999999999999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1964994</v>
      </c>
      <c r="AN54" s="342">
        <v>17953</v>
      </c>
      <c r="AO54" s="343">
        <v>-35.200000000000003</v>
      </c>
      <c r="AP54" s="344">
        <v>23644</v>
      </c>
      <c r="AQ54" s="345">
        <v>3.1</v>
      </c>
      <c r="AR54" s="346">
        <v>-38.299999999999997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8610889</v>
      </c>
      <c r="AN55" s="334">
        <v>79614</v>
      </c>
      <c r="AO55" s="335">
        <v>5.3</v>
      </c>
      <c r="AP55" s="336">
        <v>43955</v>
      </c>
      <c r="AQ55" s="337">
        <v>-0.5</v>
      </c>
      <c r="AR55" s="338">
        <v>5.8</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2526557</v>
      </c>
      <c r="AN56" s="342">
        <v>23360</v>
      </c>
      <c r="AO56" s="343">
        <v>30.1</v>
      </c>
      <c r="AP56" s="344">
        <v>21318</v>
      </c>
      <c r="AQ56" s="345">
        <v>-9.8000000000000007</v>
      </c>
      <c r="AR56" s="346">
        <v>39.9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9591648</v>
      </c>
      <c r="AN57" s="334">
        <v>89409</v>
      </c>
      <c r="AO57" s="335">
        <v>12.3</v>
      </c>
      <c r="AP57" s="336">
        <v>41921</v>
      </c>
      <c r="AQ57" s="337">
        <v>-4.5999999999999996</v>
      </c>
      <c r="AR57" s="338">
        <v>16.899999999999999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5261410</v>
      </c>
      <c r="AN58" s="342">
        <v>49045</v>
      </c>
      <c r="AO58" s="343">
        <v>110</v>
      </c>
      <c r="AP58" s="344">
        <v>21655</v>
      </c>
      <c r="AQ58" s="345">
        <v>1.6</v>
      </c>
      <c r="AR58" s="346">
        <v>108.4</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5672270</v>
      </c>
      <c r="AN59" s="334">
        <v>53421</v>
      </c>
      <c r="AO59" s="335">
        <v>-40.299999999999997</v>
      </c>
      <c r="AP59" s="336">
        <v>44585</v>
      </c>
      <c r="AQ59" s="337">
        <v>6.4</v>
      </c>
      <c r="AR59" s="338">
        <v>-46.7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5030222</v>
      </c>
      <c r="AN60" s="342">
        <v>47374</v>
      </c>
      <c r="AO60" s="343">
        <v>-3.4</v>
      </c>
      <c r="AP60" s="344">
        <v>23077</v>
      </c>
      <c r="AQ60" s="345">
        <v>6.6</v>
      </c>
      <c r="AR60" s="346">
        <v>-10</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7790329</v>
      </c>
      <c r="AN61" s="349">
        <v>71942</v>
      </c>
      <c r="AO61" s="350">
        <v>8.8000000000000007</v>
      </c>
      <c r="AP61" s="351">
        <v>43492</v>
      </c>
      <c r="AQ61" s="352">
        <v>0.7</v>
      </c>
      <c r="AR61" s="338">
        <v>8.1</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3567627</v>
      </c>
      <c r="AN62" s="342">
        <v>33085</v>
      </c>
      <c r="AO62" s="343">
        <v>18.8</v>
      </c>
      <c r="AP62" s="344">
        <v>22526</v>
      </c>
      <c r="AQ62" s="345">
        <v>0.6</v>
      </c>
      <c r="AR62" s="346">
        <v>18.2</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hvarczFVRP0LoFbrNEqE7Lg5vn1N1R3BmodLTWvKeVr7SDKM92NBzrMW4Uu87LkTzSZA0DAjDkqsiL7cMN5amA==" saltValue="alKD6VEf9n35CCs8b+JfN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70" zoomScaleNormal="70" zoomScaleSheetLayoutView="55" workbookViewId="0">
      <selection activeCell="BL67" sqref="BL67"/>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479</v>
      </c>
    </row>
    <row r="121" spans="125:125" ht="13.5" hidden="1" customHeight="1" x14ac:dyDescent="0.2">
      <c r="DU121" s="259"/>
    </row>
  </sheetData>
  <sheetProtection algorithmName="SHA-512" hashValue="rLjKmuszXs6Yej6+pgDEExUgHDs2FCzid7gruTab30HKA5YPvZrxyEKnieyAsAU1WeQgIjBbxyoCLCj8xMFi5Q==" saltValue="WtznEmgk6Id6ixZfObPp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3" zoomScale="91" zoomScaleNormal="91" zoomScaleSheetLayoutView="55" workbookViewId="0">
      <selection activeCell="BL67" sqref="BL67"/>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479</v>
      </c>
    </row>
  </sheetData>
  <sheetProtection algorithmName="SHA-512" hashValue="3u25AnHtLdA2MjxmWF23SVRxzOBszR89P+qfLx/4L6uz0wcz3pu49pmpcm9pJWcKAtLleJNvZ/+NT4juvKW+1Q==" saltValue="FxgdWb2OiqQmX/Ep671I0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38" zoomScaleSheetLayoutView="100" workbookViewId="0">
      <selection activeCell="BL67" sqref="BL67"/>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43" t="s">
        <v>3</v>
      </c>
      <c r="D47" s="1143"/>
      <c r="E47" s="1144"/>
      <c r="F47" s="11">
        <v>22.41</v>
      </c>
      <c r="G47" s="12">
        <v>21.26</v>
      </c>
      <c r="H47" s="12">
        <v>23.72</v>
      </c>
      <c r="I47" s="12">
        <v>28.5</v>
      </c>
      <c r="J47" s="13">
        <v>31.09</v>
      </c>
    </row>
    <row r="48" spans="2:10" ht="57.75" customHeight="1" x14ac:dyDescent="0.2">
      <c r="B48" s="14"/>
      <c r="C48" s="1145" t="s">
        <v>4</v>
      </c>
      <c r="D48" s="1145"/>
      <c r="E48" s="1146"/>
      <c r="F48" s="15">
        <v>13.46</v>
      </c>
      <c r="G48" s="16">
        <v>16.09</v>
      </c>
      <c r="H48" s="16">
        <v>20.84</v>
      </c>
      <c r="I48" s="16">
        <v>18.440000000000001</v>
      </c>
      <c r="J48" s="17">
        <v>18.09</v>
      </c>
    </row>
    <row r="49" spans="2:10" ht="57.75" customHeight="1" thickBot="1" x14ac:dyDescent="0.25">
      <c r="B49" s="18"/>
      <c r="C49" s="1147" t="s">
        <v>5</v>
      </c>
      <c r="D49" s="1147"/>
      <c r="E49" s="1148"/>
      <c r="F49" s="19" t="s">
        <v>534</v>
      </c>
      <c r="G49" s="20" t="s">
        <v>535</v>
      </c>
      <c r="H49" s="20">
        <v>0.86</v>
      </c>
      <c r="I49" s="20" t="s">
        <v>536</v>
      </c>
      <c r="J49" s="21" t="s">
        <v>537</v>
      </c>
    </row>
    <row r="50" spans="2:10" ht="13.2" x14ac:dyDescent="0.2"/>
  </sheetData>
  <sheetProtection algorithmName="SHA-512" hashValue="D3fRyhf7RDtP6jRIQinqxYssSzBLHwu0dTOoElyr7wWcTYZ5EXcKxWQYilDk7ImfKnjQAGS8TcVPolFe1zpHTQ==" saltValue="36kzdGtvlGXU991NrFon1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2025-03-11T07:40:09Z</cp:lastPrinted>
  <dcterms:created xsi:type="dcterms:W3CDTF">2025-02-19T02:42:10Z</dcterms:created>
  <dcterms:modified xsi:type="dcterms:W3CDTF">2025-09-26T09:36:02Z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2025-09-26T09:36:02Z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74adca46-7d79-4367-9fdb-c40f36d3d245</vt:lpwstr>
  </property>
  <property fmtid="{D5CDD505-2E9C-101B-9397-08002B2CF9AE}" pid="8" name="MSIP_Label_defa4170-0d19-0005-0004-bc88714345d2_ContentBits">
    <vt:lpwstr>0</vt:lpwstr>
  </property>
</Properties>
</file>