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codeName="ThisWorkbook" defaultThemeVersion="124226"/>
  <mc:AlternateContent xmlns:mc="http://schemas.openxmlformats.org/markup-compatibility/2006">
    <mc:Choice Requires="x15">
      <x15ac:absPath xmlns:x15ac="http://schemas.microsoft.com/office/spreadsheetml/2010/11/ac" url="\\rentai.local\fssroot\3006健康福祉部\0565子育て支援課\移行済（暗号化フォルダ）\保育支援係\【共有】保育所等監査★\R07\02_説明資料\別紙１　保育所（保育所型含む）\"/>
    </mc:Choice>
  </mc:AlternateContent>
  <xr:revisionPtr revIDLastSave="0" documentId="13_ncr:1_{F316DCE0-C960-42E9-8AAE-4B5B3A79D1C3}" xr6:coauthVersionLast="47" xr6:coauthVersionMax="47" xr10:uidLastSave="{00000000-0000-0000-0000-000000000000}"/>
  <bookViews>
    <workbookView xWindow="28680" yWindow="-120" windowWidth="29040" windowHeight="15990" tabRatio="859" activeTab="23" xr2:uid="{00000000-000D-0000-FFFF-FFFF00000000}"/>
  </bookViews>
  <sheets>
    <sheet name="表紙　" sheetId="49" r:id="rId1"/>
    <sheet name="目次" sheetId="13" r:id="rId2"/>
    <sheet name="１" sheetId="8" r:id="rId3"/>
    <sheet name="２" sheetId="51" r:id="rId4"/>
    <sheet name="３" sheetId="9" r:id="rId5"/>
    <sheet name="４" sheetId="41" r:id="rId6"/>
    <sheet name="５" sheetId="42" r:id="rId7"/>
    <sheet name="６" sheetId="28" r:id="rId8"/>
    <sheet name="７" sheetId="2" r:id="rId9"/>
    <sheet name="８" sheetId="37" r:id="rId10"/>
    <sheet name="9" sheetId="40" r:id="rId11"/>
    <sheet name="１０" sheetId="21" r:id="rId12"/>
    <sheet name="１１" sheetId="29" r:id="rId13"/>
    <sheet name="１２" sheetId="50" r:id="rId14"/>
    <sheet name="１３" sheetId="24" r:id="rId15"/>
    <sheet name="１４" sheetId="14" r:id="rId16"/>
    <sheet name="１５" sheetId="25" r:id="rId17"/>
    <sheet name="１６" sheetId="27" r:id="rId18"/>
    <sheet name="１７" sheetId="32" r:id="rId19"/>
    <sheet name="１８" sheetId="33" r:id="rId20"/>
    <sheet name="１９" sheetId="35" r:id="rId21"/>
    <sheet name="２０" sheetId="26" r:id="rId22"/>
    <sheet name="２１" sheetId="16" r:id="rId23"/>
    <sheet name="２２" sheetId="54" r:id="rId24"/>
    <sheet name="職員配置" sheetId="44" r:id="rId25"/>
    <sheet name="職員配置(記載例)" sheetId="45" r:id="rId26"/>
    <sheet name="施設面積" sheetId="46" r:id="rId27"/>
    <sheet name="施設面積(記載例)" sheetId="47" r:id="rId28"/>
    <sheet name="平面図" sheetId="43" r:id="rId29"/>
  </sheets>
  <definedNames>
    <definedName name="_xlnm.Print_Area" localSheetId="2">'１'!$A$1:$R$27</definedName>
    <definedName name="_xlnm.Print_Area" localSheetId="12">'１１'!$A$2:$AO$40</definedName>
    <definedName name="_xlnm.Print_Area" localSheetId="13">'１２'!$A$2:$AO$27</definedName>
    <definedName name="_xlnm.Print_Area" localSheetId="14">'１３'!$A$2:$AT$30</definedName>
    <definedName name="_xlnm.Print_Area" localSheetId="15">'１４'!$A$1:$BM$26</definedName>
    <definedName name="_xlnm.Print_Area" localSheetId="17">'１６'!$A$1:$AG$29</definedName>
    <definedName name="_xlnm.Print_Area" localSheetId="18">'１７'!$A$1:$AG$27</definedName>
    <definedName name="_xlnm.Print_Area" localSheetId="3">'２'!$A$2:$O$15</definedName>
    <definedName name="_xlnm.Print_Area" localSheetId="21">'２０'!$A$2:$R$26</definedName>
    <definedName name="_xlnm.Print_Area" localSheetId="22">'２１'!$A$1:$AH$25</definedName>
    <definedName name="_xlnm.Print_Area" localSheetId="23">'２２'!$A$1:$R$27</definedName>
    <definedName name="_xlnm.Print_Area" localSheetId="4">'３'!$A$3:$AH$25</definedName>
    <definedName name="_xlnm.Print_Area" localSheetId="5">'４'!$A$1:$AF$27</definedName>
    <definedName name="_xlnm.Print_Area" localSheetId="7">'６'!$A$2:$AN$23</definedName>
    <definedName name="_xlnm.Print_Area" localSheetId="8">'７'!$A$2:$AC$27</definedName>
    <definedName name="_xlnm.Print_Area" localSheetId="9">'８'!$A$1:$W$34</definedName>
    <definedName name="_xlnm.Print_Area" localSheetId="10">'9'!$A$2:$S$26</definedName>
    <definedName name="_xlnm.Print_Area" localSheetId="26">施設面積!$A$1:$AF$29</definedName>
    <definedName name="_xlnm.Print_Area" localSheetId="27">'施設面積(記載例)'!$A$1:$AE$29</definedName>
    <definedName name="_xlnm.Print_Area" localSheetId="24">職員配置!$A$1:$AF$41</definedName>
    <definedName name="_xlnm.Print_Area" localSheetId="25">'職員配置(記載例)'!$A$1:$AF$45</definedName>
    <definedName name="_xlnm.Print_Area" localSheetId="0">'表紙　'!$A$1:$E$25</definedName>
    <definedName name="_xlnm.Print_Area" localSheetId="28">平面図!$A$1:$B$29</definedName>
    <definedName name="_xlnm.Print_Area" localSheetId="1">目次!$A$1:$E$38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42" l="1"/>
  <c r="AB28" i="47"/>
  <c r="W28" i="47"/>
  <c r="R28" i="47"/>
  <c r="M28" i="47"/>
  <c r="H28" i="47"/>
  <c r="E27" i="47"/>
  <c r="AD26" i="47"/>
  <c r="Y26" i="47"/>
  <c r="T26" i="47"/>
  <c r="O26" i="47"/>
  <c r="J26" i="47"/>
  <c r="AD25" i="47"/>
  <c r="Y25" i="47"/>
  <c r="T25" i="47"/>
  <c r="O25" i="47"/>
  <c r="J25" i="47"/>
  <c r="E24" i="47"/>
  <c r="AD23" i="47"/>
  <c r="Y23" i="47"/>
  <c r="T23" i="47"/>
  <c r="O23" i="47"/>
  <c r="J23" i="47"/>
  <c r="AD22" i="47"/>
  <c r="Y22" i="47"/>
  <c r="T22" i="47"/>
  <c r="O22" i="47"/>
  <c r="J22" i="47"/>
  <c r="AD21" i="47"/>
  <c r="Y21" i="47"/>
  <c r="T21" i="47"/>
  <c r="O21" i="47"/>
  <c r="J21" i="47"/>
  <c r="AD20" i="47"/>
  <c r="Y20" i="47"/>
  <c r="T20" i="47"/>
  <c r="O20" i="47"/>
  <c r="J20" i="47"/>
  <c r="AD19" i="47"/>
  <c r="Y19" i="47"/>
  <c r="T19" i="47"/>
  <c r="O19" i="47"/>
  <c r="J19" i="47"/>
  <c r="AD18" i="47"/>
  <c r="Y18" i="47"/>
  <c r="T18" i="47"/>
  <c r="O18" i="47"/>
  <c r="J18" i="47"/>
  <c r="AD17" i="47"/>
  <c r="Y17" i="47"/>
  <c r="T17" i="47"/>
  <c r="O17" i="47"/>
  <c r="J17" i="47"/>
  <c r="AD16" i="47"/>
  <c r="Y16" i="47"/>
  <c r="T16" i="47"/>
  <c r="O16" i="47"/>
  <c r="J16" i="47"/>
  <c r="AD15" i="47"/>
  <c r="Y15" i="47"/>
  <c r="T15" i="47"/>
  <c r="O15" i="47"/>
  <c r="J15" i="47"/>
  <c r="E14" i="47"/>
  <c r="AD13" i="47"/>
  <c r="Y13" i="47"/>
  <c r="T13" i="47"/>
  <c r="O13" i="47"/>
  <c r="J13" i="47"/>
  <c r="AD12" i="47"/>
  <c r="Y12" i="47"/>
  <c r="T12" i="47"/>
  <c r="O12" i="47"/>
  <c r="J12" i="47"/>
  <c r="AD11" i="47"/>
  <c r="Y11" i="47"/>
  <c r="T11" i="47"/>
  <c r="O11" i="47"/>
  <c r="J11" i="47"/>
  <c r="AD10" i="47"/>
  <c r="Y10" i="47"/>
  <c r="T10" i="47"/>
  <c r="O10" i="47"/>
  <c r="J10" i="47"/>
  <c r="AD9" i="47"/>
  <c r="Y9" i="47"/>
  <c r="T9" i="47"/>
  <c r="O9" i="47"/>
  <c r="J9" i="47"/>
  <c r="AD8" i="47"/>
  <c r="Y8" i="47"/>
  <c r="T8" i="47"/>
  <c r="O8" i="47"/>
  <c r="J8" i="47"/>
  <c r="AD7" i="47"/>
  <c r="Y7" i="47"/>
  <c r="T7" i="47"/>
  <c r="O7" i="47"/>
  <c r="J7" i="47"/>
  <c r="AD6" i="47"/>
  <c r="Y6" i="47"/>
  <c r="T6" i="47"/>
  <c r="O6" i="47"/>
  <c r="J6" i="47"/>
  <c r="AB28" i="46"/>
  <c r="W28" i="46"/>
  <c r="R28" i="46"/>
  <c r="M28" i="46"/>
  <c r="H28" i="46"/>
  <c r="E27" i="46"/>
  <c r="AD26" i="46"/>
  <c r="Y26" i="46"/>
  <c r="T26" i="46"/>
  <c r="O26" i="46"/>
  <c r="J26" i="46"/>
  <c r="AD25" i="46"/>
  <c r="Y25" i="46"/>
  <c r="T25" i="46"/>
  <c r="O25" i="46"/>
  <c r="J25" i="46"/>
  <c r="E24" i="46"/>
  <c r="AD23" i="46"/>
  <c r="Y23" i="46"/>
  <c r="T23" i="46"/>
  <c r="O23" i="46"/>
  <c r="J23" i="46"/>
  <c r="AD22" i="46"/>
  <c r="Y22" i="46"/>
  <c r="T22" i="46"/>
  <c r="O22" i="46"/>
  <c r="J22" i="46"/>
  <c r="AD21" i="46"/>
  <c r="Y21" i="46"/>
  <c r="T21" i="46"/>
  <c r="O21" i="46"/>
  <c r="J21" i="46"/>
  <c r="AD20" i="46"/>
  <c r="Y20" i="46"/>
  <c r="T20" i="46"/>
  <c r="O20" i="46"/>
  <c r="J20" i="46"/>
  <c r="AD19" i="46"/>
  <c r="Y19" i="46"/>
  <c r="T19" i="46"/>
  <c r="O19" i="46"/>
  <c r="J19" i="46"/>
  <c r="AD18" i="46"/>
  <c r="Y18" i="46"/>
  <c r="T18" i="46"/>
  <c r="O18" i="46"/>
  <c r="J18" i="46"/>
  <c r="AD17" i="46"/>
  <c r="Y17" i="46"/>
  <c r="T17" i="46"/>
  <c r="O17" i="46"/>
  <c r="J17" i="46"/>
  <c r="AD16" i="46"/>
  <c r="Y16" i="46"/>
  <c r="T16" i="46"/>
  <c r="O16" i="46"/>
  <c r="J16" i="46"/>
  <c r="AD15" i="46"/>
  <c r="Y15" i="46"/>
  <c r="T15" i="46"/>
  <c r="O15" i="46"/>
  <c r="J15" i="46"/>
  <c r="E14" i="46"/>
  <c r="AD13" i="46"/>
  <c r="Y13" i="46"/>
  <c r="T13" i="46"/>
  <c r="O13" i="46"/>
  <c r="J13" i="46"/>
  <c r="AD12" i="46"/>
  <c r="Y12" i="46"/>
  <c r="T12" i="46"/>
  <c r="O12" i="46"/>
  <c r="J12" i="46"/>
  <c r="AD11" i="46"/>
  <c r="Y11" i="46"/>
  <c r="T11" i="46"/>
  <c r="O11" i="46"/>
  <c r="J11" i="46"/>
  <c r="AD10" i="46"/>
  <c r="Y10" i="46"/>
  <c r="T10" i="46"/>
  <c r="O10" i="46"/>
  <c r="J10" i="46"/>
  <c r="AD9" i="46"/>
  <c r="Y9" i="46"/>
  <c r="T9" i="46"/>
  <c r="O9" i="46"/>
  <c r="J9" i="46"/>
  <c r="AD8" i="46"/>
  <c r="Y8" i="46"/>
  <c r="T8" i="46"/>
  <c r="O8" i="46"/>
  <c r="J8" i="46"/>
  <c r="AD7" i="46"/>
  <c r="Y7" i="46"/>
  <c r="T7" i="46"/>
  <c r="O7" i="46"/>
  <c r="J7" i="46"/>
  <c r="AD6" i="46"/>
  <c r="Y6" i="46"/>
  <c r="T6" i="46"/>
  <c r="O6" i="46"/>
  <c r="J6" i="46"/>
  <c r="AF38" i="45"/>
  <c r="AE38" i="45"/>
  <c r="AD38" i="45"/>
  <c r="AC38" i="45"/>
  <c r="AB38" i="45"/>
  <c r="AA38" i="45"/>
  <c r="Z38" i="45"/>
  <c r="Y38" i="45"/>
  <c r="X38" i="45"/>
  <c r="W38" i="45"/>
  <c r="V38" i="45"/>
  <c r="U38" i="45"/>
  <c r="T38" i="45"/>
  <c r="S38" i="45"/>
  <c r="R38" i="45"/>
  <c r="Q38" i="45"/>
  <c r="P38" i="45"/>
  <c r="O38" i="45"/>
  <c r="N38" i="45"/>
  <c r="M38" i="45"/>
  <c r="L38" i="45"/>
  <c r="K38" i="45"/>
  <c r="J38" i="45"/>
  <c r="I38" i="45"/>
  <c r="H38" i="45"/>
  <c r="G38" i="45"/>
  <c r="AF13" i="45"/>
  <c r="AF14" i="45" s="1"/>
  <c r="AF39" i="45" s="1"/>
  <c r="AE13" i="45"/>
  <c r="AE14" i="45" s="1"/>
  <c r="AE39" i="45" s="1"/>
  <c r="AD13" i="45"/>
  <c r="AD14" i="45" s="1"/>
  <c r="AC13" i="45"/>
  <c r="AC14" i="45" s="1"/>
  <c r="AB13" i="45"/>
  <c r="AB14" i="45" s="1"/>
  <c r="AB39" i="45" s="1"/>
  <c r="AA13" i="45"/>
  <c r="AA14" i="45" s="1"/>
  <c r="Z13" i="45"/>
  <c r="Z14" i="45" s="1"/>
  <c r="K13" i="45"/>
  <c r="K14" i="45" s="1"/>
  <c r="J13" i="45"/>
  <c r="J14" i="45" s="1"/>
  <c r="I13" i="45"/>
  <c r="I14" i="45" s="1"/>
  <c r="H13" i="45"/>
  <c r="H14" i="45" s="1"/>
  <c r="G13" i="45"/>
  <c r="G14" i="45" s="1"/>
  <c r="G39" i="45" s="1"/>
  <c r="F13" i="45"/>
  <c r="F14" i="45" s="1"/>
  <c r="L12" i="45"/>
  <c r="M12" i="45" s="1"/>
  <c r="N12" i="45" s="1"/>
  <c r="O12" i="45" s="1"/>
  <c r="P12" i="45" s="1"/>
  <c r="Q12" i="45" s="1"/>
  <c r="R12" i="45" s="1"/>
  <c r="S12" i="45" s="1"/>
  <c r="T12" i="45" s="1"/>
  <c r="U12" i="45" s="1"/>
  <c r="V12" i="45" s="1"/>
  <c r="W12" i="45" s="1"/>
  <c r="X12" i="45" s="1"/>
  <c r="Y12" i="45" s="1"/>
  <c r="N11" i="45"/>
  <c r="O11" i="45" s="1"/>
  <c r="P11" i="45" s="1"/>
  <c r="Q11" i="45" s="1"/>
  <c r="R11" i="45" s="1"/>
  <c r="S11" i="45" s="1"/>
  <c r="T11" i="45" s="1"/>
  <c r="U11" i="45" s="1"/>
  <c r="V11" i="45" s="1"/>
  <c r="W11" i="45" s="1"/>
  <c r="X11" i="45" s="1"/>
  <c r="Y11" i="45" s="1"/>
  <c r="L11" i="45"/>
  <c r="M11" i="45" s="1"/>
  <c r="L10" i="45"/>
  <c r="M10" i="45" s="1"/>
  <c r="N10" i="45" s="1"/>
  <c r="O10" i="45" s="1"/>
  <c r="P10" i="45" s="1"/>
  <c r="Q10" i="45" s="1"/>
  <c r="R10" i="45" s="1"/>
  <c r="S10" i="45" s="1"/>
  <c r="T10" i="45" s="1"/>
  <c r="U10" i="45" s="1"/>
  <c r="V10" i="45" s="1"/>
  <c r="W10" i="45" s="1"/>
  <c r="X10" i="45" s="1"/>
  <c r="Y10" i="45" s="1"/>
  <c r="L9" i="45"/>
  <c r="M9" i="45" s="1"/>
  <c r="N9" i="45" s="1"/>
  <c r="O9" i="45" s="1"/>
  <c r="P9" i="45" s="1"/>
  <c r="Q9" i="45" s="1"/>
  <c r="R9" i="45" s="1"/>
  <c r="S9" i="45" s="1"/>
  <c r="T9" i="45" s="1"/>
  <c r="U9" i="45" s="1"/>
  <c r="V9" i="45" s="1"/>
  <c r="W9" i="45" s="1"/>
  <c r="X9" i="45" s="1"/>
  <c r="Y9" i="45" s="1"/>
  <c r="L8" i="45"/>
  <c r="M8" i="45" s="1"/>
  <c r="N8" i="45" s="1"/>
  <c r="O8" i="45" s="1"/>
  <c r="P8" i="45" s="1"/>
  <c r="Q8" i="45" s="1"/>
  <c r="R8" i="45" s="1"/>
  <c r="S8" i="45" s="1"/>
  <c r="T8" i="45" s="1"/>
  <c r="U8" i="45" s="1"/>
  <c r="V8" i="45" s="1"/>
  <c r="W8" i="45" s="1"/>
  <c r="X8" i="45" s="1"/>
  <c r="Y8" i="45" s="1"/>
  <c r="L7" i="45"/>
  <c r="M7" i="45" s="1"/>
  <c r="N7" i="45" s="1"/>
  <c r="O7" i="45" s="1"/>
  <c r="AF34" i="44"/>
  <c r="AE34" i="44"/>
  <c r="AD34" i="44"/>
  <c r="AC34" i="44"/>
  <c r="AB34" i="44"/>
  <c r="AA34" i="44"/>
  <c r="Z34" i="44"/>
  <c r="Y34" i="44"/>
  <c r="X34" i="44"/>
  <c r="W34" i="44"/>
  <c r="V34" i="44"/>
  <c r="U34" i="44"/>
  <c r="T34" i="44"/>
  <c r="S34" i="44"/>
  <c r="R34" i="44"/>
  <c r="Q34" i="44"/>
  <c r="P34" i="44"/>
  <c r="O34" i="44"/>
  <c r="N34" i="44"/>
  <c r="M34" i="44"/>
  <c r="L34" i="44"/>
  <c r="K34" i="44"/>
  <c r="J34" i="44"/>
  <c r="I34" i="44"/>
  <c r="H34" i="44"/>
  <c r="G34" i="44"/>
  <c r="AF13" i="44"/>
  <c r="AF14" i="44" s="1"/>
  <c r="AF35" i="44" s="1"/>
  <c r="AE13" i="44"/>
  <c r="AE14" i="44" s="1"/>
  <c r="AE35" i="44" s="1"/>
  <c r="AD13" i="44"/>
  <c r="AD14" i="44" s="1"/>
  <c r="AD35" i="44" s="1"/>
  <c r="AC13" i="44"/>
  <c r="AC14" i="44" s="1"/>
  <c r="AC35" i="44" s="1"/>
  <c r="AB13" i="44"/>
  <c r="AB14" i="44" s="1"/>
  <c r="AB35" i="44" s="1"/>
  <c r="AA13" i="44"/>
  <c r="AA14" i="44" s="1"/>
  <c r="AA35" i="44" s="1"/>
  <c r="Z13" i="44"/>
  <c r="Z14" i="44" s="1"/>
  <c r="Z35" i="44" s="1"/>
  <c r="Y13" i="44"/>
  <c r="Y14" i="44" s="1"/>
  <c r="Y35" i="44" s="1"/>
  <c r="X13" i="44"/>
  <c r="X14" i="44" s="1"/>
  <c r="X35" i="44" s="1"/>
  <c r="W13" i="44"/>
  <c r="W14" i="44" s="1"/>
  <c r="W35" i="44" s="1"/>
  <c r="V13" i="44"/>
  <c r="V14" i="44" s="1"/>
  <c r="V35" i="44" s="1"/>
  <c r="U13" i="44"/>
  <c r="U14" i="44" s="1"/>
  <c r="U35" i="44" s="1"/>
  <c r="T13" i="44"/>
  <c r="T14" i="44" s="1"/>
  <c r="T35" i="44" s="1"/>
  <c r="S13" i="44"/>
  <c r="S14" i="44" s="1"/>
  <c r="S35" i="44" s="1"/>
  <c r="R13" i="44"/>
  <c r="R14" i="44" s="1"/>
  <c r="R35" i="44" s="1"/>
  <c r="Q13" i="44"/>
  <c r="Q14" i="44" s="1"/>
  <c r="Q35" i="44" s="1"/>
  <c r="P13" i="44"/>
  <c r="P14" i="44" s="1"/>
  <c r="P35" i="44" s="1"/>
  <c r="O13" i="44"/>
  <c r="O14" i="44" s="1"/>
  <c r="O35" i="44" s="1"/>
  <c r="N13" i="44"/>
  <c r="N14" i="44" s="1"/>
  <c r="N35" i="44" s="1"/>
  <c r="M13" i="44"/>
  <c r="M14" i="44" s="1"/>
  <c r="M35" i="44" s="1"/>
  <c r="L13" i="44"/>
  <c r="L14" i="44" s="1"/>
  <c r="L35" i="44" s="1"/>
  <c r="K13" i="44"/>
  <c r="K14" i="44" s="1"/>
  <c r="K35" i="44" s="1"/>
  <c r="J13" i="44"/>
  <c r="J14" i="44" s="1"/>
  <c r="J35" i="44" s="1"/>
  <c r="I13" i="44"/>
  <c r="I14" i="44" s="1"/>
  <c r="I35" i="44" s="1"/>
  <c r="H13" i="44"/>
  <c r="H14" i="44" s="1"/>
  <c r="H35" i="44" s="1"/>
  <c r="G13" i="44"/>
  <c r="G14" i="44" s="1"/>
  <c r="G35" i="44" s="1"/>
  <c r="F13" i="44"/>
  <c r="F14" i="44" s="1"/>
  <c r="Z39" i="45" l="1"/>
  <c r="I39" i="45"/>
  <c r="J39" i="45"/>
  <c r="AC39" i="45"/>
  <c r="H39" i="45"/>
  <c r="E28" i="46"/>
  <c r="AD28" i="46"/>
  <c r="J28" i="47"/>
  <c r="AD39" i="45"/>
  <c r="J28" i="46"/>
  <c r="O28" i="47"/>
  <c r="E28" i="47"/>
  <c r="K39" i="45"/>
  <c r="O28" i="46"/>
  <c r="T28" i="47"/>
  <c r="T28" i="46"/>
  <c r="Y28" i="47"/>
  <c r="Y28" i="46"/>
  <c r="AD28" i="47"/>
  <c r="O13" i="45"/>
  <c r="O14" i="45" s="1"/>
  <c r="O39" i="45" s="1"/>
  <c r="N13" i="45"/>
  <c r="N14" i="45" s="1"/>
  <c r="N39" i="45" s="1"/>
  <c r="M13" i="45"/>
  <c r="M14" i="45" s="1"/>
  <c r="M39" i="45" s="1"/>
  <c r="P7" i="45"/>
  <c r="L13" i="45"/>
  <c r="L14" i="45" s="1"/>
  <c r="L39" i="45" s="1"/>
  <c r="AA39" i="45"/>
  <c r="Q7" i="45" l="1"/>
  <c r="P13" i="45"/>
  <c r="P14" i="45" s="1"/>
  <c r="P39" i="45" s="1"/>
  <c r="Q13" i="45" l="1"/>
  <c r="Q14" i="45" s="1"/>
  <c r="Q39" i="45" s="1"/>
  <c r="R7" i="45"/>
  <c r="S7" i="45" l="1"/>
  <c r="R13" i="45"/>
  <c r="R14" i="45" s="1"/>
  <c r="R39" i="45" s="1"/>
  <c r="S13" i="45" l="1"/>
  <c r="S14" i="45" s="1"/>
  <c r="S39" i="45" s="1"/>
  <c r="T7" i="45"/>
  <c r="U7" i="45" l="1"/>
  <c r="T13" i="45"/>
  <c r="T14" i="45" s="1"/>
  <c r="T39" i="45" s="1"/>
  <c r="U13" i="45" l="1"/>
  <c r="U14" i="45" s="1"/>
  <c r="U39" i="45" s="1"/>
  <c r="V7" i="45"/>
  <c r="W7" i="45" l="1"/>
  <c r="V13" i="45"/>
  <c r="V14" i="45" s="1"/>
  <c r="V39" i="45" s="1"/>
  <c r="W13" i="45" l="1"/>
  <c r="W14" i="45" s="1"/>
  <c r="W39" i="45" s="1"/>
  <c r="X7" i="45"/>
  <c r="Y7" i="45" l="1"/>
  <c r="Y13" i="45" s="1"/>
  <c r="Y14" i="45" s="1"/>
  <c r="Y39" i="45" s="1"/>
  <c r="X13" i="45"/>
  <c r="X14" i="45" s="1"/>
  <c r="X39" i="45" s="1"/>
  <c r="AG18" i="28" l="1"/>
  <c r="AG17" i="28"/>
  <c r="AC18" i="28"/>
  <c r="AC17" i="28"/>
  <c r="Y18" i="28"/>
  <c r="Y17" i="28"/>
  <c r="U18" i="28"/>
  <c r="U17" i="28"/>
  <c r="Q18" i="28"/>
  <c r="Q17" i="28"/>
  <c r="M18" i="28"/>
  <c r="M17" i="28"/>
  <c r="I18" i="28"/>
  <c r="I17" i="28"/>
  <c r="E18" i="28"/>
  <c r="R17" i="42"/>
  <c r="R19" i="42" s="1"/>
  <c r="Q18" i="41" s="1"/>
  <c r="V18" i="41" s="1"/>
  <c r="Q17" i="42"/>
  <c r="Q19" i="42" s="1"/>
  <c r="Q17" i="41" s="1"/>
  <c r="P17" i="42"/>
  <c r="P19" i="42" s="1"/>
  <c r="Q16" i="41" s="1"/>
  <c r="O17" i="42"/>
  <c r="O19" i="42" s="1"/>
  <c r="Q15" i="41" s="1"/>
  <c r="N17" i="42"/>
  <c r="N19" i="42" s="1"/>
  <c r="Q14" i="41" s="1"/>
  <c r="M17" i="42"/>
  <c r="M19" i="42" s="1"/>
  <c r="Q13" i="41" s="1"/>
  <c r="L17" i="42"/>
  <c r="L19" i="42" s="1"/>
  <c r="Q12" i="41" s="1"/>
  <c r="V12" i="41" s="1"/>
  <c r="K17" i="42"/>
  <c r="K19" i="42" s="1"/>
  <c r="Q11" i="41" s="1"/>
  <c r="V11" i="41" s="1"/>
  <c r="J17" i="42"/>
  <c r="J19" i="42" s="1"/>
  <c r="Q10" i="41" s="1"/>
  <c r="V10" i="41" s="1"/>
  <c r="I17" i="42"/>
  <c r="I19" i="42" s="1"/>
  <c r="Q9" i="41" s="1"/>
  <c r="H17" i="42"/>
  <c r="H19" i="42" s="1"/>
  <c r="Q8" i="41" s="1"/>
  <c r="V8" i="41" s="1"/>
  <c r="G17" i="42"/>
  <c r="U18" i="41"/>
  <c r="L18" i="41"/>
  <c r="K18" i="41"/>
  <c r="M18" i="41" s="1"/>
  <c r="G18" i="41"/>
  <c r="U17" i="41"/>
  <c r="V17" i="41"/>
  <c r="L17" i="41"/>
  <c r="K17" i="41"/>
  <c r="M17" i="41" s="1"/>
  <c r="G17" i="41"/>
  <c r="U16" i="41"/>
  <c r="V16" i="41"/>
  <c r="L16" i="41"/>
  <c r="K16" i="41"/>
  <c r="M16" i="41" s="1"/>
  <c r="G16" i="41"/>
  <c r="U15" i="41"/>
  <c r="V15" i="41"/>
  <c r="L15" i="41"/>
  <c r="K15" i="41"/>
  <c r="M15" i="41" s="1"/>
  <c r="G15" i="41"/>
  <c r="U14" i="41"/>
  <c r="V14" i="41"/>
  <c r="L14" i="41"/>
  <c r="K14" i="41"/>
  <c r="M14" i="41" s="1"/>
  <c r="G14" i="41"/>
  <c r="U13" i="41"/>
  <c r="V13" i="41"/>
  <c r="L13" i="41"/>
  <c r="K13" i="41"/>
  <c r="M13" i="41" s="1"/>
  <c r="G13" i="41"/>
  <c r="U12" i="41"/>
  <c r="L12" i="41"/>
  <c r="K12" i="41"/>
  <c r="M12" i="41" s="1"/>
  <c r="G12" i="41"/>
  <c r="U11" i="41"/>
  <c r="L11" i="41"/>
  <c r="K11" i="41"/>
  <c r="M11" i="41" s="1"/>
  <c r="G11" i="41"/>
  <c r="U10" i="41"/>
  <c r="L10" i="41"/>
  <c r="K10" i="41"/>
  <c r="M10" i="41" s="1"/>
  <c r="G10" i="41"/>
  <c r="U9" i="41"/>
  <c r="V9" i="41"/>
  <c r="L9" i="41"/>
  <c r="K9" i="41"/>
  <c r="M9" i="41" s="1"/>
  <c r="G9" i="41"/>
  <c r="U8" i="41"/>
  <c r="L8" i="41"/>
  <c r="K8" i="41"/>
  <c r="M8" i="41" s="1"/>
  <c r="G8" i="41"/>
  <c r="U7" i="41"/>
  <c r="L7" i="41"/>
  <c r="K7" i="41"/>
  <c r="M7" i="41" s="1"/>
  <c r="G7" i="41"/>
  <c r="Q7" i="41" l="1"/>
  <c r="V7" i="41" s="1"/>
  <c r="W7" i="41" s="1"/>
  <c r="AD7" i="41" s="1"/>
  <c r="W9" i="41"/>
  <c r="AD9" i="41" s="1"/>
  <c r="W11" i="41"/>
  <c r="AD11" i="41" s="1"/>
  <c r="W13" i="41"/>
  <c r="AD13" i="41" s="1"/>
  <c r="W15" i="41"/>
  <c r="AD15" i="41" s="1"/>
  <c r="W17" i="41"/>
  <c r="AD17" i="41" s="1"/>
  <c r="W8" i="41"/>
  <c r="AD8" i="41" s="1"/>
  <c r="W10" i="41"/>
  <c r="AD10" i="41" s="1"/>
  <c r="W12" i="41"/>
  <c r="AD12" i="41" s="1"/>
  <c r="W14" i="41"/>
  <c r="AD14" i="41" s="1"/>
  <c r="W16" i="41"/>
  <c r="AD16" i="41" s="1"/>
  <c r="W18" i="41"/>
  <c r="AD18" i="41" s="1"/>
  <c r="AB25" i="35"/>
  <c r="W11" i="33"/>
  <c r="B14" i="33" s="1"/>
  <c r="AH4" i="32"/>
  <c r="AH5" i="32"/>
  <c r="AH6" i="32"/>
  <c r="AH7" i="32"/>
  <c r="AH13" i="32"/>
  <c r="AH14" i="32"/>
  <c r="AH15" i="32"/>
  <c r="AH16" i="32"/>
  <c r="AH27" i="27"/>
  <c r="AH28" i="27"/>
  <c r="AH29" i="27"/>
  <c r="AR5" i="24"/>
  <c r="AT5" i="24"/>
  <c r="AR6" i="24"/>
  <c r="AT6" i="24"/>
  <c r="AR7" i="24"/>
  <c r="AT7" i="24"/>
  <c r="E10" i="29"/>
  <c r="I10" i="29"/>
  <c r="O7" i="40"/>
  <c r="O8" i="40"/>
  <c r="O9" i="40"/>
  <c r="O10" i="40"/>
  <c r="O11" i="40"/>
  <c r="O12" i="40"/>
  <c r="O14" i="40"/>
  <c r="O15" i="40"/>
  <c r="O16" i="40"/>
  <c r="O17" i="40"/>
  <c r="O18" i="40"/>
  <c r="O19" i="40"/>
  <c r="O20" i="40"/>
  <c r="O21" i="40"/>
  <c r="O22" i="40"/>
  <c r="O23" i="40"/>
  <c r="O24" i="40"/>
  <c r="AK9" i="28"/>
  <c r="AK10" i="28"/>
  <c r="AK11" i="28"/>
  <c r="AK12" i="28"/>
  <c r="AK13" i="28"/>
  <c r="AK14" i="28"/>
  <c r="AK15" i="28"/>
  <c r="AK16" i="28"/>
  <c r="E17" i="28"/>
  <c r="AK17" i="28" s="1"/>
  <c r="AK18" i="28"/>
  <c r="AK19" i="28"/>
  <c r="T12" i="9"/>
  <c r="G14" i="9"/>
  <c r="U14" i="9"/>
  <c r="AB14" i="9"/>
</calcChain>
</file>

<file path=xl/sharedStrings.xml><?xml version="1.0" encoding="utf-8"?>
<sst xmlns="http://schemas.openxmlformats.org/spreadsheetml/2006/main" count="2274" uniqueCount="869">
  <si>
    <t>【　目　次　】</t>
  </si>
  <si>
    <t>氏名</t>
    <rPh sb="0" eb="2">
      <t>シメイ</t>
    </rPh>
    <phoneticPr fontId="1"/>
  </si>
  <si>
    <t>年齢</t>
    <rPh sb="0" eb="2">
      <t>ネンレイ</t>
    </rPh>
    <phoneticPr fontId="1"/>
  </si>
  <si>
    <t>その他</t>
    <rPh sb="2" eb="3">
      <t>タ</t>
    </rPh>
    <phoneticPr fontId="1"/>
  </si>
  <si>
    <t>合計</t>
    <rPh sb="0" eb="2">
      <t>ゴウケイ</t>
    </rPh>
    <phoneticPr fontId="1"/>
  </si>
  <si>
    <t>１　前回監査指摘事項の処理状況</t>
  </si>
  <si>
    <t>指　　摘　　事　　項</t>
    <rPh sb="0" eb="1">
      <t>ユビ</t>
    </rPh>
    <rPh sb="3" eb="4">
      <t>チャク</t>
    </rPh>
    <rPh sb="6" eb="7">
      <t>コト</t>
    </rPh>
    <rPh sb="9" eb="10">
      <t>コウ</t>
    </rPh>
    <phoneticPr fontId="1"/>
  </si>
  <si>
    <t>備　　　　　考</t>
    <rPh sb="0" eb="1">
      <t>ビ</t>
    </rPh>
    <rPh sb="6" eb="7">
      <t>コウ</t>
    </rPh>
    <phoneticPr fontId="1"/>
  </si>
  <si>
    <t>処　　理　　状　　況（直近の状況を記入）</t>
    <rPh sb="0" eb="1">
      <t>トコロ</t>
    </rPh>
    <rPh sb="3" eb="4">
      <t>リ</t>
    </rPh>
    <rPh sb="6" eb="7">
      <t>ジョウ</t>
    </rPh>
    <rPh sb="9" eb="10">
      <t>イワン</t>
    </rPh>
    <rPh sb="11" eb="13">
      <t>チョッキン</t>
    </rPh>
    <rPh sb="14" eb="16">
      <t>ジョウキョウ</t>
    </rPh>
    <rPh sb="17" eb="19">
      <t>キニュウ</t>
    </rPh>
    <phoneticPr fontId="1"/>
  </si>
  <si>
    <t>改善状況</t>
    <rPh sb="0" eb="2">
      <t>カイゼン</t>
    </rPh>
    <rPh sb="2" eb="4">
      <t>ジョウキョウ</t>
    </rPh>
    <phoneticPr fontId="1"/>
  </si>
  <si>
    <t>職名</t>
    <rPh sb="0" eb="2">
      <t>ショクメイ</t>
    </rPh>
    <phoneticPr fontId="1"/>
  </si>
  <si>
    <t>本俸</t>
    <rPh sb="0" eb="2">
      <t>ホンポウ</t>
    </rPh>
    <phoneticPr fontId="1"/>
  </si>
  <si>
    <t>格付</t>
    <rPh sb="0" eb="1">
      <t>カク</t>
    </rPh>
    <rPh sb="1" eb="2">
      <t>ヅ</t>
    </rPh>
    <phoneticPr fontId="1"/>
  </si>
  <si>
    <t>金額</t>
    <rPh sb="0" eb="2">
      <t>キンガク</t>
    </rPh>
    <phoneticPr fontId="1"/>
  </si>
  <si>
    <t>計</t>
    <rPh sb="0" eb="1">
      <t>ケイ</t>
    </rPh>
    <phoneticPr fontId="1"/>
  </si>
  <si>
    <t>円</t>
    <rPh sb="0" eb="1">
      <t>エン</t>
    </rPh>
    <phoneticPr fontId="1"/>
  </si>
  <si>
    <t>人</t>
    <rPh sb="0" eb="1">
      <t>ニン</t>
    </rPh>
    <phoneticPr fontId="1"/>
  </si>
  <si>
    <t>経理規程</t>
    <rPh sb="0" eb="2">
      <t>ケイリ</t>
    </rPh>
    <rPh sb="2" eb="4">
      <t>キテイ</t>
    </rPh>
    <phoneticPr fontId="1"/>
  </si>
  <si>
    <t>経理規程施行細則</t>
    <rPh sb="0" eb="2">
      <t>ケイリ</t>
    </rPh>
    <rPh sb="2" eb="4">
      <t>キテイ</t>
    </rPh>
    <rPh sb="4" eb="6">
      <t>セコウ</t>
    </rPh>
    <rPh sb="6" eb="8">
      <t>サイソク</t>
    </rPh>
    <phoneticPr fontId="1"/>
  </si>
  <si>
    <t>財産目録</t>
    <rPh sb="0" eb="2">
      <t>ザイサン</t>
    </rPh>
    <rPh sb="2" eb="4">
      <t>モクロク</t>
    </rPh>
    <phoneticPr fontId="1"/>
  </si>
  <si>
    <t>収支計算書</t>
    <rPh sb="0" eb="2">
      <t>シュウシ</t>
    </rPh>
    <rPh sb="2" eb="5">
      <t>ケイサンショ</t>
    </rPh>
    <phoneticPr fontId="1"/>
  </si>
  <si>
    <t>決算附属明細表</t>
    <rPh sb="0" eb="2">
      <t>ケッサン</t>
    </rPh>
    <rPh sb="2" eb="4">
      <t>フゾク</t>
    </rPh>
    <rPh sb="4" eb="7">
      <t>メイサイヒョウ</t>
    </rPh>
    <phoneticPr fontId="1"/>
  </si>
  <si>
    <t>決算試算表</t>
    <rPh sb="0" eb="2">
      <t>ケッサン</t>
    </rPh>
    <rPh sb="2" eb="5">
      <t>シサンヒョウ</t>
    </rPh>
    <phoneticPr fontId="1"/>
  </si>
  <si>
    <t>収支予算書</t>
    <rPh sb="0" eb="2">
      <t>シュウシ</t>
    </rPh>
    <rPh sb="2" eb="4">
      <t>ヨサン</t>
    </rPh>
    <rPh sb="4" eb="5">
      <t>ショ</t>
    </rPh>
    <phoneticPr fontId="1"/>
  </si>
  <si>
    <t>収支決算書</t>
    <rPh sb="0" eb="2">
      <t>シュウシ</t>
    </rPh>
    <rPh sb="2" eb="5">
      <t>ケッサンショ</t>
    </rPh>
    <phoneticPr fontId="1"/>
  </si>
  <si>
    <t>予算執行状況報告書</t>
    <rPh sb="0" eb="2">
      <t>ヨサン</t>
    </rPh>
    <rPh sb="2" eb="4">
      <t>シッコウ</t>
    </rPh>
    <rPh sb="4" eb="6">
      <t>ジョウキョウ</t>
    </rPh>
    <rPh sb="6" eb="9">
      <t>ホウコクショ</t>
    </rPh>
    <phoneticPr fontId="1"/>
  </si>
  <si>
    <t>残高証明書</t>
    <rPh sb="0" eb="2">
      <t>ザンダカ</t>
    </rPh>
    <rPh sb="2" eb="5">
      <t>ショウメイショ</t>
    </rPh>
    <phoneticPr fontId="1"/>
  </si>
  <si>
    <t>固定資産物品台帳</t>
    <rPh sb="0" eb="2">
      <t>コテイ</t>
    </rPh>
    <rPh sb="2" eb="4">
      <t>シサン</t>
    </rPh>
    <rPh sb="4" eb="6">
      <t>ブッピン</t>
    </rPh>
    <rPh sb="6" eb="8">
      <t>ダイチョウ</t>
    </rPh>
    <phoneticPr fontId="1"/>
  </si>
  <si>
    <t>備品台帳</t>
    <rPh sb="0" eb="2">
      <t>ビヒン</t>
    </rPh>
    <rPh sb="2" eb="4">
      <t>ダイチョウ</t>
    </rPh>
    <phoneticPr fontId="1"/>
  </si>
  <si>
    <t>総勘定元帳・勘定票</t>
    <rPh sb="0" eb="3">
      <t>ソウカンジョウ</t>
    </rPh>
    <rPh sb="3" eb="5">
      <t>モトチョウ</t>
    </rPh>
    <rPh sb="6" eb="8">
      <t>カンジョウ</t>
    </rPh>
    <rPh sb="8" eb="9">
      <t>ヒョウ</t>
    </rPh>
    <phoneticPr fontId="1"/>
  </si>
  <si>
    <t>小口現金出納帳</t>
    <rPh sb="0" eb="2">
      <t>コグチ</t>
    </rPh>
    <rPh sb="2" eb="4">
      <t>ゲンキン</t>
    </rPh>
    <rPh sb="4" eb="7">
      <t>スイトウチョウ</t>
    </rPh>
    <phoneticPr fontId="1"/>
  </si>
  <si>
    <t>預かり金台帳</t>
    <rPh sb="0" eb="1">
      <t>アズ</t>
    </rPh>
    <rPh sb="3" eb="4">
      <t>キン</t>
    </rPh>
    <rPh sb="4" eb="6">
      <t>ダイチョウ</t>
    </rPh>
    <phoneticPr fontId="1"/>
  </si>
  <si>
    <t>借入金・貸付金台帳</t>
    <rPh sb="0" eb="2">
      <t>カリイレ</t>
    </rPh>
    <rPh sb="2" eb="3">
      <t>キン</t>
    </rPh>
    <rPh sb="4" eb="6">
      <t>カシツケ</t>
    </rPh>
    <rPh sb="6" eb="7">
      <t>キン</t>
    </rPh>
    <rPh sb="7" eb="9">
      <t>ダイチョウ</t>
    </rPh>
    <phoneticPr fontId="1"/>
  </si>
  <si>
    <t>寄附申込書</t>
    <rPh sb="0" eb="2">
      <t>キフ</t>
    </rPh>
    <rPh sb="2" eb="5">
      <t>モウシコミショ</t>
    </rPh>
    <phoneticPr fontId="1"/>
  </si>
  <si>
    <t>寄附受領書（控）</t>
    <rPh sb="0" eb="2">
      <t>キフ</t>
    </rPh>
    <rPh sb="2" eb="5">
      <t>ジュリョウショ</t>
    </rPh>
    <rPh sb="6" eb="7">
      <t>ヒカ</t>
    </rPh>
    <phoneticPr fontId="1"/>
  </si>
  <si>
    <t>貸借対照表</t>
    <rPh sb="0" eb="2">
      <t>タイシャク</t>
    </rPh>
    <rPh sb="2" eb="5">
      <t>タイショウヒョウ</t>
    </rPh>
    <phoneticPr fontId="1"/>
  </si>
  <si>
    <t>施設名</t>
    <rPh sb="0" eb="2">
      <t>シセツ</t>
    </rPh>
    <rPh sb="2" eb="3">
      <t>メイ</t>
    </rPh>
    <phoneticPr fontId="1"/>
  </si>
  <si>
    <t>保育所名</t>
    <rPh sb="0" eb="2">
      <t>ホイク</t>
    </rPh>
    <rPh sb="2" eb="3">
      <t>ショ</t>
    </rPh>
    <rPh sb="3" eb="4">
      <t>メイ</t>
    </rPh>
    <phoneticPr fontId="1"/>
  </si>
  <si>
    <t>（１）　園内研修</t>
    <rPh sb="4" eb="5">
      <t>エン</t>
    </rPh>
    <rPh sb="5" eb="6">
      <t>ナイ</t>
    </rPh>
    <rPh sb="6" eb="8">
      <t>ケンシュウ</t>
    </rPh>
    <phoneticPr fontId="1"/>
  </si>
  <si>
    <t>（２）　園外研修</t>
    <rPh sb="4" eb="5">
      <t>エン</t>
    </rPh>
    <rPh sb="5" eb="6">
      <t>ガイ</t>
    </rPh>
    <rPh sb="6" eb="8">
      <t>ケンシュウ</t>
    </rPh>
    <phoneticPr fontId="1"/>
  </si>
  <si>
    <t>（１）　防火管理者等の状況</t>
    <rPh sb="4" eb="6">
      <t>ボウカ</t>
    </rPh>
    <rPh sb="6" eb="9">
      <t>カンリシャ</t>
    </rPh>
    <rPh sb="9" eb="10">
      <t>トウ</t>
    </rPh>
    <rPh sb="11" eb="13">
      <t>ジョウキョウ</t>
    </rPh>
    <phoneticPr fontId="1"/>
  </si>
  <si>
    <t>（２）　防災設備の保守点検の状況</t>
    <rPh sb="4" eb="6">
      <t>ボウサイ</t>
    </rPh>
    <rPh sb="6" eb="8">
      <t>セツビ</t>
    </rPh>
    <rPh sb="9" eb="11">
      <t>ホシュ</t>
    </rPh>
    <rPh sb="11" eb="13">
      <t>テンケン</t>
    </rPh>
    <rPh sb="14" eb="16">
      <t>ジョウキョウ</t>
    </rPh>
    <phoneticPr fontId="1"/>
  </si>
  <si>
    <t>（３）　非常災害等の訓練状況</t>
    <rPh sb="4" eb="6">
      <t>ヒジョウ</t>
    </rPh>
    <rPh sb="6" eb="8">
      <t>サイガイ</t>
    </rPh>
    <rPh sb="8" eb="9">
      <t>トウ</t>
    </rPh>
    <rPh sb="10" eb="12">
      <t>クンレン</t>
    </rPh>
    <rPh sb="12" eb="14">
      <t>ジョウキョウ</t>
    </rPh>
    <phoneticPr fontId="1"/>
  </si>
  <si>
    <t>（４）　消防署の立入検査の状況</t>
    <rPh sb="4" eb="7">
      <t>ショウボウショ</t>
    </rPh>
    <rPh sb="8" eb="10">
      <t>タチイリ</t>
    </rPh>
    <rPh sb="10" eb="12">
      <t>ケンサ</t>
    </rPh>
    <rPh sb="13" eb="15">
      <t>ジョウキョウ</t>
    </rPh>
    <phoneticPr fontId="1"/>
  </si>
  <si>
    <t>（１）　会計組織の状況</t>
    <rPh sb="4" eb="6">
      <t>カイケイ</t>
    </rPh>
    <rPh sb="6" eb="8">
      <t>ソシキ</t>
    </rPh>
    <rPh sb="9" eb="11">
      <t>ジョウキョウ</t>
    </rPh>
    <phoneticPr fontId="1"/>
  </si>
  <si>
    <t>（１）　施設運営管理関係</t>
    <rPh sb="4" eb="6">
      <t>シセツ</t>
    </rPh>
    <rPh sb="6" eb="8">
      <t>ウンエイ</t>
    </rPh>
    <rPh sb="8" eb="10">
      <t>カンリ</t>
    </rPh>
    <rPh sb="10" eb="12">
      <t>カンケイ</t>
    </rPh>
    <phoneticPr fontId="1"/>
  </si>
  <si>
    <t>（２）　経理関係</t>
    <rPh sb="4" eb="6">
      <t>ケイリ</t>
    </rPh>
    <rPh sb="6" eb="8">
      <t>カンケイ</t>
    </rPh>
    <phoneticPr fontId="1"/>
  </si>
  <si>
    <t>２　「備考」欄には記入しないこと。</t>
    <phoneticPr fontId="1"/>
  </si>
  <si>
    <t>施設長氏名</t>
    <rPh sb="0" eb="2">
      <t>シセツ</t>
    </rPh>
    <rPh sb="2" eb="3">
      <t>チョウ</t>
    </rPh>
    <rPh sb="3" eb="5">
      <t>シメイ</t>
    </rPh>
    <phoneticPr fontId="1"/>
  </si>
  <si>
    <t>事業開始年月日</t>
    <rPh sb="0" eb="2">
      <t>ジギョウ</t>
    </rPh>
    <rPh sb="2" eb="4">
      <t>カイシ</t>
    </rPh>
    <rPh sb="4" eb="7">
      <t>ネンガッピ</t>
    </rPh>
    <phoneticPr fontId="1"/>
  </si>
  <si>
    <t>施設所在地</t>
    <rPh sb="0" eb="2">
      <t>シセツ</t>
    </rPh>
    <rPh sb="2" eb="5">
      <t>ショザイチ</t>
    </rPh>
    <phoneticPr fontId="1"/>
  </si>
  <si>
    <t>就任年月日</t>
    <rPh sb="0" eb="2">
      <t>シュウニン</t>
    </rPh>
    <rPh sb="2" eb="5">
      <t>ネンガッピ</t>
    </rPh>
    <phoneticPr fontId="1"/>
  </si>
  <si>
    <t>年</t>
    <rPh sb="0" eb="1">
      <t>ネン</t>
    </rPh>
    <phoneticPr fontId="1"/>
  </si>
  <si>
    <t>月</t>
    <rPh sb="0" eb="1">
      <t>ガツ</t>
    </rPh>
    <phoneticPr fontId="1"/>
  </si>
  <si>
    <t>〒</t>
    <phoneticPr fontId="1"/>
  </si>
  <si>
    <t>電話</t>
    <rPh sb="0" eb="2">
      <t>デンワ</t>
    </rPh>
    <phoneticPr fontId="1"/>
  </si>
  <si>
    <t>ＦＡＸ</t>
    <phoneticPr fontId="1"/>
  </si>
  <si>
    <t>認可定員</t>
    <rPh sb="0" eb="2">
      <t>ニンカ</t>
    </rPh>
    <rPh sb="2" eb="4">
      <t>テイイン</t>
    </rPh>
    <phoneticPr fontId="1"/>
  </si>
  <si>
    <t>利用定員</t>
    <rPh sb="0" eb="2">
      <t>リヨウ</t>
    </rPh>
    <rPh sb="2" eb="4">
      <t>テイイン</t>
    </rPh>
    <phoneticPr fontId="1"/>
  </si>
  <si>
    <t>㎡</t>
    <phoneticPr fontId="1"/>
  </si>
  <si>
    <t>自　己　所　有　地</t>
    <rPh sb="0" eb="1">
      <t>ジ</t>
    </rPh>
    <rPh sb="2" eb="3">
      <t>オノレ</t>
    </rPh>
    <rPh sb="4" eb="5">
      <t>ショ</t>
    </rPh>
    <rPh sb="6" eb="7">
      <t>アリ</t>
    </rPh>
    <rPh sb="8" eb="9">
      <t>チ</t>
    </rPh>
    <phoneticPr fontId="1"/>
  </si>
  <si>
    <t>※借地の場合</t>
    <rPh sb="1" eb="3">
      <t>シャクチ</t>
    </rPh>
    <rPh sb="4" eb="6">
      <t>バアイ</t>
    </rPh>
    <phoneticPr fontId="1"/>
  </si>
  <si>
    <t>所有者</t>
    <rPh sb="0" eb="3">
      <t>ショユウシャ</t>
    </rPh>
    <phoneticPr fontId="1"/>
  </si>
  <si>
    <t>地上権・賃借権登記</t>
    <rPh sb="0" eb="3">
      <t>チジョウケン</t>
    </rPh>
    <rPh sb="4" eb="7">
      <t>チンシャクケン</t>
    </rPh>
    <rPh sb="7" eb="9">
      <t>トウキ</t>
    </rPh>
    <phoneticPr fontId="1"/>
  </si>
  <si>
    <t>賃借契約</t>
    <rPh sb="0" eb="2">
      <t>チンシャク</t>
    </rPh>
    <rPh sb="2" eb="4">
      <t>ケイヤク</t>
    </rPh>
    <phoneticPr fontId="1"/>
  </si>
  <si>
    <t>年額</t>
    <rPh sb="0" eb="2">
      <t>ネンガク</t>
    </rPh>
    <phoneticPr fontId="1"/>
  </si>
  <si>
    <t>施設長</t>
    <rPh sb="0" eb="2">
      <t>シセツ</t>
    </rPh>
    <rPh sb="2" eb="3">
      <t>チョウ</t>
    </rPh>
    <phoneticPr fontId="1"/>
  </si>
  <si>
    <t>保育士</t>
    <rPh sb="0" eb="3">
      <t>ホイクシ</t>
    </rPh>
    <phoneticPr fontId="1"/>
  </si>
  <si>
    <t>３歳児</t>
    <rPh sb="1" eb="2">
      <t>サイ</t>
    </rPh>
    <rPh sb="2" eb="3">
      <t>ジ</t>
    </rPh>
    <phoneticPr fontId="1"/>
  </si>
  <si>
    <t>年度当初
職員数</t>
    <rPh sb="0" eb="2">
      <t>ネンド</t>
    </rPh>
    <rPh sb="2" eb="4">
      <t>トウショ</t>
    </rPh>
    <rPh sb="5" eb="7">
      <t>ショクイン</t>
    </rPh>
    <rPh sb="7" eb="8">
      <t>スウ</t>
    </rPh>
    <phoneticPr fontId="1"/>
  </si>
  <si>
    <t>現員数</t>
    <rPh sb="0" eb="2">
      <t>ゲンイン</t>
    </rPh>
    <rPh sb="2" eb="3">
      <t>スウ</t>
    </rPh>
    <phoneticPr fontId="1"/>
  </si>
  <si>
    <t>組名</t>
    <rPh sb="0" eb="1">
      <t>クミ</t>
    </rPh>
    <rPh sb="1" eb="2">
      <t>メイ</t>
    </rPh>
    <phoneticPr fontId="1"/>
  </si>
  <si>
    <t>０歳児</t>
    <rPh sb="1" eb="2">
      <t>サイ</t>
    </rPh>
    <rPh sb="2" eb="3">
      <t>ジ</t>
    </rPh>
    <phoneticPr fontId="1"/>
  </si>
  <si>
    <t>１歳児</t>
    <rPh sb="1" eb="2">
      <t>サイ</t>
    </rPh>
    <rPh sb="2" eb="3">
      <t>ジ</t>
    </rPh>
    <phoneticPr fontId="1"/>
  </si>
  <si>
    <t>２歳児</t>
    <rPh sb="1" eb="2">
      <t>サイ</t>
    </rPh>
    <rPh sb="2" eb="3">
      <t>ジ</t>
    </rPh>
    <phoneticPr fontId="1"/>
  </si>
  <si>
    <t>４歳児</t>
    <rPh sb="1" eb="2">
      <t>サイ</t>
    </rPh>
    <rPh sb="2" eb="3">
      <t>ジ</t>
    </rPh>
    <phoneticPr fontId="1"/>
  </si>
  <si>
    <t>計（人）</t>
    <rPh sb="0" eb="1">
      <t>ケイ</t>
    </rPh>
    <rPh sb="2" eb="3">
      <t>ニン</t>
    </rPh>
    <phoneticPr fontId="1"/>
  </si>
  <si>
    <t>必要面積（㎡）</t>
    <rPh sb="0" eb="2">
      <t>ヒツヨウ</t>
    </rPh>
    <rPh sb="2" eb="4">
      <t>メンセキ</t>
    </rPh>
    <phoneticPr fontId="1"/>
  </si>
  <si>
    <t>実面積（㎡）</t>
    <rPh sb="0" eb="1">
      <t>ジツ</t>
    </rPh>
    <rPh sb="1" eb="3">
      <t>メンセキ</t>
    </rPh>
    <phoneticPr fontId="1"/>
  </si>
  <si>
    <t>届出年月日</t>
    <rPh sb="0" eb="2">
      <t>トドケデ</t>
    </rPh>
    <rPh sb="2" eb="5">
      <t>ネンガッピ</t>
    </rPh>
    <phoneticPr fontId="1"/>
  </si>
  <si>
    <t>職員代表者職・氏名</t>
    <rPh sb="0" eb="2">
      <t>ショクイン</t>
    </rPh>
    <rPh sb="2" eb="5">
      <t>ダイヒョウシャ</t>
    </rPh>
    <rPh sb="5" eb="6">
      <t>ショク</t>
    </rPh>
    <rPh sb="7" eb="9">
      <t>シメイ</t>
    </rPh>
    <phoneticPr fontId="1"/>
  </si>
  <si>
    <t>（職）</t>
    <rPh sb="1" eb="2">
      <t>ショク</t>
    </rPh>
    <phoneticPr fontId="1"/>
  </si>
  <si>
    <t>（氏名）</t>
    <rPh sb="1" eb="3">
      <t>シメイ</t>
    </rPh>
    <phoneticPr fontId="1"/>
  </si>
  <si>
    <t>変更事項</t>
    <rPh sb="0" eb="2">
      <t>ヘンコウ</t>
    </rPh>
    <rPh sb="2" eb="4">
      <t>ジコウ</t>
    </rPh>
    <phoneticPr fontId="1"/>
  </si>
  <si>
    <t>就業規則</t>
    <rPh sb="0" eb="2">
      <t>シュウギョウ</t>
    </rPh>
    <rPh sb="2" eb="4">
      <t>キソク</t>
    </rPh>
    <phoneticPr fontId="1"/>
  </si>
  <si>
    <t>変形労働時間制の実労働時間（平均）</t>
    <rPh sb="0" eb="2">
      <t>ヘンケイ</t>
    </rPh>
    <rPh sb="2" eb="4">
      <t>ロウドウ</t>
    </rPh>
    <rPh sb="4" eb="6">
      <t>ジカン</t>
    </rPh>
    <rPh sb="6" eb="7">
      <t>セイ</t>
    </rPh>
    <rPh sb="8" eb="9">
      <t>ジツ</t>
    </rPh>
    <rPh sb="9" eb="11">
      <t>ロウドウ</t>
    </rPh>
    <rPh sb="11" eb="13">
      <t>ジカン</t>
    </rPh>
    <rPh sb="14" eb="16">
      <t>ヘイキン</t>
    </rPh>
    <phoneticPr fontId="1"/>
  </si>
  <si>
    <t>実労働時間（時間外除く）</t>
    <rPh sb="0" eb="1">
      <t>ジツ</t>
    </rPh>
    <rPh sb="1" eb="3">
      <t>ロウドウ</t>
    </rPh>
    <rPh sb="3" eb="5">
      <t>ジカン</t>
    </rPh>
    <rPh sb="6" eb="9">
      <t>ジカンガイ</t>
    </rPh>
    <rPh sb="9" eb="10">
      <t>ノゾ</t>
    </rPh>
    <phoneticPr fontId="1"/>
  </si>
  <si>
    <t>時間外労働の有無</t>
    <rPh sb="0" eb="3">
      <t>ジカンガイ</t>
    </rPh>
    <rPh sb="3" eb="5">
      <t>ロウドウ</t>
    </rPh>
    <rPh sb="6" eb="8">
      <t>ウム</t>
    </rPh>
    <phoneticPr fontId="1"/>
  </si>
  <si>
    <t>変形の単位（期間）</t>
    <rPh sb="0" eb="2">
      <t>ヘンケイ</t>
    </rPh>
    <rPh sb="3" eb="5">
      <t>タンイ</t>
    </rPh>
    <rPh sb="6" eb="8">
      <t>キカン</t>
    </rPh>
    <phoneticPr fontId="1"/>
  </si>
  <si>
    <t>協定締結年月日</t>
    <rPh sb="0" eb="2">
      <t>キョウテイ</t>
    </rPh>
    <rPh sb="2" eb="4">
      <t>テイケツ</t>
    </rPh>
    <rPh sb="4" eb="7">
      <t>ネンガッピ</t>
    </rPh>
    <phoneticPr fontId="1"/>
  </si>
  <si>
    <t>協定期間</t>
    <rPh sb="0" eb="2">
      <t>キョウテイ</t>
    </rPh>
    <rPh sb="2" eb="4">
      <t>キカン</t>
    </rPh>
    <phoneticPr fontId="1"/>
  </si>
  <si>
    <t>～</t>
    <phoneticPr fontId="1"/>
  </si>
  <si>
    <t>法定外控除の有無</t>
    <rPh sb="0" eb="2">
      <t>ホウテイ</t>
    </rPh>
    <rPh sb="2" eb="3">
      <t>ガイ</t>
    </rPh>
    <rPh sb="3" eb="5">
      <t>コウジョ</t>
    </rPh>
    <rPh sb="6" eb="8">
      <t>ウム</t>
    </rPh>
    <phoneticPr fontId="1"/>
  </si>
  <si>
    <t>法定外控除の項目</t>
    <rPh sb="0" eb="2">
      <t>ホウテイ</t>
    </rPh>
    <rPh sb="2" eb="3">
      <t>ガイ</t>
    </rPh>
    <rPh sb="3" eb="5">
      <t>コウジョ</t>
    </rPh>
    <rPh sb="6" eb="8">
      <t>コウモク</t>
    </rPh>
    <phoneticPr fontId="1"/>
  </si>
  <si>
    <t>協定締結の有無</t>
    <rPh sb="0" eb="2">
      <t>キョウテイ</t>
    </rPh>
    <rPh sb="2" eb="4">
      <t>テイケツ</t>
    </rPh>
    <rPh sb="5" eb="7">
      <t>ウム</t>
    </rPh>
    <phoneticPr fontId="1"/>
  </si>
  <si>
    <t>有　　・　　無</t>
    <rPh sb="0" eb="1">
      <t>ユウ</t>
    </rPh>
    <rPh sb="6" eb="7">
      <t>ナシ</t>
    </rPh>
    <phoneticPr fontId="1"/>
  </si>
  <si>
    <t>口座振込払の有無</t>
    <rPh sb="0" eb="2">
      <t>コウザ</t>
    </rPh>
    <rPh sb="2" eb="4">
      <t>フリコミ</t>
    </rPh>
    <rPh sb="4" eb="5">
      <t>バラ</t>
    </rPh>
    <rPh sb="6" eb="8">
      <t>ウム</t>
    </rPh>
    <phoneticPr fontId="1"/>
  </si>
  <si>
    <t>口座振込払人数</t>
    <rPh sb="0" eb="2">
      <t>コウザ</t>
    </rPh>
    <rPh sb="2" eb="4">
      <t>フリコミ</t>
    </rPh>
    <rPh sb="4" eb="5">
      <t>バラ</t>
    </rPh>
    <rPh sb="5" eb="7">
      <t>ニンズウ</t>
    </rPh>
    <phoneticPr fontId="1"/>
  </si>
  <si>
    <t>口座振込払同意書の徴収人数</t>
    <rPh sb="0" eb="2">
      <t>コウザ</t>
    </rPh>
    <rPh sb="2" eb="4">
      <t>フリコミ</t>
    </rPh>
    <rPh sb="4" eb="5">
      <t>バラ</t>
    </rPh>
    <rPh sb="5" eb="8">
      <t>ドウイショ</t>
    </rPh>
    <rPh sb="9" eb="11">
      <t>チョウシュウ</t>
    </rPh>
    <rPh sb="11" eb="13">
      <t>ニンズウ</t>
    </rPh>
    <phoneticPr fontId="1"/>
  </si>
  <si>
    <t>経験年数</t>
    <rPh sb="0" eb="2">
      <t>ケイケン</t>
    </rPh>
    <rPh sb="2" eb="4">
      <t>ネンスウ</t>
    </rPh>
    <phoneticPr fontId="1"/>
  </si>
  <si>
    <t>社会保険
加入状況</t>
    <rPh sb="0" eb="2">
      <t>シャカイ</t>
    </rPh>
    <rPh sb="2" eb="4">
      <t>ホケン</t>
    </rPh>
    <rPh sb="5" eb="7">
      <t>カニュウ</t>
    </rPh>
    <rPh sb="7" eb="9">
      <t>ジョウキョウ</t>
    </rPh>
    <phoneticPr fontId="1"/>
  </si>
  <si>
    <t>雇用保険
加入状況</t>
    <rPh sb="0" eb="2">
      <t>コヨウ</t>
    </rPh>
    <rPh sb="2" eb="4">
      <t>ホケン</t>
    </rPh>
    <rPh sb="5" eb="7">
      <t>カニュウ</t>
    </rPh>
    <rPh sb="7" eb="9">
      <t>ジョウキョウ</t>
    </rPh>
    <phoneticPr fontId="1"/>
  </si>
  <si>
    <t>扶養
手当</t>
    <rPh sb="0" eb="2">
      <t>フヨウ</t>
    </rPh>
    <rPh sb="3" eb="5">
      <t>テアテ</t>
    </rPh>
    <phoneticPr fontId="1"/>
  </si>
  <si>
    <t>管理職
手当</t>
    <rPh sb="0" eb="2">
      <t>カンリ</t>
    </rPh>
    <rPh sb="2" eb="3">
      <t>ショク</t>
    </rPh>
    <rPh sb="4" eb="6">
      <t>テアテ</t>
    </rPh>
    <phoneticPr fontId="1"/>
  </si>
  <si>
    <t>通勤
手当</t>
    <rPh sb="0" eb="2">
      <t>ツウキン</t>
    </rPh>
    <rPh sb="3" eb="5">
      <t>テアテ</t>
    </rPh>
    <phoneticPr fontId="1"/>
  </si>
  <si>
    <t>住居
手当</t>
    <rPh sb="0" eb="2">
      <t>ジュウキョ</t>
    </rPh>
    <rPh sb="3" eb="5">
      <t>テアテ</t>
    </rPh>
    <phoneticPr fontId="1"/>
  </si>
  <si>
    <t>就職
年月日</t>
    <rPh sb="0" eb="2">
      <t>シュウショク</t>
    </rPh>
    <rPh sb="3" eb="6">
      <t>ネンガッピ</t>
    </rPh>
    <phoneticPr fontId="1"/>
  </si>
  <si>
    <t>保有
日数</t>
    <rPh sb="0" eb="2">
      <t>ホユウ</t>
    </rPh>
    <rPh sb="3" eb="5">
      <t>ニッスウ</t>
    </rPh>
    <phoneticPr fontId="1"/>
  </si>
  <si>
    <t>取得
日数</t>
    <rPh sb="0" eb="2">
      <t>シュトク</t>
    </rPh>
    <rPh sb="3" eb="5">
      <t>ニッスウ</t>
    </rPh>
    <phoneticPr fontId="1"/>
  </si>
  <si>
    <t>備考</t>
    <rPh sb="0" eb="2">
      <t>ビコウ</t>
    </rPh>
    <phoneticPr fontId="1"/>
  </si>
  <si>
    <t>研修名</t>
    <rPh sb="0" eb="2">
      <t>ケンシュウ</t>
    </rPh>
    <rPh sb="2" eb="3">
      <t>メイ</t>
    </rPh>
    <phoneticPr fontId="1"/>
  </si>
  <si>
    <t>研修内容</t>
    <rPh sb="0" eb="2">
      <t>ケンシュウ</t>
    </rPh>
    <rPh sb="2" eb="4">
      <t>ナイヨウ</t>
    </rPh>
    <phoneticPr fontId="1"/>
  </si>
  <si>
    <t>参加職種</t>
    <rPh sb="0" eb="2">
      <t>サンカ</t>
    </rPh>
    <rPh sb="2" eb="4">
      <t>ショクシュ</t>
    </rPh>
    <phoneticPr fontId="1"/>
  </si>
  <si>
    <t>参加人数</t>
    <rPh sb="0" eb="2">
      <t>サンカ</t>
    </rPh>
    <rPh sb="2" eb="4">
      <t>ニンズウ</t>
    </rPh>
    <phoneticPr fontId="1"/>
  </si>
  <si>
    <t>期日</t>
    <rPh sb="0" eb="2">
      <t>キジツ</t>
    </rPh>
    <phoneticPr fontId="1"/>
  </si>
  <si>
    <t>県・市町村主催</t>
    <rPh sb="0" eb="1">
      <t>ケン</t>
    </rPh>
    <rPh sb="2" eb="5">
      <t>シチョウソン</t>
    </rPh>
    <rPh sb="5" eb="7">
      <t>シュサイ</t>
    </rPh>
    <phoneticPr fontId="1"/>
  </si>
  <si>
    <t>回数</t>
    <rPh sb="0" eb="2">
      <t>カイスウ</t>
    </rPh>
    <phoneticPr fontId="1"/>
  </si>
  <si>
    <t>研修会名</t>
    <rPh sb="0" eb="3">
      <t>ケンシュウカイ</t>
    </rPh>
    <rPh sb="3" eb="4">
      <t>メイ</t>
    </rPh>
    <phoneticPr fontId="1"/>
  </si>
  <si>
    <t>保育団体・社協主催</t>
    <rPh sb="0" eb="2">
      <t>ホイク</t>
    </rPh>
    <rPh sb="2" eb="4">
      <t>ダンタイ</t>
    </rPh>
    <rPh sb="5" eb="7">
      <t>シャキョウ</t>
    </rPh>
    <rPh sb="7" eb="9">
      <t>シュサイ</t>
    </rPh>
    <phoneticPr fontId="1"/>
  </si>
  <si>
    <t>防火管理者氏名</t>
    <rPh sb="0" eb="2">
      <t>ボウカ</t>
    </rPh>
    <rPh sb="2" eb="5">
      <t>カンリシャ</t>
    </rPh>
    <rPh sb="5" eb="7">
      <t>シメイ</t>
    </rPh>
    <phoneticPr fontId="1"/>
  </si>
  <si>
    <t>防火管理者届出年月日</t>
    <rPh sb="0" eb="2">
      <t>ボウカ</t>
    </rPh>
    <rPh sb="2" eb="5">
      <t>カンリシャ</t>
    </rPh>
    <rPh sb="5" eb="7">
      <t>トドケデ</t>
    </rPh>
    <rPh sb="7" eb="10">
      <t>ネンガッピ</t>
    </rPh>
    <phoneticPr fontId="1"/>
  </si>
  <si>
    <t>消防計画届出年月日</t>
    <rPh sb="0" eb="2">
      <t>ショウボウ</t>
    </rPh>
    <rPh sb="2" eb="4">
      <t>ケイカク</t>
    </rPh>
    <rPh sb="4" eb="6">
      <t>トドケデ</t>
    </rPh>
    <rPh sb="6" eb="9">
      <t>ネンガッピ</t>
    </rPh>
    <phoneticPr fontId="1"/>
  </si>
  <si>
    <t>①業者委託による点検の有無</t>
    <rPh sb="1" eb="3">
      <t>ギョウシャ</t>
    </rPh>
    <rPh sb="3" eb="5">
      <t>イタク</t>
    </rPh>
    <rPh sb="8" eb="10">
      <t>テンケン</t>
    </rPh>
    <rPh sb="11" eb="13">
      <t>ウム</t>
    </rPh>
    <phoneticPr fontId="1"/>
  </si>
  <si>
    <t>点検項目</t>
    <rPh sb="0" eb="2">
      <t>テンケン</t>
    </rPh>
    <rPh sb="2" eb="4">
      <t>コウモク</t>
    </rPh>
    <phoneticPr fontId="1"/>
  </si>
  <si>
    <t>避難訓練</t>
    <rPh sb="0" eb="2">
      <t>ヒナン</t>
    </rPh>
    <rPh sb="2" eb="4">
      <t>クンレン</t>
    </rPh>
    <phoneticPr fontId="1"/>
  </si>
  <si>
    <t>消火訓練</t>
    <rPh sb="0" eb="2">
      <t>ショウカ</t>
    </rPh>
    <rPh sb="2" eb="4">
      <t>クンレン</t>
    </rPh>
    <phoneticPr fontId="1"/>
  </si>
  <si>
    <t>４月</t>
    <rPh sb="1" eb="2">
      <t>ガツ</t>
    </rPh>
    <phoneticPr fontId="1"/>
  </si>
  <si>
    <t>５月</t>
    <rPh sb="1" eb="2">
      <t>ガツ</t>
    </rPh>
    <phoneticPr fontId="1"/>
  </si>
  <si>
    <t>６月</t>
  </si>
  <si>
    <t>６月</t>
    <rPh sb="1" eb="2">
      <t>ガツ</t>
    </rPh>
    <phoneticPr fontId="1"/>
  </si>
  <si>
    <t>７月</t>
  </si>
  <si>
    <t>７月</t>
    <rPh sb="1" eb="2">
      <t>ガツ</t>
    </rPh>
    <phoneticPr fontId="1"/>
  </si>
  <si>
    <t>８月</t>
  </si>
  <si>
    <t>８月</t>
    <rPh sb="1" eb="2">
      <t>ガツ</t>
    </rPh>
    <phoneticPr fontId="1"/>
  </si>
  <si>
    <t>９月</t>
  </si>
  <si>
    <t>９月</t>
    <rPh sb="1" eb="2">
      <t>ガツ</t>
    </rPh>
    <phoneticPr fontId="1"/>
  </si>
  <si>
    <t>１０月</t>
  </si>
  <si>
    <t>１０月</t>
    <rPh sb="2" eb="3">
      <t>ガツ</t>
    </rPh>
    <phoneticPr fontId="1"/>
  </si>
  <si>
    <t>１１月</t>
  </si>
  <si>
    <t>１１月</t>
    <rPh sb="2" eb="3">
      <t>ガツ</t>
    </rPh>
    <phoneticPr fontId="1"/>
  </si>
  <si>
    <t>１２月</t>
  </si>
  <si>
    <t>１２月</t>
    <rPh sb="2" eb="3">
      <t>ガツ</t>
    </rPh>
    <phoneticPr fontId="1"/>
  </si>
  <si>
    <t>１月</t>
  </si>
  <si>
    <t>１月</t>
    <rPh sb="1" eb="2">
      <t>ガツ</t>
    </rPh>
    <phoneticPr fontId="1"/>
  </si>
  <si>
    <t>２月</t>
  </si>
  <si>
    <t>２月</t>
    <rPh sb="1" eb="2">
      <t>ガツ</t>
    </rPh>
    <phoneticPr fontId="1"/>
  </si>
  <si>
    <t>３月</t>
    <rPh sb="1" eb="2">
      <t>ガツ</t>
    </rPh>
    <phoneticPr fontId="1"/>
  </si>
  <si>
    <t>回</t>
    <rPh sb="0" eb="1">
      <t>カイ</t>
    </rPh>
    <phoneticPr fontId="1"/>
  </si>
  <si>
    <t>延</t>
    <rPh sb="0" eb="1">
      <t>ノベ</t>
    </rPh>
    <phoneticPr fontId="1"/>
  </si>
  <si>
    <t>交通安全
訓練</t>
    <rPh sb="0" eb="2">
      <t>コウツウ</t>
    </rPh>
    <rPh sb="2" eb="4">
      <t>アンゼン</t>
    </rPh>
    <rPh sb="5" eb="7">
      <t>クンレン</t>
    </rPh>
    <phoneticPr fontId="1"/>
  </si>
  <si>
    <t>立入検査年月日</t>
    <rPh sb="0" eb="2">
      <t>タチイリ</t>
    </rPh>
    <rPh sb="2" eb="4">
      <t>ケンサ</t>
    </rPh>
    <rPh sb="4" eb="7">
      <t>ネンガッピ</t>
    </rPh>
    <phoneticPr fontId="1"/>
  </si>
  <si>
    <t>改善指示事項</t>
    <rPh sb="0" eb="2">
      <t>カイゼン</t>
    </rPh>
    <rPh sb="2" eb="4">
      <t>シジ</t>
    </rPh>
    <rPh sb="4" eb="6">
      <t>ジコウ</t>
    </rPh>
    <phoneticPr fontId="1"/>
  </si>
  <si>
    <t>延長保育（早朝）</t>
    <rPh sb="0" eb="2">
      <t>エンチョウ</t>
    </rPh>
    <rPh sb="2" eb="4">
      <t>ホイク</t>
    </rPh>
    <rPh sb="5" eb="7">
      <t>ソウチョウ</t>
    </rPh>
    <phoneticPr fontId="1"/>
  </si>
  <si>
    <t>保育標準時間</t>
    <rPh sb="0" eb="2">
      <t>ホイク</t>
    </rPh>
    <rPh sb="2" eb="4">
      <t>ヒョウジュン</t>
    </rPh>
    <rPh sb="4" eb="6">
      <t>ジカン</t>
    </rPh>
    <phoneticPr fontId="1"/>
  </si>
  <si>
    <t>保育短時間</t>
    <rPh sb="0" eb="2">
      <t>ホイク</t>
    </rPh>
    <rPh sb="2" eb="5">
      <t>タンジカン</t>
    </rPh>
    <phoneticPr fontId="1"/>
  </si>
  <si>
    <t>延長保育（夕方）</t>
    <rPh sb="0" eb="2">
      <t>エンチョウ</t>
    </rPh>
    <rPh sb="2" eb="4">
      <t>ホイク</t>
    </rPh>
    <rPh sb="5" eb="7">
      <t>ユウガタ</t>
    </rPh>
    <phoneticPr fontId="1"/>
  </si>
  <si>
    <t>平日</t>
    <rPh sb="0" eb="2">
      <t>ヘイジツ</t>
    </rPh>
    <phoneticPr fontId="1"/>
  </si>
  <si>
    <t>土曜日</t>
    <rPh sb="0" eb="3">
      <t>ドヨウビ</t>
    </rPh>
    <phoneticPr fontId="1"/>
  </si>
  <si>
    <t>夏期</t>
    <rPh sb="0" eb="2">
      <t>カキ</t>
    </rPh>
    <phoneticPr fontId="1"/>
  </si>
  <si>
    <t>春期（年度末・始）</t>
    <rPh sb="0" eb="2">
      <t>シュンキ</t>
    </rPh>
    <rPh sb="3" eb="6">
      <t>ネンドマツ</t>
    </rPh>
    <rPh sb="7" eb="8">
      <t>ハジ</t>
    </rPh>
    <phoneticPr fontId="1"/>
  </si>
  <si>
    <t>その他（行事振替等）</t>
    <rPh sb="2" eb="3">
      <t>タ</t>
    </rPh>
    <rPh sb="4" eb="6">
      <t>ギョウジ</t>
    </rPh>
    <rPh sb="6" eb="8">
      <t>フリカエ</t>
    </rPh>
    <rPh sb="8" eb="9">
      <t>トウ</t>
    </rPh>
    <phoneticPr fontId="1"/>
  </si>
  <si>
    <t>年末年始</t>
    <rPh sb="0" eb="2">
      <t>ネンマツ</t>
    </rPh>
    <rPh sb="2" eb="4">
      <t>ネンシ</t>
    </rPh>
    <phoneticPr fontId="1"/>
  </si>
  <si>
    <t>期間（日数）</t>
    <rPh sb="0" eb="2">
      <t>キカン</t>
    </rPh>
    <rPh sb="3" eb="5">
      <t>ニッスウ</t>
    </rPh>
    <phoneticPr fontId="1"/>
  </si>
  <si>
    <t>職員の勤務体制</t>
    <rPh sb="0" eb="2">
      <t>ショクイン</t>
    </rPh>
    <rPh sb="3" eb="5">
      <t>キンム</t>
    </rPh>
    <rPh sb="5" eb="7">
      <t>タイセイ</t>
    </rPh>
    <phoneticPr fontId="1"/>
  </si>
  <si>
    <t>全出・一部出（　人）・全欠</t>
    <rPh sb="0" eb="1">
      <t>ゼン</t>
    </rPh>
    <rPh sb="1" eb="2">
      <t>デ</t>
    </rPh>
    <rPh sb="3" eb="5">
      <t>イチブ</t>
    </rPh>
    <rPh sb="5" eb="6">
      <t>デ</t>
    </rPh>
    <rPh sb="8" eb="9">
      <t>ニン</t>
    </rPh>
    <rPh sb="11" eb="12">
      <t>ゼン</t>
    </rPh>
    <rPh sb="12" eb="13">
      <t>ケツ</t>
    </rPh>
    <phoneticPr fontId="1"/>
  </si>
  <si>
    <t>始業時刻　Ａ</t>
    <rPh sb="0" eb="2">
      <t>シギョウ</t>
    </rPh>
    <rPh sb="2" eb="4">
      <t>ジコク</t>
    </rPh>
    <phoneticPr fontId="1"/>
  </si>
  <si>
    <t>休　　憩　Ｂ</t>
    <rPh sb="0" eb="1">
      <t>キュウ</t>
    </rPh>
    <rPh sb="3" eb="4">
      <t>イコイ</t>
    </rPh>
    <phoneticPr fontId="1"/>
  </si>
  <si>
    <t>終業時刻　Ｃ</t>
    <rPh sb="0" eb="2">
      <t>シュウギョウ</t>
    </rPh>
    <rPh sb="2" eb="4">
      <t>ジコク</t>
    </rPh>
    <phoneticPr fontId="1"/>
  </si>
  <si>
    <t>平常勤務</t>
    <rPh sb="0" eb="2">
      <t>ヘイジョウ</t>
    </rPh>
    <rPh sb="2" eb="4">
      <t>キンム</t>
    </rPh>
    <phoneticPr fontId="1"/>
  </si>
  <si>
    <t>早番勤務</t>
    <rPh sb="0" eb="2">
      <t>ハヤバン</t>
    </rPh>
    <rPh sb="2" eb="4">
      <t>キンム</t>
    </rPh>
    <phoneticPr fontId="1"/>
  </si>
  <si>
    <t>遅番勤務</t>
    <rPh sb="0" eb="2">
      <t>オソバン</t>
    </rPh>
    <rPh sb="2" eb="4">
      <t>キンム</t>
    </rPh>
    <phoneticPr fontId="1"/>
  </si>
  <si>
    <t>勤務時間
（Ａ～Ｃ）－Ｂ</t>
    <rPh sb="0" eb="2">
      <t>キンム</t>
    </rPh>
    <rPh sb="2" eb="4">
      <t>ジカン</t>
    </rPh>
    <phoneticPr fontId="1"/>
  </si>
  <si>
    <t>休憩時間確保の現状、
休憩時間確保のために行っている工夫等</t>
    <rPh sb="0" eb="2">
      <t>キュウケイ</t>
    </rPh>
    <rPh sb="2" eb="4">
      <t>ジカン</t>
    </rPh>
    <rPh sb="4" eb="6">
      <t>カクホ</t>
    </rPh>
    <rPh sb="7" eb="9">
      <t>ゲンジョウ</t>
    </rPh>
    <rPh sb="11" eb="13">
      <t>キュウケイ</t>
    </rPh>
    <rPh sb="13" eb="15">
      <t>ジカン</t>
    </rPh>
    <rPh sb="15" eb="17">
      <t>カクホ</t>
    </rPh>
    <rPh sb="21" eb="22">
      <t>オコナ</t>
    </rPh>
    <rPh sb="26" eb="28">
      <t>クフウ</t>
    </rPh>
    <rPh sb="28" eb="29">
      <t>トウ</t>
    </rPh>
    <phoneticPr fontId="1"/>
  </si>
  <si>
    <t>平　　　日</t>
    <rPh sb="0" eb="1">
      <t>ヒラ</t>
    </rPh>
    <rPh sb="4" eb="5">
      <t>ヒ</t>
    </rPh>
    <phoneticPr fontId="1"/>
  </si>
  <si>
    <t>土　　　曜</t>
    <rPh sb="0" eb="1">
      <t>ツチ</t>
    </rPh>
    <rPh sb="4" eb="5">
      <t>ヒカリ</t>
    </rPh>
    <phoneticPr fontId="1"/>
  </si>
  <si>
    <t>歯科</t>
    <rPh sb="0" eb="2">
      <t>シカ</t>
    </rPh>
    <phoneticPr fontId="1"/>
  </si>
  <si>
    <t>内科</t>
    <rPh sb="0" eb="2">
      <t>ナイカ</t>
    </rPh>
    <phoneticPr fontId="1"/>
  </si>
  <si>
    <t>児童</t>
    <rPh sb="0" eb="2">
      <t>ジドウ</t>
    </rPh>
    <phoneticPr fontId="1"/>
  </si>
  <si>
    <t>職員</t>
    <rPh sb="0" eb="2">
      <t>ショクイン</t>
    </rPh>
    <phoneticPr fontId="1"/>
  </si>
  <si>
    <t>調理従事者
（パート職員も含む）</t>
    <rPh sb="0" eb="2">
      <t>チョウリ</t>
    </rPh>
    <rPh sb="2" eb="5">
      <t>ジュウジシャ</t>
    </rPh>
    <rPh sb="10" eb="12">
      <t>ショクイン</t>
    </rPh>
    <rPh sb="13" eb="14">
      <t>フク</t>
    </rPh>
    <phoneticPr fontId="1"/>
  </si>
  <si>
    <t>調理従事者以外</t>
    <rPh sb="0" eb="2">
      <t>チョウリ</t>
    </rPh>
    <rPh sb="2" eb="5">
      <t>ジュウジシャ</t>
    </rPh>
    <rPh sb="5" eb="7">
      <t>イガイ</t>
    </rPh>
    <phoneticPr fontId="1"/>
  </si>
  <si>
    <t>検便の状況</t>
    <rPh sb="0" eb="2">
      <t>ケンベン</t>
    </rPh>
    <rPh sb="3" eb="5">
      <t>ジョウキョウ</t>
    </rPh>
    <phoneticPr fontId="1"/>
  </si>
  <si>
    <t>嘱託医名</t>
    <rPh sb="0" eb="2">
      <t>ショクタク</t>
    </rPh>
    <rPh sb="2" eb="3">
      <t>イ</t>
    </rPh>
    <rPh sb="3" eb="4">
      <t>メイ</t>
    </rPh>
    <phoneticPr fontId="1"/>
  </si>
  <si>
    <t>委嘱状交付又は契約の有無</t>
    <rPh sb="0" eb="2">
      <t>イショク</t>
    </rPh>
    <rPh sb="2" eb="3">
      <t>ジョウ</t>
    </rPh>
    <rPh sb="3" eb="5">
      <t>コウフ</t>
    </rPh>
    <rPh sb="5" eb="6">
      <t>マタ</t>
    </rPh>
    <rPh sb="7" eb="9">
      <t>ケイヤク</t>
    </rPh>
    <rPh sb="10" eb="12">
      <t>ウム</t>
    </rPh>
    <phoneticPr fontId="1"/>
  </si>
  <si>
    <t>保険会社名</t>
    <rPh sb="0" eb="2">
      <t>ホケン</t>
    </rPh>
    <rPh sb="2" eb="4">
      <t>カイシャ</t>
    </rPh>
    <rPh sb="4" eb="5">
      <t>メイ</t>
    </rPh>
    <phoneticPr fontId="1"/>
  </si>
  <si>
    <t>保険名</t>
    <rPh sb="0" eb="2">
      <t>ホケン</t>
    </rPh>
    <rPh sb="2" eb="3">
      <t>メイ</t>
    </rPh>
    <phoneticPr fontId="1"/>
  </si>
  <si>
    <t>補償の概要</t>
    <rPh sb="0" eb="2">
      <t>ホショウ</t>
    </rPh>
    <rPh sb="3" eb="5">
      <t>ガイヨウ</t>
    </rPh>
    <phoneticPr fontId="1"/>
  </si>
  <si>
    <t>（１）地域交流実績　※既存の資料（A4版）の添付でも可</t>
    <rPh sb="3" eb="5">
      <t>チイキ</t>
    </rPh>
    <rPh sb="5" eb="7">
      <t>コウリュウ</t>
    </rPh>
    <rPh sb="7" eb="9">
      <t>ジッセキ</t>
    </rPh>
    <rPh sb="11" eb="13">
      <t>キゾン</t>
    </rPh>
    <rPh sb="14" eb="16">
      <t>シリョウ</t>
    </rPh>
    <rPh sb="19" eb="20">
      <t>ハン</t>
    </rPh>
    <rPh sb="22" eb="24">
      <t>テンプ</t>
    </rPh>
    <rPh sb="26" eb="27">
      <t>カ</t>
    </rPh>
    <phoneticPr fontId="1"/>
  </si>
  <si>
    <t>（２）幼保小連携の状況　※既存の資料（A4)の添付でも可。</t>
    <rPh sb="3" eb="4">
      <t>ヨウ</t>
    </rPh>
    <rPh sb="4" eb="5">
      <t>ホ</t>
    </rPh>
    <rPh sb="5" eb="6">
      <t>ショウ</t>
    </rPh>
    <rPh sb="6" eb="8">
      <t>レンケイ</t>
    </rPh>
    <rPh sb="9" eb="11">
      <t>ジョウキョウ</t>
    </rPh>
    <rPh sb="13" eb="15">
      <t>キゾン</t>
    </rPh>
    <rPh sb="16" eb="18">
      <t>シリョウ</t>
    </rPh>
    <rPh sb="23" eb="25">
      <t>テンプ</t>
    </rPh>
    <rPh sb="27" eb="28">
      <t>カ</t>
    </rPh>
    <phoneticPr fontId="1"/>
  </si>
  <si>
    <t>年　月　日</t>
    <rPh sb="0" eb="1">
      <t>トシ</t>
    </rPh>
    <rPh sb="2" eb="3">
      <t>ガツ</t>
    </rPh>
    <rPh sb="4" eb="5">
      <t>ヒ</t>
    </rPh>
    <phoneticPr fontId="1"/>
  </si>
  <si>
    <t>内　　　　　容</t>
    <rPh sb="0" eb="1">
      <t>ナイ</t>
    </rPh>
    <rPh sb="6" eb="7">
      <t>カタチ</t>
    </rPh>
    <phoneticPr fontId="1"/>
  </si>
  <si>
    <t>参　加　者</t>
    <rPh sb="0" eb="1">
      <t>マイ</t>
    </rPh>
    <rPh sb="2" eb="3">
      <t>カ</t>
    </rPh>
    <rPh sb="4" eb="5">
      <t>シャ</t>
    </rPh>
    <phoneticPr fontId="1"/>
  </si>
  <si>
    <t>人　　数</t>
    <rPh sb="0" eb="1">
      <t>ヒト</t>
    </rPh>
    <rPh sb="3" eb="4">
      <t>スウ</t>
    </rPh>
    <phoneticPr fontId="1"/>
  </si>
  <si>
    <t>（１）会計組織の状況（施設会計）</t>
    <rPh sb="3" eb="5">
      <t>カイケイ</t>
    </rPh>
    <rPh sb="5" eb="7">
      <t>ソシキ</t>
    </rPh>
    <rPh sb="8" eb="10">
      <t>ジョウキョウ</t>
    </rPh>
    <rPh sb="11" eb="13">
      <t>シセツ</t>
    </rPh>
    <rPh sb="13" eb="15">
      <t>カイケイ</t>
    </rPh>
    <phoneticPr fontId="1"/>
  </si>
  <si>
    <t>会計責任者</t>
    <rPh sb="0" eb="2">
      <t>カイケイ</t>
    </rPh>
    <rPh sb="2" eb="5">
      <t>セキニンシャ</t>
    </rPh>
    <phoneticPr fontId="1"/>
  </si>
  <si>
    <t>契約担当者</t>
    <rPh sb="0" eb="2">
      <t>ケイヤク</t>
    </rPh>
    <rPh sb="2" eb="5">
      <t>タントウシャ</t>
    </rPh>
    <phoneticPr fontId="1"/>
  </si>
  <si>
    <t>出納員</t>
    <rPh sb="0" eb="3">
      <t>スイトウイン</t>
    </rPh>
    <phoneticPr fontId="1"/>
  </si>
  <si>
    <t>辞令交付年月日</t>
    <rPh sb="0" eb="2">
      <t>ジレイ</t>
    </rPh>
    <rPh sb="2" eb="4">
      <t>コウフ</t>
    </rPh>
    <rPh sb="4" eb="7">
      <t>ネンガッピ</t>
    </rPh>
    <phoneticPr fontId="1"/>
  </si>
  <si>
    <t>委任の範囲</t>
    <rPh sb="0" eb="2">
      <t>イニン</t>
    </rPh>
    <rPh sb="3" eb="5">
      <t>ハンイ</t>
    </rPh>
    <phoneticPr fontId="1"/>
  </si>
  <si>
    <t>小口現金取扱者</t>
    <rPh sb="0" eb="2">
      <t>コグチ</t>
    </rPh>
    <rPh sb="2" eb="4">
      <t>ゲンキン</t>
    </rPh>
    <rPh sb="4" eb="6">
      <t>トリアツカイ</t>
    </rPh>
    <rPh sb="6" eb="7">
      <t>シャ</t>
    </rPh>
    <phoneticPr fontId="1"/>
  </si>
  <si>
    <t>内部経理監査担当者</t>
    <rPh sb="0" eb="2">
      <t>ナイブ</t>
    </rPh>
    <rPh sb="2" eb="4">
      <t>ケイリ</t>
    </rPh>
    <rPh sb="4" eb="6">
      <t>カンサ</t>
    </rPh>
    <rPh sb="6" eb="9">
      <t>タントウシャ</t>
    </rPh>
    <phoneticPr fontId="1"/>
  </si>
  <si>
    <t>選任年月日</t>
    <rPh sb="0" eb="2">
      <t>センニン</t>
    </rPh>
    <rPh sb="2" eb="5">
      <t>ネンガッピ</t>
    </rPh>
    <phoneticPr fontId="1"/>
  </si>
  <si>
    <t>種別</t>
    <rPh sb="0" eb="2">
      <t>シュベツ</t>
    </rPh>
    <phoneticPr fontId="1"/>
  </si>
  <si>
    <t>通帳等の記号番号</t>
    <rPh sb="0" eb="2">
      <t>ツウチョウ</t>
    </rPh>
    <rPh sb="2" eb="3">
      <t>トウ</t>
    </rPh>
    <rPh sb="4" eb="6">
      <t>キゴウ</t>
    </rPh>
    <rPh sb="6" eb="8">
      <t>バンゴウ</t>
    </rPh>
    <phoneticPr fontId="1"/>
  </si>
  <si>
    <t>金融機関名</t>
    <rPh sb="0" eb="2">
      <t>キンユウ</t>
    </rPh>
    <rPh sb="2" eb="4">
      <t>キカン</t>
    </rPh>
    <rPh sb="4" eb="5">
      <t>メイ</t>
    </rPh>
    <phoneticPr fontId="1"/>
  </si>
  <si>
    <t>利率</t>
    <rPh sb="0" eb="2">
      <t>リリツ</t>
    </rPh>
    <phoneticPr fontId="1"/>
  </si>
  <si>
    <t>契約名</t>
    <rPh sb="0" eb="2">
      <t>ケイヤク</t>
    </rPh>
    <rPh sb="2" eb="3">
      <t>メイ</t>
    </rPh>
    <phoneticPr fontId="1"/>
  </si>
  <si>
    <t>委託業者名</t>
    <rPh sb="0" eb="2">
      <t>イタク</t>
    </rPh>
    <rPh sb="2" eb="4">
      <t>ギョウシャ</t>
    </rPh>
    <rPh sb="4" eb="5">
      <t>メイ</t>
    </rPh>
    <phoneticPr fontId="1"/>
  </si>
  <si>
    <t>契約締結年月日</t>
    <rPh sb="0" eb="2">
      <t>ケイヤク</t>
    </rPh>
    <rPh sb="2" eb="4">
      <t>テイケツ</t>
    </rPh>
    <rPh sb="4" eb="7">
      <t>ネンガッピ</t>
    </rPh>
    <phoneticPr fontId="1"/>
  </si>
  <si>
    <t>契約期間</t>
    <rPh sb="0" eb="2">
      <t>ケイヤク</t>
    </rPh>
    <rPh sb="2" eb="4">
      <t>キカン</t>
    </rPh>
    <phoneticPr fontId="1"/>
  </si>
  <si>
    <t>見積書</t>
    <rPh sb="0" eb="3">
      <t>ミツモリショ</t>
    </rPh>
    <phoneticPr fontId="1"/>
  </si>
  <si>
    <t>支出科目</t>
    <rPh sb="0" eb="2">
      <t>シシュツ</t>
    </rPh>
    <rPh sb="2" eb="4">
      <t>カモク</t>
    </rPh>
    <phoneticPr fontId="1"/>
  </si>
  <si>
    <t>契約額（年額）</t>
    <rPh sb="0" eb="2">
      <t>ケイヤク</t>
    </rPh>
    <rPh sb="2" eb="3">
      <t>ガク</t>
    </rPh>
    <rPh sb="4" eb="6">
      <t>ネンガク</t>
    </rPh>
    <phoneticPr fontId="1"/>
  </si>
  <si>
    <t>決裁年月日</t>
    <rPh sb="0" eb="2">
      <t>ケッサイ</t>
    </rPh>
    <rPh sb="2" eb="5">
      <t>ネンガッピ</t>
    </rPh>
    <phoneticPr fontId="1"/>
  </si>
  <si>
    <t>契約方法</t>
    <rPh sb="0" eb="2">
      <t>ケイヤク</t>
    </rPh>
    <rPh sb="2" eb="4">
      <t>ホウホウ</t>
    </rPh>
    <phoneticPr fontId="1"/>
  </si>
  <si>
    <t>施工金額</t>
    <rPh sb="0" eb="2">
      <t>セコウ</t>
    </rPh>
    <rPh sb="2" eb="4">
      <t>キンガク</t>
    </rPh>
    <phoneticPr fontId="1"/>
  </si>
  <si>
    <t>工事（修繕）の内容</t>
    <rPh sb="0" eb="2">
      <t>コウジ</t>
    </rPh>
    <rPh sb="3" eb="5">
      <t>シュウゼン</t>
    </rPh>
    <rPh sb="7" eb="9">
      <t>ナイヨウ</t>
    </rPh>
    <phoneticPr fontId="1"/>
  </si>
  <si>
    <t>施工業者</t>
    <rPh sb="0" eb="2">
      <t>セコウ</t>
    </rPh>
    <rPh sb="2" eb="4">
      <t>ギョウシャ</t>
    </rPh>
    <phoneticPr fontId="1"/>
  </si>
  <si>
    <t>工期</t>
    <rPh sb="0" eb="2">
      <t>コウキ</t>
    </rPh>
    <phoneticPr fontId="1"/>
  </si>
  <si>
    <t>納入年月日</t>
    <rPh sb="0" eb="2">
      <t>ノウニュウ</t>
    </rPh>
    <rPh sb="2" eb="5">
      <t>ネンガッピ</t>
    </rPh>
    <phoneticPr fontId="1"/>
  </si>
  <si>
    <t>物品名</t>
    <rPh sb="0" eb="2">
      <t>ブッピン</t>
    </rPh>
    <rPh sb="2" eb="3">
      <t>メイ</t>
    </rPh>
    <phoneticPr fontId="1"/>
  </si>
  <si>
    <t>業者名</t>
    <rPh sb="0" eb="2">
      <t>ギョウシャ</t>
    </rPh>
    <rPh sb="2" eb="3">
      <t>メイ</t>
    </rPh>
    <phoneticPr fontId="1"/>
  </si>
  <si>
    <t>数量</t>
    <rPh sb="0" eb="2">
      <t>スウリョウ</t>
    </rPh>
    <phoneticPr fontId="1"/>
  </si>
  <si>
    <t>当初予算</t>
    <rPh sb="0" eb="2">
      <t>トウショ</t>
    </rPh>
    <rPh sb="2" eb="4">
      <t>ヨサン</t>
    </rPh>
    <phoneticPr fontId="1"/>
  </si>
  <si>
    <t>第１回補正予算</t>
    <rPh sb="0" eb="1">
      <t>ダイ</t>
    </rPh>
    <rPh sb="2" eb="3">
      <t>カイ</t>
    </rPh>
    <rPh sb="3" eb="5">
      <t>ホセイ</t>
    </rPh>
    <rPh sb="5" eb="7">
      <t>ヨサン</t>
    </rPh>
    <phoneticPr fontId="1"/>
  </si>
  <si>
    <t>前年度決算</t>
    <rPh sb="0" eb="3">
      <t>ゼンネンド</t>
    </rPh>
    <rPh sb="3" eb="5">
      <t>ケッサン</t>
    </rPh>
    <phoneticPr fontId="1"/>
  </si>
  <si>
    <t>内部経理監査</t>
    <rPh sb="0" eb="2">
      <t>ナイブ</t>
    </rPh>
    <rPh sb="2" eb="4">
      <t>ケイリ</t>
    </rPh>
    <rPh sb="4" eb="6">
      <t>カンサ</t>
    </rPh>
    <phoneticPr fontId="1"/>
  </si>
  <si>
    <t>理事長決裁年月日</t>
    <rPh sb="0" eb="3">
      <t>リジチョウ</t>
    </rPh>
    <rPh sb="3" eb="5">
      <t>ケッサイ</t>
    </rPh>
    <rPh sb="5" eb="8">
      <t>ネンガッピ</t>
    </rPh>
    <phoneticPr fontId="1"/>
  </si>
  <si>
    <t>理事会承認年月日</t>
    <rPh sb="0" eb="3">
      <t>リジカイ</t>
    </rPh>
    <rPh sb="3" eb="5">
      <t>ショウニン</t>
    </rPh>
    <rPh sb="5" eb="8">
      <t>ネンガッピ</t>
    </rPh>
    <phoneticPr fontId="1"/>
  </si>
  <si>
    <t>理由</t>
    <rPh sb="0" eb="2">
      <t>リユウ</t>
    </rPh>
    <phoneticPr fontId="1"/>
  </si>
  <si>
    <t>流用元（科目）</t>
    <rPh sb="0" eb="2">
      <t>リュウヨウ</t>
    </rPh>
    <rPh sb="2" eb="3">
      <t>モト</t>
    </rPh>
    <rPh sb="4" eb="6">
      <t>カモク</t>
    </rPh>
    <phoneticPr fontId="1"/>
  </si>
  <si>
    <t>大区分</t>
    <rPh sb="0" eb="3">
      <t>ダイクブン</t>
    </rPh>
    <phoneticPr fontId="1"/>
  </si>
  <si>
    <t>小区分</t>
    <rPh sb="0" eb="3">
      <t>ショウクブン</t>
    </rPh>
    <phoneticPr fontId="1"/>
  </si>
  <si>
    <t>中区分</t>
    <rPh sb="0" eb="1">
      <t>チュウ</t>
    </rPh>
    <rPh sb="1" eb="3">
      <t>クブン</t>
    </rPh>
    <phoneticPr fontId="1"/>
  </si>
  <si>
    <t>流用金額</t>
    <rPh sb="0" eb="2">
      <t>リュウヨウ</t>
    </rPh>
    <rPh sb="2" eb="4">
      <t>キンガク</t>
    </rPh>
    <phoneticPr fontId="1"/>
  </si>
  <si>
    <t>流用先（科目）</t>
    <rPh sb="0" eb="2">
      <t>リュウヨウ</t>
    </rPh>
    <rPh sb="2" eb="3">
      <t>サキ</t>
    </rPh>
    <rPh sb="4" eb="6">
      <t>カモク</t>
    </rPh>
    <phoneticPr fontId="1"/>
  </si>
  <si>
    <t>人件費積立金</t>
    <rPh sb="0" eb="3">
      <t>ジンケンヒ</t>
    </rPh>
    <rPh sb="3" eb="5">
      <t>ツミタテ</t>
    </rPh>
    <rPh sb="5" eb="6">
      <t>キン</t>
    </rPh>
    <phoneticPr fontId="1"/>
  </si>
  <si>
    <t>修繕積立金</t>
    <rPh sb="0" eb="2">
      <t>シュウゼン</t>
    </rPh>
    <rPh sb="2" eb="4">
      <t>ツミタテ</t>
    </rPh>
    <rPh sb="4" eb="5">
      <t>キン</t>
    </rPh>
    <phoneticPr fontId="1"/>
  </si>
  <si>
    <t>備品等購入積立金</t>
    <rPh sb="0" eb="2">
      <t>ビヒン</t>
    </rPh>
    <rPh sb="2" eb="3">
      <t>トウ</t>
    </rPh>
    <rPh sb="3" eb="5">
      <t>コウニュウ</t>
    </rPh>
    <rPh sb="5" eb="7">
      <t>ツミタテ</t>
    </rPh>
    <rPh sb="7" eb="8">
      <t>キン</t>
    </rPh>
    <phoneticPr fontId="1"/>
  </si>
  <si>
    <t>保育所施設設備整備積立金</t>
    <rPh sb="0" eb="2">
      <t>ホイク</t>
    </rPh>
    <rPh sb="2" eb="3">
      <t>ショ</t>
    </rPh>
    <rPh sb="3" eb="5">
      <t>シセツ</t>
    </rPh>
    <rPh sb="5" eb="7">
      <t>セツビ</t>
    </rPh>
    <rPh sb="7" eb="9">
      <t>セイビ</t>
    </rPh>
    <rPh sb="9" eb="11">
      <t>ツミタテ</t>
    </rPh>
    <rPh sb="11" eb="12">
      <t>キン</t>
    </rPh>
    <phoneticPr fontId="1"/>
  </si>
  <si>
    <t>取崩の理由</t>
    <rPh sb="0" eb="2">
      <t>トリクズシ</t>
    </rPh>
    <rPh sb="3" eb="5">
      <t>リユウ</t>
    </rPh>
    <phoneticPr fontId="1"/>
  </si>
  <si>
    <t>年度</t>
    <rPh sb="0" eb="2">
      <t>ネンド</t>
    </rPh>
    <phoneticPr fontId="1"/>
  </si>
  <si>
    <t>当期額</t>
    <rPh sb="0" eb="2">
      <t>トウキ</t>
    </rPh>
    <rPh sb="2" eb="3">
      <t>ガク</t>
    </rPh>
    <phoneticPr fontId="1"/>
  </si>
  <si>
    <t>累積額</t>
    <rPh sb="0" eb="2">
      <t>ルイセキ</t>
    </rPh>
    <rPh sb="2" eb="3">
      <t>ガク</t>
    </rPh>
    <phoneticPr fontId="1"/>
  </si>
  <si>
    <t>主な発生理由</t>
    <rPh sb="0" eb="1">
      <t>オモ</t>
    </rPh>
    <rPh sb="2" eb="4">
      <t>ハッセイ</t>
    </rPh>
    <rPh sb="4" eb="6">
      <t>リユウ</t>
    </rPh>
    <phoneticPr fontId="1"/>
  </si>
  <si>
    <t>目的</t>
    <rPh sb="0" eb="2">
      <t>モクテキ</t>
    </rPh>
    <phoneticPr fontId="1"/>
  </si>
  <si>
    <t>取崩額</t>
    <rPh sb="0" eb="2">
      <t>トリクズシ</t>
    </rPh>
    <rPh sb="2" eb="3">
      <t>ガク</t>
    </rPh>
    <phoneticPr fontId="1"/>
  </si>
  <si>
    <t>支出（取崩）内容</t>
    <rPh sb="0" eb="2">
      <t>シシュツ</t>
    </rPh>
    <rPh sb="3" eb="5">
      <t>トリクズシ</t>
    </rPh>
    <rPh sb="6" eb="8">
      <t>ナイヨウ</t>
    </rPh>
    <phoneticPr fontId="1"/>
  </si>
  <si>
    <t>県協議又は理事会承認の有無</t>
    <rPh sb="0" eb="1">
      <t>ケン</t>
    </rPh>
    <rPh sb="1" eb="3">
      <t>キョウギ</t>
    </rPh>
    <rPh sb="3" eb="4">
      <t>マタ</t>
    </rPh>
    <rPh sb="5" eb="8">
      <t>リジカイ</t>
    </rPh>
    <rPh sb="8" eb="10">
      <t>ショウニン</t>
    </rPh>
    <rPh sb="11" eb="13">
      <t>ウム</t>
    </rPh>
    <phoneticPr fontId="1"/>
  </si>
  <si>
    <t>取崩年月日</t>
    <rPh sb="0" eb="2">
      <t>トリクズシ</t>
    </rPh>
    <rPh sb="2" eb="5">
      <t>ネンガッピ</t>
    </rPh>
    <phoneticPr fontId="1"/>
  </si>
  <si>
    <t>当該施設の通常経費の不足分の補填</t>
    <rPh sb="0" eb="2">
      <t>トウガイ</t>
    </rPh>
    <rPh sb="2" eb="4">
      <t>シセツ</t>
    </rPh>
    <rPh sb="5" eb="7">
      <t>ツウジョウ</t>
    </rPh>
    <rPh sb="7" eb="9">
      <t>ケイヒ</t>
    </rPh>
    <rPh sb="10" eb="13">
      <t>フソクブン</t>
    </rPh>
    <rPh sb="14" eb="16">
      <t>ホテン</t>
    </rPh>
    <phoneticPr fontId="1"/>
  </si>
  <si>
    <t>法人本部の運営に要する経費</t>
    <rPh sb="0" eb="2">
      <t>ホウジン</t>
    </rPh>
    <rPh sb="2" eb="4">
      <t>ホンブ</t>
    </rPh>
    <rPh sb="5" eb="7">
      <t>ウンエイ</t>
    </rPh>
    <rPh sb="8" eb="9">
      <t>ヨウ</t>
    </rPh>
    <rPh sb="11" eb="13">
      <t>ケイヒ</t>
    </rPh>
    <phoneticPr fontId="1"/>
  </si>
  <si>
    <t>保育所と一体的に行われる公益事業並びに指定居宅サービス事業等の運営経費</t>
    <rPh sb="0" eb="2">
      <t>ホイク</t>
    </rPh>
    <rPh sb="2" eb="3">
      <t>ショ</t>
    </rPh>
    <rPh sb="4" eb="7">
      <t>イッタイテキ</t>
    </rPh>
    <rPh sb="8" eb="9">
      <t>オコナ</t>
    </rPh>
    <rPh sb="12" eb="14">
      <t>コウエキ</t>
    </rPh>
    <rPh sb="14" eb="16">
      <t>ジギョウ</t>
    </rPh>
    <rPh sb="16" eb="17">
      <t>ナラ</t>
    </rPh>
    <rPh sb="19" eb="21">
      <t>シテイ</t>
    </rPh>
    <rPh sb="21" eb="23">
      <t>キョタク</t>
    </rPh>
    <rPh sb="27" eb="29">
      <t>ジギョウ</t>
    </rPh>
    <rPh sb="29" eb="30">
      <t>トウ</t>
    </rPh>
    <rPh sb="31" eb="33">
      <t>ウンエイ</t>
    </rPh>
    <rPh sb="33" eb="35">
      <t>ケイヒ</t>
    </rPh>
    <phoneticPr fontId="1"/>
  </si>
  <si>
    <t>当期末支払資金残高</t>
    <rPh sb="0" eb="2">
      <t>トウキ</t>
    </rPh>
    <rPh sb="2" eb="3">
      <t>マツ</t>
    </rPh>
    <rPh sb="3" eb="5">
      <t>シハライ</t>
    </rPh>
    <rPh sb="5" eb="7">
      <t>シキン</t>
    </rPh>
    <rPh sb="7" eb="9">
      <t>ザンダカ</t>
    </rPh>
    <phoneticPr fontId="1"/>
  </si>
  <si>
    <t>（１）施設運営管理関係</t>
    <rPh sb="3" eb="5">
      <t>シセツ</t>
    </rPh>
    <rPh sb="5" eb="7">
      <t>ウンエイ</t>
    </rPh>
    <rPh sb="7" eb="9">
      <t>カンリ</t>
    </rPh>
    <rPh sb="9" eb="11">
      <t>カンケイ</t>
    </rPh>
    <phoneticPr fontId="1"/>
  </si>
  <si>
    <t>施設認可書</t>
    <rPh sb="0" eb="2">
      <t>シセツ</t>
    </rPh>
    <rPh sb="2" eb="4">
      <t>ニンカ</t>
    </rPh>
    <rPh sb="4" eb="5">
      <t>ショ</t>
    </rPh>
    <phoneticPr fontId="1"/>
  </si>
  <si>
    <t>労働者名簿</t>
    <rPh sb="0" eb="3">
      <t>ロウドウシャ</t>
    </rPh>
    <rPh sb="3" eb="5">
      <t>メイボ</t>
    </rPh>
    <phoneticPr fontId="1"/>
  </si>
  <si>
    <t>職員履歴書綴</t>
    <rPh sb="0" eb="2">
      <t>ショクイン</t>
    </rPh>
    <rPh sb="2" eb="5">
      <t>リレキショ</t>
    </rPh>
    <rPh sb="5" eb="6">
      <t>ツヅ</t>
    </rPh>
    <phoneticPr fontId="1"/>
  </si>
  <si>
    <t>職員資格証明書綴</t>
    <rPh sb="0" eb="2">
      <t>ショクイン</t>
    </rPh>
    <rPh sb="2" eb="4">
      <t>シカク</t>
    </rPh>
    <rPh sb="4" eb="7">
      <t>ショウメイショ</t>
    </rPh>
    <rPh sb="7" eb="8">
      <t>ツヅ</t>
    </rPh>
    <phoneticPr fontId="1"/>
  </si>
  <si>
    <t>雇用契約書（非常勤職員）</t>
    <rPh sb="0" eb="2">
      <t>コヨウ</t>
    </rPh>
    <rPh sb="2" eb="5">
      <t>ケイヤクショ</t>
    </rPh>
    <rPh sb="6" eb="9">
      <t>ヒジョウキン</t>
    </rPh>
    <rPh sb="9" eb="11">
      <t>ショクイン</t>
    </rPh>
    <phoneticPr fontId="1"/>
  </si>
  <si>
    <t>退職願・届</t>
    <rPh sb="0" eb="3">
      <t>タイショクネガイ</t>
    </rPh>
    <rPh sb="4" eb="5">
      <t>トドケ</t>
    </rPh>
    <phoneticPr fontId="1"/>
  </si>
  <si>
    <t>採用通知書</t>
    <rPh sb="0" eb="2">
      <t>サイヨウ</t>
    </rPh>
    <rPh sb="2" eb="5">
      <t>ツウチショ</t>
    </rPh>
    <phoneticPr fontId="1"/>
  </si>
  <si>
    <t>採用辞令綴</t>
    <rPh sb="0" eb="2">
      <t>サイヨウ</t>
    </rPh>
    <rPh sb="2" eb="4">
      <t>ジレイ</t>
    </rPh>
    <rPh sb="4" eb="5">
      <t>ツヅ</t>
    </rPh>
    <phoneticPr fontId="1"/>
  </si>
  <si>
    <t>非常勤職員に関する就業規則</t>
    <rPh sb="0" eb="3">
      <t>ヒジョウキン</t>
    </rPh>
    <rPh sb="3" eb="5">
      <t>ショクイン</t>
    </rPh>
    <rPh sb="6" eb="7">
      <t>カン</t>
    </rPh>
    <rPh sb="9" eb="11">
      <t>シュウギョウ</t>
    </rPh>
    <rPh sb="11" eb="13">
      <t>キソク</t>
    </rPh>
    <phoneticPr fontId="1"/>
  </si>
  <si>
    <t>退職辞令綴</t>
    <rPh sb="0" eb="2">
      <t>タイショク</t>
    </rPh>
    <rPh sb="2" eb="4">
      <t>ジレイ</t>
    </rPh>
    <rPh sb="4" eb="5">
      <t>ツヅ</t>
    </rPh>
    <phoneticPr fontId="1"/>
  </si>
  <si>
    <t>出勤簿</t>
    <rPh sb="0" eb="2">
      <t>シュッキン</t>
    </rPh>
    <rPh sb="2" eb="3">
      <t>ボ</t>
    </rPh>
    <phoneticPr fontId="1"/>
  </si>
  <si>
    <t>時間外勤務命令簿</t>
    <rPh sb="0" eb="3">
      <t>ジカンガイ</t>
    </rPh>
    <rPh sb="3" eb="5">
      <t>キンム</t>
    </rPh>
    <rPh sb="5" eb="7">
      <t>メイレイ</t>
    </rPh>
    <rPh sb="7" eb="8">
      <t>ボ</t>
    </rPh>
    <phoneticPr fontId="1"/>
  </si>
  <si>
    <t>旅行命令簿</t>
    <rPh sb="0" eb="2">
      <t>リョコウ</t>
    </rPh>
    <rPh sb="2" eb="4">
      <t>メイレイ</t>
    </rPh>
    <rPh sb="4" eb="5">
      <t>ボ</t>
    </rPh>
    <phoneticPr fontId="1"/>
  </si>
  <si>
    <t>休暇届綴</t>
    <rPh sb="0" eb="3">
      <t>キュウカトドケ</t>
    </rPh>
    <rPh sb="3" eb="4">
      <t>ツヅ</t>
    </rPh>
    <phoneticPr fontId="1"/>
  </si>
  <si>
    <t>通勤届綴</t>
    <rPh sb="0" eb="2">
      <t>ツウキン</t>
    </rPh>
    <rPh sb="2" eb="3">
      <t>トドケ</t>
    </rPh>
    <rPh sb="3" eb="4">
      <t>ツヅ</t>
    </rPh>
    <phoneticPr fontId="1"/>
  </si>
  <si>
    <t>住居届綴</t>
    <rPh sb="0" eb="2">
      <t>ジュウキョ</t>
    </rPh>
    <rPh sb="2" eb="3">
      <t>トドケ</t>
    </rPh>
    <rPh sb="3" eb="4">
      <t>ツヅ</t>
    </rPh>
    <phoneticPr fontId="1"/>
  </si>
  <si>
    <t>扶養届綴</t>
    <rPh sb="0" eb="2">
      <t>フヨウ</t>
    </rPh>
    <rPh sb="2" eb="3">
      <t>トドケ</t>
    </rPh>
    <rPh sb="3" eb="4">
      <t>ツヅ</t>
    </rPh>
    <phoneticPr fontId="1"/>
  </si>
  <si>
    <t>賃金台帳</t>
    <rPh sb="0" eb="2">
      <t>チンギン</t>
    </rPh>
    <rPh sb="2" eb="4">
      <t>ダイチョウ</t>
    </rPh>
    <phoneticPr fontId="1"/>
  </si>
  <si>
    <t>就業規則（給与規程、旅費規程含む）</t>
    <rPh sb="0" eb="2">
      <t>シュウギョウ</t>
    </rPh>
    <rPh sb="2" eb="4">
      <t>キソク</t>
    </rPh>
    <rPh sb="5" eb="7">
      <t>キュウヨ</t>
    </rPh>
    <rPh sb="7" eb="9">
      <t>キテイ</t>
    </rPh>
    <rPh sb="10" eb="12">
      <t>リョヒ</t>
    </rPh>
    <rPh sb="12" eb="14">
      <t>キテイ</t>
    </rPh>
    <rPh sb="14" eb="15">
      <t>フク</t>
    </rPh>
    <phoneticPr fontId="1"/>
  </si>
  <si>
    <t>労働基準監督署届出書類（36協定等）</t>
    <rPh sb="0" eb="2">
      <t>ロウドウ</t>
    </rPh>
    <rPh sb="2" eb="4">
      <t>キジュン</t>
    </rPh>
    <rPh sb="4" eb="7">
      <t>カントクショ</t>
    </rPh>
    <rPh sb="7" eb="9">
      <t>トドケデ</t>
    </rPh>
    <rPh sb="9" eb="11">
      <t>ショルイ</t>
    </rPh>
    <rPh sb="14" eb="16">
      <t>キョウテイ</t>
    </rPh>
    <rPh sb="16" eb="17">
      <t>トウ</t>
    </rPh>
    <phoneticPr fontId="1"/>
  </si>
  <si>
    <t>社会保険・労働保険関係綴</t>
    <rPh sb="0" eb="2">
      <t>シャカイ</t>
    </rPh>
    <rPh sb="2" eb="4">
      <t>ホケン</t>
    </rPh>
    <rPh sb="5" eb="7">
      <t>ロウドウ</t>
    </rPh>
    <rPh sb="7" eb="9">
      <t>ホケン</t>
    </rPh>
    <rPh sb="9" eb="11">
      <t>カンケイ</t>
    </rPh>
    <rPh sb="11" eb="12">
      <t>ツヅ</t>
    </rPh>
    <phoneticPr fontId="1"/>
  </si>
  <si>
    <t>退職共済加入綴</t>
    <rPh sb="0" eb="2">
      <t>タイショク</t>
    </rPh>
    <rPh sb="2" eb="4">
      <t>キョウサイ</t>
    </rPh>
    <rPh sb="4" eb="6">
      <t>カニュウ</t>
    </rPh>
    <rPh sb="6" eb="7">
      <t>ツヅ</t>
    </rPh>
    <phoneticPr fontId="1"/>
  </si>
  <si>
    <t>復命書（研修会報告等）綴</t>
    <rPh sb="0" eb="3">
      <t>フクメイショ</t>
    </rPh>
    <rPh sb="4" eb="7">
      <t>ケンシュウカイ</t>
    </rPh>
    <rPh sb="7" eb="9">
      <t>ホウコク</t>
    </rPh>
    <rPh sb="9" eb="10">
      <t>トウ</t>
    </rPh>
    <rPh sb="11" eb="12">
      <t>ツヅ</t>
    </rPh>
    <phoneticPr fontId="1"/>
  </si>
  <si>
    <t>研修関係（施設内研修）綴</t>
    <rPh sb="0" eb="2">
      <t>ケンシュウ</t>
    </rPh>
    <rPh sb="2" eb="4">
      <t>カンケイ</t>
    </rPh>
    <rPh sb="5" eb="7">
      <t>シセツ</t>
    </rPh>
    <rPh sb="7" eb="8">
      <t>ナイ</t>
    </rPh>
    <rPh sb="8" eb="10">
      <t>ケンシュウ</t>
    </rPh>
    <rPh sb="11" eb="12">
      <t>ツヅ</t>
    </rPh>
    <phoneticPr fontId="1"/>
  </si>
  <si>
    <t>検便結果通知</t>
    <rPh sb="0" eb="2">
      <t>ケンベン</t>
    </rPh>
    <rPh sb="2" eb="4">
      <t>ケッカ</t>
    </rPh>
    <rPh sb="4" eb="6">
      <t>ツウチ</t>
    </rPh>
    <phoneticPr fontId="1"/>
  </si>
  <si>
    <t>職員会議録</t>
    <rPh sb="0" eb="2">
      <t>ショクイン</t>
    </rPh>
    <rPh sb="2" eb="5">
      <t>カイギロク</t>
    </rPh>
    <phoneticPr fontId="1"/>
  </si>
  <si>
    <t>事務日誌</t>
    <rPh sb="0" eb="2">
      <t>ジム</t>
    </rPh>
    <rPh sb="2" eb="4">
      <t>ニッシ</t>
    </rPh>
    <phoneticPr fontId="1"/>
  </si>
  <si>
    <t>事務分担表</t>
    <rPh sb="0" eb="2">
      <t>ジム</t>
    </rPh>
    <rPh sb="2" eb="4">
      <t>ブンタン</t>
    </rPh>
    <rPh sb="4" eb="5">
      <t>ヒョウ</t>
    </rPh>
    <phoneticPr fontId="1"/>
  </si>
  <si>
    <t>施設設備安全点検記録簿</t>
    <rPh sb="0" eb="2">
      <t>シセツ</t>
    </rPh>
    <rPh sb="2" eb="4">
      <t>セツビ</t>
    </rPh>
    <rPh sb="4" eb="6">
      <t>アンゼン</t>
    </rPh>
    <rPh sb="6" eb="8">
      <t>テンケン</t>
    </rPh>
    <rPh sb="8" eb="11">
      <t>キロクボ</t>
    </rPh>
    <phoneticPr fontId="1"/>
  </si>
  <si>
    <t>消防計画（防火管理規程）</t>
    <rPh sb="0" eb="2">
      <t>ショウボウ</t>
    </rPh>
    <rPh sb="2" eb="4">
      <t>ケイカク</t>
    </rPh>
    <rPh sb="5" eb="7">
      <t>ボウカ</t>
    </rPh>
    <rPh sb="7" eb="9">
      <t>カンリ</t>
    </rPh>
    <rPh sb="9" eb="11">
      <t>キテイ</t>
    </rPh>
    <phoneticPr fontId="1"/>
  </si>
  <si>
    <t>避難訓練等実施計画</t>
    <rPh sb="0" eb="2">
      <t>ヒナン</t>
    </rPh>
    <rPh sb="2" eb="4">
      <t>クンレン</t>
    </rPh>
    <rPh sb="4" eb="5">
      <t>トウ</t>
    </rPh>
    <rPh sb="5" eb="7">
      <t>ジッシ</t>
    </rPh>
    <rPh sb="7" eb="9">
      <t>ケイカク</t>
    </rPh>
    <phoneticPr fontId="1"/>
  </si>
  <si>
    <t>避難訓練等実施記録</t>
    <rPh sb="0" eb="2">
      <t>ヒナン</t>
    </rPh>
    <rPh sb="2" eb="4">
      <t>クンレン</t>
    </rPh>
    <rPh sb="4" eb="5">
      <t>トウ</t>
    </rPh>
    <rPh sb="5" eb="7">
      <t>ジッシ</t>
    </rPh>
    <rPh sb="7" eb="9">
      <t>キロク</t>
    </rPh>
    <phoneticPr fontId="1"/>
  </si>
  <si>
    <t>事業計画書</t>
    <rPh sb="0" eb="2">
      <t>ジギョウ</t>
    </rPh>
    <rPh sb="2" eb="5">
      <t>ケイカクショ</t>
    </rPh>
    <phoneticPr fontId="1"/>
  </si>
  <si>
    <t>事業報告書</t>
    <rPh sb="0" eb="2">
      <t>ジギョウ</t>
    </rPh>
    <rPh sb="2" eb="5">
      <t>ホウコクショ</t>
    </rPh>
    <phoneticPr fontId="1"/>
  </si>
  <si>
    <t>保育計画、年間・月間指導計画</t>
    <rPh sb="0" eb="2">
      <t>ホイク</t>
    </rPh>
    <rPh sb="2" eb="4">
      <t>ケイカク</t>
    </rPh>
    <rPh sb="5" eb="7">
      <t>ネンカン</t>
    </rPh>
    <rPh sb="8" eb="10">
      <t>ゲッカン</t>
    </rPh>
    <rPh sb="10" eb="12">
      <t>シドウ</t>
    </rPh>
    <rPh sb="12" eb="14">
      <t>ケイカク</t>
    </rPh>
    <phoneticPr fontId="1"/>
  </si>
  <si>
    <t>週案・日案及び保育日誌</t>
    <rPh sb="0" eb="1">
      <t>シュウ</t>
    </rPh>
    <rPh sb="1" eb="2">
      <t>アン</t>
    </rPh>
    <rPh sb="3" eb="4">
      <t>ニチ</t>
    </rPh>
    <rPh sb="4" eb="5">
      <t>アン</t>
    </rPh>
    <rPh sb="5" eb="6">
      <t>オヨ</t>
    </rPh>
    <rPh sb="7" eb="9">
      <t>ホイク</t>
    </rPh>
    <rPh sb="9" eb="11">
      <t>ニッシ</t>
    </rPh>
    <phoneticPr fontId="1"/>
  </si>
  <si>
    <t>児童出欠簿</t>
    <rPh sb="0" eb="2">
      <t>ジドウ</t>
    </rPh>
    <rPh sb="2" eb="5">
      <t>シュッケツボ</t>
    </rPh>
    <phoneticPr fontId="1"/>
  </si>
  <si>
    <t>児童票・児童健康診断記録票</t>
    <rPh sb="0" eb="2">
      <t>ジドウ</t>
    </rPh>
    <rPh sb="2" eb="3">
      <t>ヒョウ</t>
    </rPh>
    <rPh sb="4" eb="6">
      <t>ジドウ</t>
    </rPh>
    <rPh sb="6" eb="8">
      <t>ケンコウ</t>
    </rPh>
    <rPh sb="8" eb="10">
      <t>シンダン</t>
    </rPh>
    <rPh sb="10" eb="12">
      <t>キロク</t>
    </rPh>
    <rPh sb="12" eb="13">
      <t>ヒョウ</t>
    </rPh>
    <phoneticPr fontId="1"/>
  </si>
  <si>
    <t>給食日誌</t>
    <rPh sb="0" eb="2">
      <t>キュウショク</t>
    </rPh>
    <rPh sb="2" eb="4">
      <t>ニッシ</t>
    </rPh>
    <phoneticPr fontId="1"/>
  </si>
  <si>
    <t>給食献立表</t>
    <rPh sb="0" eb="2">
      <t>キュウショク</t>
    </rPh>
    <rPh sb="2" eb="4">
      <t>コンダテ</t>
    </rPh>
    <rPh sb="4" eb="5">
      <t>ヒョウ</t>
    </rPh>
    <phoneticPr fontId="1"/>
  </si>
  <si>
    <t>給食物品受払簿</t>
    <rPh sb="0" eb="2">
      <t>キュウショク</t>
    </rPh>
    <rPh sb="2" eb="4">
      <t>ブッピン</t>
    </rPh>
    <rPh sb="4" eb="6">
      <t>ウケハライ</t>
    </rPh>
    <rPh sb="6" eb="7">
      <t>ボ</t>
    </rPh>
    <phoneticPr fontId="1"/>
  </si>
  <si>
    <t>栄養状況報告書</t>
    <rPh sb="0" eb="2">
      <t>エイヨウ</t>
    </rPh>
    <rPh sb="2" eb="4">
      <t>ジョウキョウ</t>
    </rPh>
    <rPh sb="4" eb="7">
      <t>ホウコクショ</t>
    </rPh>
    <phoneticPr fontId="1"/>
  </si>
  <si>
    <t>脱脂粉乳受払簿</t>
    <rPh sb="0" eb="2">
      <t>ダッシ</t>
    </rPh>
    <rPh sb="2" eb="4">
      <t>フンニュウ</t>
    </rPh>
    <rPh sb="4" eb="6">
      <t>ウケハライ</t>
    </rPh>
    <rPh sb="6" eb="7">
      <t>ボ</t>
    </rPh>
    <phoneticPr fontId="1"/>
  </si>
  <si>
    <t>未払金・未払金台帳</t>
    <rPh sb="0" eb="1">
      <t>ミ</t>
    </rPh>
    <rPh sb="1" eb="2">
      <t>バラ</t>
    </rPh>
    <rPh sb="2" eb="3">
      <t>キン</t>
    </rPh>
    <rPh sb="4" eb="6">
      <t>ミバラ</t>
    </rPh>
    <rPh sb="6" eb="7">
      <t>キン</t>
    </rPh>
    <rPh sb="7" eb="9">
      <t>ダイチョウ</t>
    </rPh>
    <phoneticPr fontId="1"/>
  </si>
  <si>
    <t>寄附金台帳</t>
    <rPh sb="0" eb="3">
      <t>キフキン</t>
    </rPh>
    <rPh sb="3" eb="5">
      <t>ダイチョウ</t>
    </rPh>
    <phoneticPr fontId="1"/>
  </si>
  <si>
    <t>物品（固定資産）現在高報告書</t>
    <rPh sb="0" eb="2">
      <t>ブッピン</t>
    </rPh>
    <rPh sb="3" eb="5">
      <t>コテイ</t>
    </rPh>
    <rPh sb="5" eb="7">
      <t>シサン</t>
    </rPh>
    <rPh sb="8" eb="11">
      <t>ゲンザイダカ</t>
    </rPh>
    <rPh sb="11" eb="14">
      <t>ホウコクショ</t>
    </rPh>
    <phoneticPr fontId="1"/>
  </si>
  <si>
    <t>有価証券台帳</t>
    <rPh sb="0" eb="2">
      <t>ユウカ</t>
    </rPh>
    <rPh sb="2" eb="4">
      <t>ショウケン</t>
    </rPh>
    <rPh sb="4" eb="6">
      <t>ダイチョウ</t>
    </rPh>
    <phoneticPr fontId="1"/>
  </si>
  <si>
    <t>預金調整表</t>
    <rPh sb="0" eb="2">
      <t>ヨキン</t>
    </rPh>
    <rPh sb="2" eb="4">
      <t>チョウセイ</t>
    </rPh>
    <rPh sb="4" eb="5">
      <t>ヒョウ</t>
    </rPh>
    <phoneticPr fontId="1"/>
  </si>
  <si>
    <t>日記帳・仕訳伝票・証ひょう書類</t>
    <rPh sb="0" eb="3">
      <t>ニッキチョウ</t>
    </rPh>
    <rPh sb="4" eb="6">
      <t>シワケ</t>
    </rPh>
    <rPh sb="6" eb="8">
      <t>デンピョウ</t>
    </rPh>
    <rPh sb="9" eb="10">
      <t>ショウ</t>
    </rPh>
    <rPh sb="13" eb="15">
      <t>ショルイ</t>
    </rPh>
    <phoneticPr fontId="1"/>
  </si>
  <si>
    <t>会計責任者・出納職員・契約担当者辞令</t>
    <rPh sb="0" eb="2">
      <t>カイケイ</t>
    </rPh>
    <rPh sb="2" eb="5">
      <t>セキニンシャ</t>
    </rPh>
    <rPh sb="6" eb="8">
      <t>スイトウ</t>
    </rPh>
    <rPh sb="8" eb="10">
      <t>ショクイン</t>
    </rPh>
    <rPh sb="11" eb="13">
      <t>ケイヤク</t>
    </rPh>
    <rPh sb="13" eb="16">
      <t>タントウシャ</t>
    </rPh>
    <rPh sb="16" eb="18">
      <t>ジレイ</t>
    </rPh>
    <phoneticPr fontId="1"/>
  </si>
  <si>
    <t>ア</t>
    <phoneticPr fontId="1"/>
  </si>
  <si>
    <t>イ</t>
    <phoneticPr fontId="1"/>
  </si>
  <si>
    <t>ウ</t>
    <phoneticPr fontId="1"/>
  </si>
  <si>
    <t>保育所だより</t>
    <rPh sb="0" eb="2">
      <t>ホイク</t>
    </rPh>
    <rPh sb="2" eb="3">
      <t>ショ</t>
    </rPh>
    <phoneticPr fontId="1"/>
  </si>
  <si>
    <t>１  前回監査指摘事項の処理状況</t>
    <phoneticPr fontId="1"/>
  </si>
  <si>
    <t>（１）　地域交流実績</t>
    <rPh sb="4" eb="6">
      <t>チイキ</t>
    </rPh>
    <rPh sb="6" eb="8">
      <t>コウリュウ</t>
    </rPh>
    <rPh sb="8" eb="10">
      <t>ジッセキ</t>
    </rPh>
    <phoneticPr fontId="1"/>
  </si>
  <si>
    <t>（３）　食育への取組状況</t>
    <rPh sb="4" eb="6">
      <t>ショクイク</t>
    </rPh>
    <rPh sb="8" eb="10">
      <t>トリクミ</t>
    </rPh>
    <rPh sb="10" eb="12">
      <t>ジョウキョウ</t>
    </rPh>
    <phoneticPr fontId="1"/>
  </si>
  <si>
    <t>（２）　幼保小連携の状況</t>
    <rPh sb="4" eb="5">
      <t>ヨウ</t>
    </rPh>
    <rPh sb="5" eb="6">
      <t>ホ</t>
    </rPh>
    <rPh sb="6" eb="7">
      <t>ショウ</t>
    </rPh>
    <rPh sb="7" eb="9">
      <t>レンケイ</t>
    </rPh>
    <rPh sb="10" eb="12">
      <t>ジョウキョウ</t>
    </rPh>
    <phoneticPr fontId="1"/>
  </si>
  <si>
    <t>（２）　預金等の状況</t>
    <rPh sb="4" eb="6">
      <t>ヨキン</t>
    </rPh>
    <rPh sb="6" eb="7">
      <t>トウ</t>
    </rPh>
    <rPh sb="8" eb="10">
      <t>ジョウキョウ</t>
    </rPh>
    <phoneticPr fontId="1"/>
  </si>
  <si>
    <t>（４）　工事等施工状況</t>
    <rPh sb="4" eb="6">
      <t>コウジ</t>
    </rPh>
    <rPh sb="6" eb="7">
      <t>トウ</t>
    </rPh>
    <rPh sb="7" eb="9">
      <t>セコウ</t>
    </rPh>
    <rPh sb="9" eb="11">
      <t>ジョウキョウ</t>
    </rPh>
    <phoneticPr fontId="1"/>
  </si>
  <si>
    <t>一時預かり</t>
    <rPh sb="0" eb="2">
      <t>イチジ</t>
    </rPh>
    <rPh sb="2" eb="3">
      <t>アズ</t>
    </rPh>
    <phoneticPr fontId="1"/>
  </si>
  <si>
    <t>一斉休園（年末年始以外）をする場合、保護者にどのように説明をしているか。（保護者から保育の希望があった場合の対応等について）</t>
    <rPh sb="0" eb="2">
      <t>イッセイ</t>
    </rPh>
    <rPh sb="2" eb="4">
      <t>キュウエン</t>
    </rPh>
    <rPh sb="5" eb="7">
      <t>ネンマツ</t>
    </rPh>
    <rPh sb="7" eb="9">
      <t>ネンシ</t>
    </rPh>
    <rPh sb="9" eb="11">
      <t>イガイ</t>
    </rPh>
    <rPh sb="15" eb="17">
      <t>バアイ</t>
    </rPh>
    <rPh sb="18" eb="21">
      <t>ホゴシャ</t>
    </rPh>
    <rPh sb="27" eb="29">
      <t>セツメイ</t>
    </rPh>
    <rPh sb="37" eb="40">
      <t>ホゴシャ</t>
    </rPh>
    <rPh sb="42" eb="44">
      <t>ホイク</t>
    </rPh>
    <rPh sb="45" eb="47">
      <t>キボウ</t>
    </rPh>
    <rPh sb="51" eb="53">
      <t>バアイ</t>
    </rPh>
    <rPh sb="54" eb="56">
      <t>タイオウ</t>
    </rPh>
    <rPh sb="56" eb="57">
      <t>トウ</t>
    </rPh>
    <phoneticPr fontId="1"/>
  </si>
  <si>
    <t>（３）食育への取組状況　※既存の資料（A4)の添付でも可。</t>
    <rPh sb="3" eb="5">
      <t>ショクイク</t>
    </rPh>
    <rPh sb="7" eb="9">
      <t>トリク</t>
    </rPh>
    <rPh sb="9" eb="11">
      <t>ジョウキョウ</t>
    </rPh>
    <rPh sb="13" eb="15">
      <t>キゾン</t>
    </rPh>
    <rPh sb="16" eb="18">
      <t>シリョウ</t>
    </rPh>
    <rPh sb="23" eb="25">
      <t>テンプ</t>
    </rPh>
    <rPh sb="27" eb="28">
      <t>カ</t>
    </rPh>
    <phoneticPr fontId="1"/>
  </si>
  <si>
    <t>　　　期　間　　　</t>
    <rPh sb="3" eb="4">
      <t>キ</t>
    </rPh>
    <rPh sb="5" eb="6">
      <t>アイダ</t>
    </rPh>
    <phoneticPr fontId="1"/>
  </si>
  <si>
    <t>（２）経理関係</t>
    <rPh sb="3" eb="5">
      <t>ケイリ</t>
    </rPh>
    <rPh sb="5" eb="7">
      <t>カンケイ</t>
    </rPh>
    <phoneticPr fontId="1"/>
  </si>
  <si>
    <t>職員健康診断書綴</t>
    <rPh sb="0" eb="2">
      <t>ショクイン</t>
    </rPh>
    <rPh sb="2" eb="4">
      <t>ケンコウ</t>
    </rPh>
    <rPh sb="4" eb="7">
      <t>シンダンショ</t>
    </rPh>
    <rPh sb="7" eb="8">
      <t>ツヅ</t>
    </rPh>
    <phoneticPr fontId="1"/>
  </si>
  <si>
    <t>物品不用決定調書</t>
    <rPh sb="0" eb="2">
      <t>ブッピン</t>
    </rPh>
    <rPh sb="2" eb="4">
      <t>フヨウ</t>
    </rPh>
    <rPh sb="4" eb="6">
      <t>ケッテイ</t>
    </rPh>
    <rPh sb="6" eb="8">
      <t>チョウショ</t>
    </rPh>
    <phoneticPr fontId="1"/>
  </si>
  <si>
    <t>（３）　業務委託契約締結状況</t>
    <rPh sb="4" eb="6">
      <t>ギョウム</t>
    </rPh>
    <rPh sb="6" eb="8">
      <t>イタク</t>
    </rPh>
    <rPh sb="8" eb="10">
      <t>ケイヤク</t>
    </rPh>
    <rPh sb="10" eb="12">
      <t>テイケツ</t>
    </rPh>
    <rPh sb="12" eb="14">
      <t>ジョウキョウ</t>
    </rPh>
    <phoneticPr fontId="1"/>
  </si>
  <si>
    <t>（２）預金等の状況（施設会計）</t>
    <rPh sb="3" eb="5">
      <t>ヨキン</t>
    </rPh>
    <rPh sb="5" eb="6">
      <t>トウ</t>
    </rPh>
    <rPh sb="7" eb="9">
      <t>ジョウキョウ</t>
    </rPh>
    <rPh sb="10" eb="12">
      <t>シセツ</t>
    </rPh>
    <rPh sb="12" eb="14">
      <t>カイケイ</t>
    </rPh>
    <phoneticPr fontId="1"/>
  </si>
  <si>
    <t>常勤</t>
    <rPh sb="0" eb="2">
      <t>ジョウキン</t>
    </rPh>
    <phoneticPr fontId="1"/>
  </si>
  <si>
    <t>保育補助等</t>
    <rPh sb="0" eb="2">
      <t>ホイク</t>
    </rPh>
    <rPh sb="2" eb="4">
      <t>ホジョ</t>
    </rPh>
    <rPh sb="4" eb="5">
      <t>トウ</t>
    </rPh>
    <phoneticPr fontId="1"/>
  </si>
  <si>
    <t>常勤以外</t>
    <rPh sb="0" eb="2">
      <t>ジョウキン</t>
    </rPh>
    <rPh sb="2" eb="4">
      <t>イガイ</t>
    </rPh>
    <phoneticPr fontId="1"/>
  </si>
  <si>
    <t>職　　名</t>
    <rPh sb="0" eb="1">
      <t>ショク</t>
    </rPh>
    <rPh sb="3" eb="4">
      <t>メイ</t>
    </rPh>
    <phoneticPr fontId="1"/>
  </si>
  <si>
    <t>氏　　名</t>
    <rPh sb="0" eb="1">
      <t>シ</t>
    </rPh>
    <rPh sb="3" eb="4">
      <t>メイ</t>
    </rPh>
    <phoneticPr fontId="1"/>
  </si>
  <si>
    <t>分</t>
  </si>
  <si>
    <t>分</t>
    <rPh sb="0" eb="1">
      <t>フン</t>
    </rPh>
    <phoneticPr fontId="1"/>
  </si>
  <si>
    <t>時</t>
  </si>
  <si>
    <t>時</t>
    <rPh sb="0" eb="1">
      <t>ジ</t>
    </rPh>
    <phoneticPr fontId="1"/>
  </si>
  <si>
    <t>時間</t>
    <rPh sb="0" eb="2">
      <t>ジカン</t>
    </rPh>
    <phoneticPr fontId="1"/>
  </si>
  <si>
    <t>（４）工事等施工状況（１００万円以上）　</t>
    <rPh sb="3" eb="5">
      <t>コウジ</t>
    </rPh>
    <rPh sb="5" eb="6">
      <t>トウ</t>
    </rPh>
    <rPh sb="6" eb="8">
      <t>セコウ</t>
    </rPh>
    <rPh sb="8" eb="10">
      <t>ジョウキョウ</t>
    </rPh>
    <rPh sb="14" eb="16">
      <t>マンエン</t>
    </rPh>
    <rPh sb="16" eb="18">
      <t>イジョウ</t>
    </rPh>
    <phoneticPr fontId="1"/>
  </si>
  <si>
    <t>積立支出</t>
    <rPh sb="0" eb="2">
      <t>ツミタテ</t>
    </rPh>
    <rPh sb="2" eb="4">
      <t>シシュツ</t>
    </rPh>
    <phoneticPr fontId="1"/>
  </si>
  <si>
    <t>当期資金収支差額</t>
  </si>
  <si>
    <t>事業活動収入計（決算額）</t>
    <rPh sb="0" eb="2">
      <t>ジギョウ</t>
    </rPh>
    <rPh sb="2" eb="4">
      <t>カツドウ</t>
    </rPh>
    <rPh sb="4" eb="6">
      <t>シュウニュウ</t>
    </rPh>
    <rPh sb="6" eb="7">
      <t>ケイ</t>
    </rPh>
    <rPh sb="8" eb="10">
      <t>ケッサン</t>
    </rPh>
    <rPh sb="10" eb="11">
      <t>ガク</t>
    </rPh>
    <phoneticPr fontId="1"/>
  </si>
  <si>
    <t>（８）委託費の管理・運用</t>
    <rPh sb="3" eb="5">
      <t>イタク</t>
    </rPh>
    <rPh sb="5" eb="6">
      <t>ヒ</t>
    </rPh>
    <rPh sb="7" eb="9">
      <t>カンリ</t>
    </rPh>
    <rPh sb="10" eb="12">
      <t>ウンヨウ</t>
    </rPh>
    <phoneticPr fontId="1"/>
  </si>
  <si>
    <t>収支分析表（１９　会計経理関係　（８）委託費の管理・運用において、５％を上回る場合のみ）</t>
    <rPh sb="0" eb="2">
      <t>シュウシ</t>
    </rPh>
    <rPh sb="2" eb="4">
      <t>ブンセキ</t>
    </rPh>
    <rPh sb="4" eb="5">
      <t>ヒョウ</t>
    </rPh>
    <phoneticPr fontId="1"/>
  </si>
  <si>
    <t>看護師等</t>
    <rPh sb="0" eb="3">
      <t>カンゴシ</t>
    </rPh>
    <rPh sb="3" eb="4">
      <t>トウ</t>
    </rPh>
    <phoneticPr fontId="1"/>
  </si>
  <si>
    <t>子育て
支援員等</t>
    <rPh sb="0" eb="2">
      <t>コソダ</t>
    </rPh>
    <rPh sb="4" eb="6">
      <t>シエン</t>
    </rPh>
    <rPh sb="6" eb="7">
      <t>イン</t>
    </rPh>
    <rPh sb="7" eb="8">
      <t>トウ</t>
    </rPh>
    <phoneticPr fontId="1"/>
  </si>
  <si>
    <t>対象月</t>
    <rPh sb="0" eb="2">
      <t>タイショウ</t>
    </rPh>
    <rPh sb="2" eb="3">
      <t>ツキ</t>
    </rPh>
    <phoneticPr fontId="1"/>
  </si>
  <si>
    <t>必要保育士数
(国基準)</t>
    <rPh sb="0" eb="2">
      <t>ヒツヨウ</t>
    </rPh>
    <rPh sb="2" eb="4">
      <t>ホイク</t>
    </rPh>
    <rPh sb="4" eb="6">
      <t>シスウ</t>
    </rPh>
    <rPh sb="8" eb="9">
      <t>クニ</t>
    </rPh>
    <rPh sb="9" eb="11">
      <t>キジュン</t>
    </rPh>
    <phoneticPr fontId="1"/>
  </si>
  <si>
    <t>当該保育所に勤務する職員数（各月初日現在）</t>
    <rPh sb="0" eb="2">
      <t>トウガイ</t>
    </rPh>
    <rPh sb="2" eb="5">
      <t>ホイクショ</t>
    </rPh>
    <rPh sb="6" eb="8">
      <t>キンム</t>
    </rPh>
    <rPh sb="10" eb="12">
      <t>ショクイン</t>
    </rPh>
    <rPh sb="12" eb="13">
      <t>スウ</t>
    </rPh>
    <rPh sb="14" eb="15">
      <t>カク</t>
    </rPh>
    <rPh sb="15" eb="16">
      <t>ツキ</t>
    </rPh>
    <rPh sb="16" eb="18">
      <t>ショニチ</t>
    </rPh>
    <rPh sb="18" eb="20">
      <t>ゲンザイ</t>
    </rPh>
    <phoneticPr fontId="1"/>
  </si>
  <si>
    <t>主任保育士専任加算の適用状況</t>
    <rPh sb="0" eb="2">
      <t>シュニン</t>
    </rPh>
    <rPh sb="2" eb="5">
      <t>ホイクシ</t>
    </rPh>
    <rPh sb="5" eb="7">
      <t>センニン</t>
    </rPh>
    <rPh sb="7" eb="9">
      <t>カサン</t>
    </rPh>
    <rPh sb="10" eb="12">
      <t>テキヨウ</t>
    </rPh>
    <rPh sb="12" eb="14">
      <t>ジョウキョウ</t>
    </rPh>
    <phoneticPr fontId="1"/>
  </si>
  <si>
    <t>乳児</t>
    <rPh sb="0" eb="2">
      <t>ニュウジ</t>
    </rPh>
    <phoneticPr fontId="1"/>
  </si>
  <si>
    <t>１・２歳児</t>
    <rPh sb="3" eb="4">
      <t>サイ</t>
    </rPh>
    <rPh sb="4" eb="5">
      <t>ジ</t>
    </rPh>
    <phoneticPr fontId="1"/>
  </si>
  <si>
    <t>４歳児　以上</t>
    <rPh sb="1" eb="2">
      <t>サイ</t>
    </rPh>
    <rPh sb="2" eb="3">
      <t>ジ</t>
    </rPh>
    <rPh sb="4" eb="6">
      <t>イジョウ</t>
    </rPh>
    <phoneticPr fontId="1"/>
  </si>
  <si>
    <t>合計</t>
    <rPh sb="0" eb="1">
      <t>ゴウ</t>
    </rPh>
    <rPh sb="1" eb="2">
      <t>ケイ</t>
    </rPh>
    <phoneticPr fontId="1"/>
  </si>
  <si>
    <t>保育所長  　　　　　　　</t>
    <rPh sb="0" eb="2">
      <t>ホイク</t>
    </rPh>
    <rPh sb="2" eb="4">
      <t>ショチョウ</t>
    </rPh>
    <phoneticPr fontId="1"/>
  </si>
  <si>
    <t>このうち　常勤換算後の数</t>
    <rPh sb="5" eb="7">
      <t>ジョウキン</t>
    </rPh>
    <rPh sb="7" eb="9">
      <t>カンサン</t>
    </rPh>
    <rPh sb="9" eb="10">
      <t>ゴ</t>
    </rPh>
    <rPh sb="11" eb="12">
      <t>カズ</t>
    </rPh>
    <phoneticPr fontId="1"/>
  </si>
  <si>
    <t>それ以外の職員　</t>
    <rPh sb="2" eb="4">
      <t>イガイ</t>
    </rPh>
    <rPh sb="5" eb="7">
      <t>ショクイン</t>
    </rPh>
    <phoneticPr fontId="1"/>
  </si>
  <si>
    <t>職員数　　　合計</t>
    <rPh sb="0" eb="2">
      <t>ショクイン</t>
    </rPh>
    <rPh sb="2" eb="3">
      <t>スウ</t>
    </rPh>
    <rPh sb="6" eb="7">
      <t>ゴウ</t>
    </rPh>
    <rPh sb="7" eb="8">
      <t>ケイ</t>
    </rPh>
    <phoneticPr fontId="1"/>
  </si>
  <si>
    <t>保育士定数に充てることができる　　保育士等の合計</t>
    <rPh sb="0" eb="3">
      <t>ホイクシ</t>
    </rPh>
    <rPh sb="3" eb="5">
      <t>テイスウ</t>
    </rPh>
    <rPh sb="6" eb="7">
      <t>ア</t>
    </rPh>
    <rPh sb="17" eb="20">
      <t>ホイクシ</t>
    </rPh>
    <rPh sb="20" eb="21">
      <t>トウ</t>
    </rPh>
    <rPh sb="22" eb="23">
      <t>ゴウ</t>
    </rPh>
    <rPh sb="23" eb="24">
      <t>ケイ</t>
    </rPh>
    <phoneticPr fontId="1"/>
  </si>
  <si>
    <t>利用者支援事業</t>
    <rPh sb="0" eb="3">
      <t>リヨウシャ</t>
    </rPh>
    <rPh sb="3" eb="5">
      <t>シエン</t>
    </rPh>
    <rPh sb="5" eb="7">
      <t>ジギョウ</t>
    </rPh>
    <phoneticPr fontId="1"/>
  </si>
  <si>
    <t>一時預かり事業</t>
    <rPh sb="0" eb="2">
      <t>イチジ</t>
    </rPh>
    <rPh sb="2" eb="3">
      <t>アズ</t>
    </rPh>
    <rPh sb="5" eb="7">
      <t>ジギョウ</t>
    </rPh>
    <phoneticPr fontId="1"/>
  </si>
  <si>
    <t>入所承諾児　　　　　　　　　　　　　</t>
    <rPh sb="0" eb="2">
      <t>ニュウショ</t>
    </rPh>
    <rPh sb="2" eb="4">
      <t>ショウダク</t>
    </rPh>
    <rPh sb="4" eb="5">
      <t>ジ</t>
    </rPh>
    <phoneticPr fontId="1"/>
  </si>
  <si>
    <t>（保育補助者、調理員、用務員、事務員等）</t>
    <rPh sb="1" eb="3">
      <t>ホイク</t>
    </rPh>
    <rPh sb="3" eb="5">
      <t>ホジョ</t>
    </rPh>
    <rPh sb="5" eb="6">
      <t>シャ</t>
    </rPh>
    <phoneticPr fontId="1"/>
  </si>
  <si>
    <t>４月</t>
    <rPh sb="1" eb="2">
      <t>ツキ</t>
    </rPh>
    <phoneticPr fontId="1"/>
  </si>
  <si>
    <t>５月</t>
    <rPh sb="1" eb="2">
      <t>ツキ</t>
    </rPh>
    <phoneticPr fontId="1"/>
  </si>
  <si>
    <t>６月</t>
    <rPh sb="1" eb="2">
      <t>ツキ</t>
    </rPh>
    <phoneticPr fontId="1"/>
  </si>
  <si>
    <t>７月</t>
    <rPh sb="1" eb="2">
      <t>ツキ</t>
    </rPh>
    <phoneticPr fontId="1"/>
  </si>
  <si>
    <t>８月</t>
    <rPh sb="1" eb="2">
      <t>ツキ</t>
    </rPh>
    <phoneticPr fontId="1"/>
  </si>
  <si>
    <t>９月</t>
    <rPh sb="1" eb="2">
      <t>ツキ</t>
    </rPh>
    <phoneticPr fontId="1"/>
  </si>
  <si>
    <t>１０月</t>
    <rPh sb="2" eb="3">
      <t>ツキ</t>
    </rPh>
    <phoneticPr fontId="1"/>
  </si>
  <si>
    <t>１１月</t>
    <rPh sb="2" eb="3">
      <t>ツキ</t>
    </rPh>
    <phoneticPr fontId="1"/>
  </si>
  <si>
    <t>１２月</t>
    <rPh sb="2" eb="3">
      <t>ツキ</t>
    </rPh>
    <phoneticPr fontId="1"/>
  </si>
  <si>
    <t>１月</t>
    <rPh sb="1" eb="2">
      <t>ツキ</t>
    </rPh>
    <phoneticPr fontId="1"/>
  </si>
  <si>
    <t>３月</t>
    <rPh sb="1" eb="2">
      <t>ツキ</t>
    </rPh>
    <phoneticPr fontId="1"/>
  </si>
  <si>
    <t>補助事業等名</t>
    <rPh sb="0" eb="2">
      <t>ホジョ</t>
    </rPh>
    <rPh sb="2" eb="4">
      <t>ジギョウ</t>
    </rPh>
    <rPh sb="4" eb="5">
      <t>トウ</t>
    </rPh>
    <rPh sb="5" eb="6">
      <t>メイ</t>
    </rPh>
    <phoneticPr fontId="1"/>
  </si>
  <si>
    <t>補助金の種類別</t>
    <rPh sb="0" eb="2">
      <t>ホジョ</t>
    </rPh>
    <rPh sb="2" eb="3">
      <t>キン</t>
    </rPh>
    <rPh sb="4" eb="6">
      <t>シュルイ</t>
    </rPh>
    <rPh sb="6" eb="7">
      <t>ベツ</t>
    </rPh>
    <phoneticPr fontId="1"/>
  </si>
  <si>
    <t>低年齢児加配促進事業</t>
    <rPh sb="0" eb="3">
      <t>テイネンレイ</t>
    </rPh>
    <rPh sb="3" eb="4">
      <t>ジ</t>
    </rPh>
    <rPh sb="4" eb="6">
      <t>カハイ</t>
    </rPh>
    <rPh sb="6" eb="8">
      <t>ソクシン</t>
    </rPh>
    <rPh sb="8" eb="10">
      <t>ジギョウ</t>
    </rPh>
    <phoneticPr fontId="1"/>
  </si>
  <si>
    <t>障害児加配保育士事業</t>
    <rPh sb="0" eb="3">
      <t>ショウガイジ</t>
    </rPh>
    <rPh sb="3" eb="5">
      <t>カハイ</t>
    </rPh>
    <rPh sb="5" eb="7">
      <t>ホイク</t>
    </rPh>
    <rPh sb="7" eb="8">
      <t>シ</t>
    </rPh>
    <rPh sb="8" eb="10">
      <t>ジギョウ</t>
    </rPh>
    <phoneticPr fontId="1"/>
  </si>
  <si>
    <t>番号</t>
    <rPh sb="0" eb="2">
      <t>バンゴウ</t>
    </rPh>
    <phoneticPr fontId="1"/>
  </si>
  <si>
    <t>雇用契約等における　　労働条件</t>
    <rPh sb="0" eb="2">
      <t>コヨウ</t>
    </rPh>
    <rPh sb="2" eb="4">
      <t>ケイヤク</t>
    </rPh>
    <rPh sb="4" eb="5">
      <t>トウ</t>
    </rPh>
    <rPh sb="11" eb="13">
      <t>ロウドウ</t>
    </rPh>
    <rPh sb="13" eb="15">
      <t>ジョウケン</t>
    </rPh>
    <phoneticPr fontId="1"/>
  </si>
  <si>
    <t>勤    務    実    績　　　　　　　　　　　　　　　　　　　　　　　　　　　</t>
    <rPh sb="0" eb="1">
      <t>ツトム</t>
    </rPh>
    <rPh sb="5" eb="6">
      <t>ツトム</t>
    </rPh>
    <rPh sb="10" eb="11">
      <t>ミ</t>
    </rPh>
    <rPh sb="15" eb="16">
      <t>ツムギ</t>
    </rPh>
    <phoneticPr fontId="1"/>
  </si>
  <si>
    <t>２月</t>
    <rPh sb="1" eb="2">
      <t>ツキ</t>
    </rPh>
    <phoneticPr fontId="1"/>
  </si>
  <si>
    <t>時間数</t>
    <rPh sb="0" eb="3">
      <t>ジカンスウ</t>
    </rPh>
    <phoneticPr fontId="1"/>
  </si>
  <si>
    <t>時間数合計（Ａ）</t>
    <rPh sb="0" eb="3">
      <t>ジカンスウ</t>
    </rPh>
    <rPh sb="3" eb="5">
      <t>ゴウケイ</t>
    </rPh>
    <phoneticPr fontId="1"/>
  </si>
  <si>
    <t>給与形態</t>
    <rPh sb="0" eb="2">
      <t>キュウヨ</t>
    </rPh>
    <rPh sb="2" eb="4">
      <t>ケイタイ</t>
    </rPh>
    <phoneticPr fontId="1"/>
  </si>
  <si>
    <t>担当事業
（地域拠点等）</t>
    <rPh sb="0" eb="2">
      <t>タントウ</t>
    </rPh>
    <rPh sb="2" eb="4">
      <t>ジギョウ</t>
    </rPh>
    <rPh sb="6" eb="8">
      <t>チイキ</t>
    </rPh>
    <rPh sb="8" eb="10">
      <t>キョテン</t>
    </rPh>
    <rPh sb="10" eb="11">
      <t>トウ</t>
    </rPh>
    <phoneticPr fontId="1"/>
  </si>
  <si>
    <t>常勤者換算（Ａ／Ｂ）</t>
    <rPh sb="0" eb="2">
      <t>ジョウキン</t>
    </rPh>
    <rPh sb="2" eb="3">
      <t>シャ</t>
    </rPh>
    <rPh sb="3" eb="5">
      <t>カンサン</t>
    </rPh>
    <phoneticPr fontId="1"/>
  </si>
  <si>
    <t>月</t>
    <rPh sb="0" eb="1">
      <t>ツキ</t>
    </rPh>
    <phoneticPr fontId="1"/>
  </si>
  <si>
    <t>金額(円）</t>
    <rPh sb="0" eb="2">
      <t>キンガク</t>
    </rPh>
    <rPh sb="3" eb="4">
      <t>エン</t>
    </rPh>
    <phoneticPr fontId="1"/>
  </si>
  <si>
    <t>前年分</t>
    <rPh sb="0" eb="2">
      <t>ゼンネン</t>
    </rPh>
    <rPh sb="2" eb="3">
      <t>ブン</t>
    </rPh>
    <phoneticPr fontId="1"/>
  </si>
  <si>
    <t>本年分</t>
    <rPh sb="0" eb="2">
      <t>ホンネン</t>
    </rPh>
    <rPh sb="2" eb="3">
      <t>ブン</t>
    </rPh>
    <phoneticPr fontId="1"/>
  </si>
  <si>
    <t>保育士等</t>
    <rPh sb="0" eb="2">
      <t>ホイク</t>
    </rPh>
    <rPh sb="2" eb="3">
      <t>シ</t>
    </rPh>
    <rPh sb="3" eb="4">
      <t>トウ</t>
    </rPh>
    <phoneticPr fontId="1"/>
  </si>
  <si>
    <t>ほふく</t>
    <phoneticPr fontId="1"/>
  </si>
  <si>
    <t>特殊業
務手当</t>
    <rPh sb="0" eb="2">
      <t>トクシュ</t>
    </rPh>
    <rPh sb="2" eb="3">
      <t>ギョウ</t>
    </rPh>
    <rPh sb="4" eb="5">
      <t>ツトム</t>
    </rPh>
    <rPh sb="5" eb="7">
      <t>テアテ</t>
    </rPh>
    <phoneticPr fontId="1"/>
  </si>
  <si>
    <t>給与改
善手当</t>
    <rPh sb="0" eb="2">
      <t>キュウヨ</t>
    </rPh>
    <rPh sb="2" eb="3">
      <t>アラタメル</t>
    </rPh>
    <rPh sb="4" eb="5">
      <t>ゼン</t>
    </rPh>
    <rPh sb="5" eb="7">
      <t>テアテ</t>
    </rPh>
    <phoneticPr fontId="1"/>
  </si>
  <si>
    <t>時間外勤務手当</t>
    <rPh sb="0" eb="3">
      <t>ジカンガイ</t>
    </rPh>
    <rPh sb="3" eb="5">
      <t>キンム</t>
    </rPh>
    <rPh sb="5" eb="7">
      <t>テアテ</t>
    </rPh>
    <phoneticPr fontId="1"/>
  </si>
  <si>
    <t>その他の手当（　）</t>
    <rPh sb="2" eb="3">
      <t>タ</t>
    </rPh>
    <rPh sb="4" eb="6">
      <t>テアテ</t>
    </rPh>
    <phoneticPr fontId="1"/>
  </si>
  <si>
    <t>有無</t>
    <rPh sb="0" eb="2">
      <t>ウム</t>
    </rPh>
    <phoneticPr fontId="1"/>
  </si>
  <si>
    <t>契約書
(有無)</t>
    <rPh sb="0" eb="3">
      <t>ケイヤクショ</t>
    </rPh>
    <rPh sb="5" eb="7">
      <t>ウム</t>
    </rPh>
    <phoneticPr fontId="1"/>
  </si>
  <si>
    <t>週</t>
    <rPh sb="0" eb="1">
      <t>シュウ</t>
    </rPh>
    <phoneticPr fontId="1"/>
  </si>
  <si>
    <t>（</t>
    <phoneticPr fontId="1"/>
  </si>
  <si>
    <t>）</t>
    <phoneticPr fontId="1"/>
  </si>
  <si>
    <t>積立金の種別</t>
    <rPh sb="0" eb="2">
      <t>ツミタテ</t>
    </rPh>
    <rPh sb="2" eb="3">
      <t>キン</t>
    </rPh>
    <rPh sb="4" eb="6">
      <t>シュベツ</t>
    </rPh>
    <phoneticPr fontId="1"/>
  </si>
  <si>
    <t>金　　　額</t>
    <rPh sb="0" eb="1">
      <t>キン</t>
    </rPh>
    <rPh sb="4" eb="5">
      <t>ガク</t>
    </rPh>
    <phoneticPr fontId="1"/>
  </si>
  <si>
    <t>使　　　　　途</t>
    <rPh sb="0" eb="1">
      <t>シ</t>
    </rPh>
    <rPh sb="6" eb="7">
      <t>ト</t>
    </rPh>
    <phoneticPr fontId="1"/>
  </si>
  <si>
    <t>県協議又は理事会の承認</t>
    <rPh sb="0" eb="1">
      <t>ケン</t>
    </rPh>
    <rPh sb="1" eb="3">
      <t>キョウギ</t>
    </rPh>
    <rPh sb="3" eb="4">
      <t>マタ</t>
    </rPh>
    <rPh sb="5" eb="8">
      <t>リジカイ</t>
    </rPh>
    <rPh sb="9" eb="11">
      <t>ショウニン</t>
    </rPh>
    <phoneticPr fontId="1"/>
  </si>
  <si>
    <t>日理事会承認</t>
    <rPh sb="0" eb="1">
      <t>ニチ</t>
    </rPh>
    <rPh sb="1" eb="4">
      <t>リジカイ</t>
    </rPh>
    <rPh sb="4" eb="6">
      <t>ショウニン</t>
    </rPh>
    <phoneticPr fontId="1"/>
  </si>
  <si>
    <t>日　実施</t>
    <rPh sb="0" eb="1">
      <t>ニチ</t>
    </rPh>
    <rPh sb="2" eb="4">
      <t>ジッシ</t>
    </rPh>
    <phoneticPr fontId="1"/>
  </si>
  <si>
    <t>日実施分）</t>
    <rPh sb="0" eb="1">
      <t>ニチ</t>
    </rPh>
    <rPh sb="1" eb="3">
      <t>ジッシ</t>
    </rPh>
    <rPh sb="3" eb="4">
      <t>ブン</t>
    </rPh>
    <phoneticPr fontId="1"/>
  </si>
  <si>
    <t>※ピンクの部分は計算式が入っていますので、入力できません。</t>
    <rPh sb="5" eb="7">
      <t>ブブン</t>
    </rPh>
    <rPh sb="8" eb="10">
      <t>ケイサン</t>
    </rPh>
    <rPh sb="10" eb="11">
      <t>シキ</t>
    </rPh>
    <rPh sb="12" eb="13">
      <t>ハイ</t>
    </rPh>
    <rPh sb="21" eb="23">
      <t>ニュウリョク</t>
    </rPh>
    <phoneticPr fontId="1"/>
  </si>
  <si>
    <t>月分）</t>
    <rPh sb="0" eb="1">
      <t>ガツ</t>
    </rPh>
    <rPh sb="1" eb="2">
      <t>ブン</t>
    </rPh>
    <phoneticPr fontId="1"/>
  </si>
  <si>
    <t>〔1日(土曜日を含む)の保育時間が11時間未満の場合はその理由〕</t>
    <rPh sb="2" eb="3">
      <t>ニチ</t>
    </rPh>
    <rPh sb="4" eb="7">
      <t>ドヨウビ</t>
    </rPh>
    <rPh sb="8" eb="9">
      <t>フク</t>
    </rPh>
    <rPh sb="12" eb="14">
      <t>ホイク</t>
    </rPh>
    <rPh sb="14" eb="16">
      <t>ジカン</t>
    </rPh>
    <rPh sb="19" eb="21">
      <t>ジカン</t>
    </rPh>
    <rPh sb="21" eb="23">
      <t>ミマン</t>
    </rPh>
    <rPh sb="24" eb="26">
      <t>バアイ</t>
    </rPh>
    <rPh sb="29" eb="31">
      <t>リユウ</t>
    </rPh>
    <phoneticPr fontId="1"/>
  </si>
  <si>
    <t>分から</t>
    <rPh sb="0" eb="1">
      <t>フン</t>
    </rPh>
    <phoneticPr fontId="1"/>
  </si>
  <si>
    <t>分～</t>
    <rPh sb="0" eb="1">
      <t>フン</t>
    </rPh>
    <phoneticPr fontId="1"/>
  </si>
  <si>
    <t>～</t>
  </si>
  <si>
    <t>時間</t>
    <rPh sb="0" eb="1">
      <t>ジ</t>
    </rPh>
    <rPh sb="1" eb="2">
      <t>カン</t>
    </rPh>
    <phoneticPr fontId="1"/>
  </si>
  <si>
    <t>日～</t>
    <rPh sb="0" eb="1">
      <t>ニチ</t>
    </rPh>
    <phoneticPr fontId="1"/>
  </si>
  <si>
    <t>日(</t>
    <rPh sb="0" eb="1">
      <t>ニチ</t>
    </rPh>
    <phoneticPr fontId="1"/>
  </si>
  <si>
    <t>日)</t>
    <rPh sb="0" eb="1">
      <t>ニチ</t>
    </rPh>
    <phoneticPr fontId="1"/>
  </si>
  <si>
    <t>分まで</t>
    <rPh sb="0" eb="1">
      <t>フン</t>
    </rPh>
    <phoneticPr fontId="1"/>
  </si>
  <si>
    <t>リスト選択</t>
    <rPh sb="3" eb="5">
      <t>センタク</t>
    </rPh>
    <phoneticPr fontId="1"/>
  </si>
  <si>
    <t>第</t>
    <rPh sb="0" eb="1">
      <t>ダイ</t>
    </rPh>
    <phoneticPr fontId="1"/>
  </si>
  <si>
    <t>回補正予算</t>
    <rPh sb="0" eb="1">
      <t>カイ</t>
    </rPh>
    <rPh sb="1" eb="3">
      <t>ホセイ</t>
    </rPh>
    <rPh sb="3" eb="5">
      <t>ヨサン</t>
    </rPh>
    <phoneticPr fontId="1"/>
  </si>
  <si>
    <t>給与支払額　　　　　　　　　単位：円</t>
    <rPh sb="0" eb="2">
      <t>キュウヨ</t>
    </rPh>
    <rPh sb="2" eb="4">
      <t>シハラ</t>
    </rPh>
    <rPh sb="4" eb="5">
      <t>ガク</t>
    </rPh>
    <rPh sb="14" eb="16">
      <t>タンイ</t>
    </rPh>
    <rPh sb="17" eb="18">
      <t>エン</t>
    </rPh>
    <phoneticPr fontId="1"/>
  </si>
  <si>
    <t>退  職</t>
    <rPh sb="0" eb="1">
      <t>タイ</t>
    </rPh>
    <rPh sb="3" eb="4">
      <t>ショク</t>
    </rPh>
    <phoneticPr fontId="1"/>
  </si>
  <si>
    <t>設置主体名</t>
    <rPh sb="0" eb="2">
      <t>セッチ</t>
    </rPh>
    <rPh sb="2" eb="4">
      <t>シュタイ</t>
    </rPh>
    <rPh sb="4" eb="5">
      <t>メイ</t>
    </rPh>
    <phoneticPr fontId="1"/>
  </si>
  <si>
    <t>過不足
(Ｃ)から④⑤⑥⑦⑧⑨の合計を引いた数</t>
    <rPh sb="0" eb="3">
      <t>カブソク</t>
    </rPh>
    <rPh sb="17" eb="19">
      <t>ゴウケイ</t>
    </rPh>
    <rPh sb="20" eb="21">
      <t>ヒ</t>
    </rPh>
    <rPh sb="23" eb="24">
      <t>カズ</t>
    </rPh>
    <phoneticPr fontId="1"/>
  </si>
  <si>
    <t>資金収支計算書、資金収支内訳表及び事業活動計算書、事業活動内訳表</t>
    <phoneticPr fontId="1"/>
  </si>
  <si>
    <t>採用
(4/2以降)</t>
    <rPh sb="0" eb="2">
      <t>サイヨウ</t>
    </rPh>
    <rPh sb="7" eb="9">
      <t>イコウ</t>
    </rPh>
    <phoneticPr fontId="1"/>
  </si>
  <si>
    <t>担当職員名</t>
    <rPh sb="0" eb="2">
      <t>タントウ</t>
    </rPh>
    <rPh sb="2" eb="4">
      <t>ショクイン</t>
    </rPh>
    <rPh sb="4" eb="5">
      <t>メイ</t>
    </rPh>
    <phoneticPr fontId="1"/>
  </si>
  <si>
    <t>５歳児以上</t>
    <rPh sb="1" eb="2">
      <t>サイ</t>
    </rPh>
    <rPh sb="2" eb="3">
      <t>ジ</t>
    </rPh>
    <rPh sb="3" eb="5">
      <t>イジョウ</t>
    </rPh>
    <phoneticPr fontId="1"/>
  </si>
  <si>
    <t>同意（協定締結）の有無</t>
    <rPh sb="0" eb="2">
      <t>ドウイ</t>
    </rPh>
    <rPh sb="3" eb="5">
      <t>キョウテイ</t>
    </rPh>
    <rPh sb="5" eb="7">
      <t>テイケツ</t>
    </rPh>
    <rPh sb="9" eb="11">
      <t>ウム</t>
    </rPh>
    <phoneticPr fontId="1"/>
  </si>
  <si>
    <t>現保育所（同一任命権者）</t>
    <rPh sb="0" eb="1">
      <t>ゲン</t>
    </rPh>
    <rPh sb="1" eb="3">
      <t>ホイク</t>
    </rPh>
    <rPh sb="3" eb="4">
      <t>ショ</t>
    </rPh>
    <rPh sb="5" eb="7">
      <t>ドウイツ</t>
    </rPh>
    <rPh sb="7" eb="10">
      <t>ニンメイケン</t>
    </rPh>
    <rPh sb="10" eb="11">
      <t>シャ</t>
    </rPh>
    <phoneticPr fontId="1"/>
  </si>
  <si>
    <t>実施職員</t>
    <rPh sb="0" eb="2">
      <t>ジッシ</t>
    </rPh>
    <rPh sb="2" eb="4">
      <t>ショクイン</t>
    </rPh>
    <phoneticPr fontId="1"/>
  </si>
  <si>
    <t>(９)積立金の状況</t>
    <rPh sb="3" eb="5">
      <t>ツミタテ</t>
    </rPh>
    <rPh sb="5" eb="6">
      <t>キン</t>
    </rPh>
    <rPh sb="7" eb="9">
      <t>ジョウキョウ</t>
    </rPh>
    <phoneticPr fontId="1"/>
  </si>
  <si>
    <t>(10)資金収支差額</t>
    <rPh sb="4" eb="6">
      <t>シキン</t>
    </rPh>
    <rPh sb="6" eb="8">
      <t>シュウシ</t>
    </rPh>
    <rPh sb="8" eb="10">
      <t>サガク</t>
    </rPh>
    <phoneticPr fontId="1"/>
  </si>
  <si>
    <t>当該年度の委託費収入</t>
    <rPh sb="0" eb="2">
      <t>トウガイ</t>
    </rPh>
    <rPh sb="2" eb="4">
      <t>ネンド</t>
    </rPh>
    <rPh sb="5" eb="7">
      <t>イタク</t>
    </rPh>
    <rPh sb="7" eb="8">
      <t>ヒ</t>
    </rPh>
    <rPh sb="8" eb="10">
      <t>シュウニュウ</t>
    </rPh>
    <phoneticPr fontId="1"/>
  </si>
  <si>
    <t>運営規程</t>
    <rPh sb="0" eb="2">
      <t>ウンエイ</t>
    </rPh>
    <rPh sb="2" eb="4">
      <t>キテイ</t>
    </rPh>
    <phoneticPr fontId="1"/>
  </si>
  <si>
    <t>　　　実施事業における職員の配置状況</t>
    <phoneticPr fontId="1"/>
  </si>
  <si>
    <t>（１）　保育時間</t>
    <rPh sb="4" eb="6">
      <t>ホイク</t>
    </rPh>
    <rPh sb="6" eb="8">
      <t>ジカン</t>
    </rPh>
    <phoneticPr fontId="1"/>
  </si>
  <si>
    <t>（２）　一斉休園の状況</t>
    <rPh sb="4" eb="6">
      <t>イッセイ</t>
    </rPh>
    <rPh sb="6" eb="8">
      <t>キュウエン</t>
    </rPh>
    <rPh sb="9" eb="11">
      <t>ジョウキョウ</t>
    </rPh>
    <phoneticPr fontId="1"/>
  </si>
  <si>
    <t>（10）　資金収支差額</t>
    <rPh sb="5" eb="7">
      <t>シキン</t>
    </rPh>
    <rPh sb="7" eb="9">
      <t>シュウシ</t>
    </rPh>
    <rPh sb="9" eb="11">
      <t>サガク</t>
    </rPh>
    <phoneticPr fontId="1"/>
  </si>
  <si>
    <t>幼稚園
教諭等</t>
    <rPh sb="0" eb="3">
      <t>ヨウチエン</t>
    </rPh>
    <rPh sb="4" eb="6">
      <t>キョウユ</t>
    </rPh>
    <rPh sb="6" eb="7">
      <t>トウ</t>
    </rPh>
    <phoneticPr fontId="1"/>
  </si>
  <si>
    <t>調理員</t>
    <rPh sb="0" eb="3">
      <t>チョウリイン</t>
    </rPh>
    <phoneticPr fontId="1"/>
  </si>
  <si>
    <t>しない</t>
    <phoneticPr fontId="1"/>
  </si>
  <si>
    <t>する</t>
    <phoneticPr fontId="1"/>
  </si>
  <si>
    <t>保育士
登録の有無</t>
    <rPh sb="0" eb="3">
      <t>ホイクシ</t>
    </rPh>
    <rPh sb="4" eb="5">
      <t>ノボル</t>
    </rPh>
    <rPh sb="5" eb="6">
      <t>ロク</t>
    </rPh>
    <rPh sb="7" eb="9">
      <t>ウム</t>
    </rPh>
    <phoneticPr fontId="1"/>
  </si>
  <si>
    <t>本俸の推移</t>
    <rPh sb="0" eb="2">
      <t>ホンポウ</t>
    </rPh>
    <rPh sb="3" eb="5">
      <t>スイイ</t>
    </rPh>
    <phoneticPr fontId="1"/>
  </si>
  <si>
    <t>（保育所長は除く）</t>
    <phoneticPr fontId="1"/>
  </si>
  <si>
    <t>今年の
年次有給休暇</t>
    <rPh sb="0" eb="2">
      <t>コトシ</t>
    </rPh>
    <rPh sb="4" eb="6">
      <t>ネンジ</t>
    </rPh>
    <rPh sb="6" eb="8">
      <t>ユウキュウ</t>
    </rPh>
    <rPh sb="8" eb="10">
      <t>キュウカ</t>
    </rPh>
    <phoneticPr fontId="1"/>
  </si>
  <si>
    <t>退職者共済
加入状況</t>
    <rPh sb="0" eb="2">
      <t>タイショク</t>
    </rPh>
    <rPh sb="2" eb="3">
      <t>シャ</t>
    </rPh>
    <rPh sb="3" eb="5">
      <t>キョウサイ</t>
    </rPh>
    <rPh sb="6" eb="8">
      <t>カニュウ</t>
    </rPh>
    <rPh sb="8" eb="10">
      <t>ジョウキョウ</t>
    </rPh>
    <phoneticPr fontId="1"/>
  </si>
  <si>
    <t>～</t>
    <phoneticPr fontId="1"/>
  </si>
  <si>
    <t>～</t>
    <phoneticPr fontId="1"/>
  </si>
  <si>
    <t>÷</t>
    <phoneticPr fontId="1"/>
  </si>
  <si>
    <t>×100</t>
    <phoneticPr fontId="1"/>
  </si>
  <si>
    <t>＝</t>
    <phoneticPr fontId="1"/>
  </si>
  <si>
    <t>％</t>
    <phoneticPr fontId="1"/>
  </si>
  <si>
    <t>≦</t>
    <phoneticPr fontId="1"/>
  </si>
  <si>
    <t>引当金明細書</t>
    <rPh sb="0" eb="2">
      <t>ヒキアテ</t>
    </rPh>
    <rPh sb="2" eb="3">
      <t>キン</t>
    </rPh>
    <rPh sb="3" eb="6">
      <t>メイサイショ</t>
    </rPh>
    <phoneticPr fontId="1"/>
  </si>
  <si>
    <t>理事会議事録</t>
    <rPh sb="0" eb="3">
      <t>リジカイ</t>
    </rPh>
    <rPh sb="3" eb="6">
      <t>ギジロク</t>
    </rPh>
    <phoneticPr fontId="1"/>
  </si>
  <si>
    <t>国庫補助金等特別積立明細書</t>
    <rPh sb="0" eb="2">
      <t>コッコ</t>
    </rPh>
    <rPh sb="2" eb="5">
      <t>ホジョキン</t>
    </rPh>
    <rPh sb="5" eb="6">
      <t>トウ</t>
    </rPh>
    <rPh sb="6" eb="8">
      <t>トクベツ</t>
    </rPh>
    <rPh sb="8" eb="10">
      <t>ツミタテ</t>
    </rPh>
    <rPh sb="10" eb="13">
      <t>メイサイショ</t>
    </rPh>
    <phoneticPr fontId="1"/>
  </si>
  <si>
    <t>評議員会議事録</t>
    <rPh sb="0" eb="3">
      <t>ヒョウギイン</t>
    </rPh>
    <rPh sb="3" eb="4">
      <t>カイ</t>
    </rPh>
    <rPh sb="4" eb="7">
      <t>ギジロク</t>
    </rPh>
    <phoneticPr fontId="1"/>
  </si>
  <si>
    <t>監査報告（会計監査報告）</t>
    <rPh sb="0" eb="2">
      <t>カンサ</t>
    </rPh>
    <rPh sb="2" eb="4">
      <t>ホウコク</t>
    </rPh>
    <rPh sb="5" eb="7">
      <t>カイケイ</t>
    </rPh>
    <rPh sb="7" eb="9">
      <t>カンサ</t>
    </rPh>
    <rPh sb="9" eb="11">
      <t>ホウコク</t>
    </rPh>
    <phoneticPr fontId="1"/>
  </si>
  <si>
    <t>（</t>
    <phoneticPr fontId="1"/>
  </si>
  <si>
    <t>＋</t>
    <phoneticPr fontId="1"/>
  </si>
  <si>
    <t>　）÷</t>
    <phoneticPr fontId="1"/>
  </si>
  <si>
    <t>×100＝</t>
    <phoneticPr fontId="1"/>
  </si>
  <si>
    <t>％</t>
    <phoneticPr fontId="1"/>
  </si>
  <si>
    <t>前年度の
借地料</t>
    <rPh sb="0" eb="3">
      <t>ゼンネンド</t>
    </rPh>
    <rPh sb="5" eb="8">
      <t>シャクチリョウ</t>
    </rPh>
    <phoneticPr fontId="1"/>
  </si>
  <si>
    <t>※「ほふくする」には立ち歩きをする０，１歳児も含みます。</t>
    <rPh sb="10" eb="11">
      <t>タ</t>
    </rPh>
    <rPh sb="12" eb="13">
      <t>アル</t>
    </rPh>
    <rPh sb="20" eb="22">
      <t>サイジ</t>
    </rPh>
    <rPh sb="23" eb="24">
      <t>フク</t>
    </rPh>
    <phoneticPr fontId="1"/>
  </si>
  <si>
    <t>前年の年次有給
休暇取得の状況</t>
    <rPh sb="0" eb="2">
      <t>ゼンネン</t>
    </rPh>
    <rPh sb="3" eb="5">
      <t>ネンジ</t>
    </rPh>
    <rPh sb="5" eb="7">
      <t>ユウキュウ</t>
    </rPh>
    <rPh sb="8" eb="10">
      <t>キュウカ</t>
    </rPh>
    <rPh sb="10" eb="12">
      <t>シュトク</t>
    </rPh>
    <rPh sb="13" eb="15">
      <t>ジョウキョウ</t>
    </rPh>
    <phoneticPr fontId="1"/>
  </si>
  <si>
    <t>備考
[親族関係]
[非正規職員の
勤務時間数等]</t>
    <rPh sb="0" eb="2">
      <t>ビコウ</t>
    </rPh>
    <rPh sb="4" eb="6">
      <t>シンゾク</t>
    </rPh>
    <rPh sb="6" eb="8">
      <t>カンケイ</t>
    </rPh>
    <rPh sb="11" eb="14">
      <t>ヒセイキ</t>
    </rPh>
    <rPh sb="14" eb="16">
      <t>ショクイン</t>
    </rPh>
    <rPh sb="18" eb="20">
      <t>キンム</t>
    </rPh>
    <rPh sb="20" eb="22">
      <t>ジカン</t>
    </rPh>
    <rPh sb="22" eb="23">
      <t>スウ</t>
    </rPh>
    <rPh sb="23" eb="24">
      <t>トウ</t>
    </rPh>
    <phoneticPr fontId="1"/>
  </si>
  <si>
    <t>（１）　園内研修（前年度に園内で実施した研修について記入してください。）</t>
    <rPh sb="4" eb="5">
      <t>エン</t>
    </rPh>
    <rPh sb="5" eb="6">
      <t>ナイ</t>
    </rPh>
    <rPh sb="6" eb="8">
      <t>ケンシュウ</t>
    </rPh>
    <rPh sb="9" eb="12">
      <t>ゼンネンド</t>
    </rPh>
    <rPh sb="12" eb="14">
      <t>ヘイネンド</t>
    </rPh>
    <rPh sb="13" eb="15">
      <t>エンナイ</t>
    </rPh>
    <rPh sb="16" eb="18">
      <t>ジッシ</t>
    </rPh>
    <rPh sb="20" eb="22">
      <t>ケンシュウ</t>
    </rPh>
    <rPh sb="26" eb="28">
      <t>キニュウ</t>
    </rPh>
    <phoneticPr fontId="1"/>
  </si>
  <si>
    <t>（２）　園外研修（前年度に参加した研修会について、その出席回数を全職員について記入してください。）</t>
    <rPh sb="4" eb="6">
      <t>エンガイ</t>
    </rPh>
    <rPh sb="6" eb="8">
      <t>ケンシュウ</t>
    </rPh>
    <rPh sb="9" eb="12">
      <t>ゼンネンド</t>
    </rPh>
    <rPh sb="13" eb="15">
      <t>サンカ</t>
    </rPh>
    <rPh sb="17" eb="19">
      <t>ケンシュウ</t>
    </rPh>
    <rPh sb="19" eb="20">
      <t>カイ</t>
    </rPh>
    <rPh sb="27" eb="29">
      <t>シュッセキ</t>
    </rPh>
    <rPh sb="29" eb="31">
      <t>カイスウ</t>
    </rPh>
    <rPh sb="32" eb="35">
      <t>ゼンショクイン</t>
    </rPh>
    <rPh sb="39" eb="41">
      <t>キニュウ</t>
    </rPh>
    <phoneticPr fontId="1"/>
  </si>
  <si>
    <t>②防災設備の自主点検の状況</t>
    <rPh sb="1" eb="3">
      <t>ボウサイ</t>
    </rPh>
    <rPh sb="3" eb="5">
      <t>セツビ</t>
    </rPh>
    <rPh sb="6" eb="8">
      <t>ジシュ</t>
    </rPh>
    <rPh sb="8" eb="10">
      <t>テンケン</t>
    </rPh>
    <rPh sb="11" eb="13">
      <t>ジョウキョウ</t>
    </rPh>
    <phoneticPr fontId="1"/>
  </si>
  <si>
    <t>（３）非常災害等の訓練状況（前年度実績）</t>
    <rPh sb="3" eb="5">
      <t>ヒジョウ</t>
    </rPh>
    <rPh sb="5" eb="7">
      <t>サイガイ</t>
    </rPh>
    <rPh sb="7" eb="8">
      <t>トウ</t>
    </rPh>
    <rPh sb="9" eb="11">
      <t>クンレン</t>
    </rPh>
    <rPh sb="11" eb="13">
      <t>ジョウキョウ</t>
    </rPh>
    <rPh sb="14" eb="17">
      <t>ゼンネンド</t>
    </rPh>
    <rPh sb="17" eb="19">
      <t>ジッセキ</t>
    </rPh>
    <phoneticPr fontId="1"/>
  </si>
  <si>
    <t>（４）消防署の立入検査の状況（前年度実績）</t>
    <rPh sb="3" eb="6">
      <t>ショウボウショ</t>
    </rPh>
    <rPh sb="7" eb="9">
      <t>タチイリ</t>
    </rPh>
    <rPh sb="9" eb="11">
      <t>ケンサ</t>
    </rPh>
    <rPh sb="12" eb="14">
      <t>ジョウキョウ</t>
    </rPh>
    <rPh sb="15" eb="18">
      <t>ゼンネンド</t>
    </rPh>
    <rPh sb="18" eb="20">
      <t>ジッセキ</t>
    </rPh>
    <phoneticPr fontId="1"/>
  </si>
  <si>
    <t>の上欄には、健康診断等を受けた者の人数、下欄には健康診断等対象の人数を記入してください。</t>
    <rPh sb="1" eb="3">
      <t>ジョウラン</t>
    </rPh>
    <rPh sb="6" eb="8">
      <t>ケンコウ</t>
    </rPh>
    <rPh sb="8" eb="10">
      <t>シンダン</t>
    </rPh>
    <rPh sb="10" eb="11">
      <t>トウ</t>
    </rPh>
    <rPh sb="12" eb="13">
      <t>ウ</t>
    </rPh>
    <rPh sb="15" eb="16">
      <t>モノ</t>
    </rPh>
    <rPh sb="17" eb="19">
      <t>ニンズウ</t>
    </rPh>
    <rPh sb="20" eb="21">
      <t>シタ</t>
    </rPh>
    <rPh sb="21" eb="22">
      <t>ラン</t>
    </rPh>
    <rPh sb="24" eb="26">
      <t>ケンコウ</t>
    </rPh>
    <rPh sb="26" eb="28">
      <t>シンダン</t>
    </rPh>
    <rPh sb="28" eb="29">
      <t>トウ</t>
    </rPh>
    <rPh sb="29" eb="31">
      <t>タイショウ</t>
    </rPh>
    <rPh sb="32" eb="34">
      <t>ニンズウ</t>
    </rPh>
    <rPh sb="35" eb="37">
      <t>キニュウ</t>
    </rPh>
    <phoneticPr fontId="1"/>
  </si>
  <si>
    <t>（３）業務委託契約締結状況　（前年度）</t>
    <rPh sb="3" eb="5">
      <t>ギョウム</t>
    </rPh>
    <rPh sb="5" eb="7">
      <t>イタク</t>
    </rPh>
    <rPh sb="7" eb="9">
      <t>ケイヤク</t>
    </rPh>
    <rPh sb="9" eb="11">
      <t>テイケツ</t>
    </rPh>
    <rPh sb="11" eb="13">
      <t>ジョウキョウ</t>
    </rPh>
    <phoneticPr fontId="1"/>
  </si>
  <si>
    <t>（注）「委任の範囲」の欄は、委任の限度額を記入してください。委任の額の定めがない場合は空欄にしてください。</t>
    <rPh sb="1" eb="2">
      <t>チュウ</t>
    </rPh>
    <rPh sb="4" eb="6">
      <t>イニン</t>
    </rPh>
    <rPh sb="7" eb="9">
      <t>ハンイ</t>
    </rPh>
    <rPh sb="11" eb="12">
      <t>ラン</t>
    </rPh>
    <rPh sb="14" eb="16">
      <t>イニン</t>
    </rPh>
    <rPh sb="17" eb="19">
      <t>ゲンド</t>
    </rPh>
    <rPh sb="19" eb="20">
      <t>ガク</t>
    </rPh>
    <rPh sb="21" eb="23">
      <t>キニュウ</t>
    </rPh>
    <rPh sb="30" eb="32">
      <t>イニン</t>
    </rPh>
    <rPh sb="33" eb="34">
      <t>ガク</t>
    </rPh>
    <rPh sb="35" eb="36">
      <t>サダ</t>
    </rPh>
    <rPh sb="40" eb="42">
      <t>バアイ</t>
    </rPh>
    <rPh sb="43" eb="45">
      <t>クウラン</t>
    </rPh>
    <phoneticPr fontId="1"/>
  </si>
  <si>
    <t>１　通帳、証券別に記入してください。</t>
    <rPh sb="2" eb="4">
      <t>ツウチョウ</t>
    </rPh>
    <rPh sb="5" eb="7">
      <t>ショウケン</t>
    </rPh>
    <rPh sb="7" eb="8">
      <t>ベツ</t>
    </rPh>
    <rPh sb="9" eb="11">
      <t>キニュウ</t>
    </rPh>
    <phoneticPr fontId="1"/>
  </si>
  <si>
    <t>２　有価証券についても額面及び利息等を記入してください。</t>
    <rPh sb="2" eb="4">
      <t>ユウカ</t>
    </rPh>
    <rPh sb="4" eb="6">
      <t>ショウケン</t>
    </rPh>
    <rPh sb="11" eb="13">
      <t>ガクメン</t>
    </rPh>
    <rPh sb="13" eb="14">
      <t>オヨ</t>
    </rPh>
    <rPh sb="15" eb="17">
      <t>リソク</t>
    </rPh>
    <rPh sb="17" eb="18">
      <t>トウ</t>
    </rPh>
    <rPh sb="19" eb="21">
      <t>キニュウ</t>
    </rPh>
    <phoneticPr fontId="1"/>
  </si>
  <si>
    <t>３　施設会計における全ての預金について記入してください。</t>
    <rPh sb="2" eb="4">
      <t>シセツ</t>
    </rPh>
    <rPh sb="4" eb="6">
      <t>カイケイ</t>
    </rPh>
    <rPh sb="10" eb="11">
      <t>スベ</t>
    </rPh>
    <rPh sb="13" eb="15">
      <t>ヨキン</t>
    </rPh>
    <rPh sb="19" eb="21">
      <t>キニュウ</t>
    </rPh>
    <phoneticPr fontId="1"/>
  </si>
  <si>
    <t>４　「利率」の欄には、定期預金等は額面の利率、その他の金融商品については配当率等を記入してください。</t>
    <rPh sb="3" eb="5">
      <t>リリツ</t>
    </rPh>
    <rPh sb="7" eb="8">
      <t>ラン</t>
    </rPh>
    <rPh sb="11" eb="13">
      <t>テイキ</t>
    </rPh>
    <rPh sb="13" eb="15">
      <t>ヨキン</t>
    </rPh>
    <rPh sb="15" eb="16">
      <t>トウ</t>
    </rPh>
    <rPh sb="17" eb="19">
      <t>ガクメン</t>
    </rPh>
    <rPh sb="20" eb="22">
      <t>リリツ</t>
    </rPh>
    <rPh sb="25" eb="26">
      <t>タ</t>
    </rPh>
    <rPh sb="27" eb="29">
      <t>キンユウ</t>
    </rPh>
    <rPh sb="29" eb="31">
      <t>ショウヒン</t>
    </rPh>
    <rPh sb="36" eb="38">
      <t>ハイトウ</t>
    </rPh>
    <rPh sb="38" eb="39">
      <t>リツ</t>
    </rPh>
    <rPh sb="39" eb="40">
      <t>トウ</t>
    </rPh>
    <rPh sb="41" eb="43">
      <t>キニュウ</t>
    </rPh>
    <phoneticPr fontId="1"/>
  </si>
  <si>
    <t>５　「備考」の欄には、人件費積立金等の種別を記入してください。</t>
    <rPh sb="3" eb="5">
      <t>ビコウ</t>
    </rPh>
    <rPh sb="7" eb="8">
      <t>ラン</t>
    </rPh>
    <rPh sb="11" eb="14">
      <t>ジンケンヒ</t>
    </rPh>
    <rPh sb="14" eb="16">
      <t>ツミタテ</t>
    </rPh>
    <rPh sb="16" eb="17">
      <t>キン</t>
    </rPh>
    <rPh sb="17" eb="18">
      <t>トウ</t>
    </rPh>
    <rPh sb="19" eb="21">
      <t>シュベツ</t>
    </rPh>
    <rPh sb="22" eb="24">
      <t>キニュウ</t>
    </rPh>
    <phoneticPr fontId="1"/>
  </si>
  <si>
    <t>（当座・普通口座を除く。）</t>
    <phoneticPr fontId="1"/>
  </si>
  <si>
    <t>（５）物品購入状況（１０万円以上）</t>
    <rPh sb="3" eb="5">
      <t>ブッピン</t>
    </rPh>
    <rPh sb="5" eb="7">
      <t>コウニュウ</t>
    </rPh>
    <rPh sb="7" eb="9">
      <t>ジョウキョウ</t>
    </rPh>
    <rPh sb="12" eb="14">
      <t>マンエン</t>
    </rPh>
    <rPh sb="14" eb="16">
      <t>イジョウ</t>
    </rPh>
    <phoneticPr fontId="1"/>
  </si>
  <si>
    <t>※５％を上回っている場合は、収支計算分析表（経理等通知 別表６）を作成し、提出してください。
　また、その分析結果を以下に記載してください。</t>
    <rPh sb="10" eb="12">
      <t>バアイ</t>
    </rPh>
    <rPh sb="53" eb="55">
      <t>ブンセキ</t>
    </rPh>
    <rPh sb="55" eb="57">
      <t>ケッカ</t>
    </rPh>
    <rPh sb="58" eb="60">
      <t>イカ</t>
    </rPh>
    <rPh sb="61" eb="63">
      <t>キサイ</t>
    </rPh>
    <phoneticPr fontId="1"/>
  </si>
  <si>
    <t>他の社会福祉事業及び子育て支援事業の運営、施設設備の整備等に要する経費</t>
    <rPh sb="0" eb="1">
      <t>ホカ</t>
    </rPh>
    <rPh sb="2" eb="4">
      <t>シャカイ</t>
    </rPh>
    <rPh sb="4" eb="6">
      <t>フクシ</t>
    </rPh>
    <rPh sb="6" eb="8">
      <t>ジギョウ</t>
    </rPh>
    <rPh sb="8" eb="9">
      <t>オヨ</t>
    </rPh>
    <rPh sb="10" eb="12">
      <t>コソダ</t>
    </rPh>
    <rPh sb="13" eb="15">
      <t>シエン</t>
    </rPh>
    <rPh sb="15" eb="17">
      <t>ジギョウ</t>
    </rPh>
    <rPh sb="18" eb="20">
      <t>ウンエイ</t>
    </rPh>
    <rPh sb="21" eb="23">
      <t>シセツ</t>
    </rPh>
    <rPh sb="23" eb="25">
      <t>セツビ</t>
    </rPh>
    <rPh sb="26" eb="28">
      <t>セイビ</t>
    </rPh>
    <rPh sb="28" eb="29">
      <t>トウ</t>
    </rPh>
    <rPh sb="30" eb="31">
      <t>ヨウ</t>
    </rPh>
    <rPh sb="33" eb="35">
      <t>ケイヒ</t>
    </rPh>
    <phoneticPr fontId="1"/>
  </si>
  <si>
    <t>※積立金の目的外使用があった場合には記入してください。</t>
    <rPh sb="1" eb="3">
      <t>ツミタテ</t>
    </rPh>
    <rPh sb="3" eb="4">
      <t>キン</t>
    </rPh>
    <rPh sb="5" eb="7">
      <t>モクテキ</t>
    </rPh>
    <rPh sb="7" eb="8">
      <t>ガイ</t>
    </rPh>
    <rPh sb="8" eb="10">
      <t>シヨウ</t>
    </rPh>
    <rPh sb="14" eb="16">
      <t>バアイ</t>
    </rPh>
    <rPh sb="18" eb="20">
      <t>キニュウ</t>
    </rPh>
    <phoneticPr fontId="1"/>
  </si>
  <si>
    <t>月次報告書（月次試算表）</t>
    <rPh sb="0" eb="2">
      <t>ゲツジ</t>
    </rPh>
    <rPh sb="2" eb="5">
      <t>ホウコクショ</t>
    </rPh>
    <rPh sb="6" eb="8">
      <t>ゲツジ</t>
    </rPh>
    <rPh sb="8" eb="11">
      <t>シサンヒョウ</t>
    </rPh>
    <phoneticPr fontId="1"/>
  </si>
  <si>
    <t>↓②欄については、「５　短時間勤務の保育士等の勤務実績」の各月常勤者換算数値と一致すること。（シート４とリンクさせています。）</t>
    <rPh sb="2" eb="3">
      <t>ラン</t>
    </rPh>
    <rPh sb="29" eb="31">
      <t>カクツキ</t>
    </rPh>
    <rPh sb="31" eb="33">
      <t>ジョウキン</t>
    </rPh>
    <rPh sb="33" eb="34">
      <t>シャ</t>
    </rPh>
    <rPh sb="34" eb="36">
      <t>カンザン</t>
    </rPh>
    <rPh sb="36" eb="38">
      <t>スウチ</t>
    </rPh>
    <rPh sb="39" eb="41">
      <t>イッチ</t>
    </rPh>
    <phoneticPr fontId="1"/>
  </si>
  <si>
    <t>（９）　積立金の状況</t>
    <rPh sb="4" eb="6">
      <t>ツミタテ</t>
    </rPh>
    <rPh sb="6" eb="7">
      <t>キン</t>
    </rPh>
    <rPh sb="8" eb="10">
      <t>ジョウキョウ</t>
    </rPh>
    <phoneticPr fontId="1"/>
  </si>
  <si>
    <t>（５）　物品購入状況</t>
    <rPh sb="4" eb="6">
      <t>ブッピン</t>
    </rPh>
    <rPh sb="6" eb="8">
      <t>コウニュウ</t>
    </rPh>
    <rPh sb="8" eb="10">
      <t>ジョウキョウ</t>
    </rPh>
    <phoneticPr fontId="1"/>
  </si>
  <si>
    <t>（８）　委託費の管理・運用</t>
    <rPh sb="4" eb="6">
      <t>イタク</t>
    </rPh>
    <rPh sb="6" eb="7">
      <t>ヒ</t>
    </rPh>
    <rPh sb="8" eb="10">
      <t>カンリ</t>
    </rPh>
    <rPh sb="11" eb="13">
      <t>ウンヨウ</t>
    </rPh>
    <phoneticPr fontId="1"/>
  </si>
  <si>
    <t>日評議員会承認</t>
    <rPh sb="0" eb="1">
      <t>ニチ</t>
    </rPh>
    <rPh sb="1" eb="3">
      <t>ヒョウギ</t>
    </rPh>
    <rPh sb="4" eb="5">
      <t>カイ</t>
    </rPh>
    <rPh sb="5" eb="7">
      <t>ショウニン</t>
    </rPh>
    <phoneticPr fontId="1"/>
  </si>
  <si>
    <t>※５％を上回った原因、その分析結果</t>
    <phoneticPr fontId="1"/>
  </si>
  <si>
    <t>※「児童数」の欄は、記入日現在の児童の満年齢で記入してください。（公定価格の計算における年齢の取扱いとは異なります。）</t>
    <rPh sb="2" eb="4">
      <t>ジドウ</t>
    </rPh>
    <rPh sb="4" eb="5">
      <t>スウ</t>
    </rPh>
    <rPh sb="7" eb="8">
      <t>ラン</t>
    </rPh>
    <rPh sb="10" eb="12">
      <t>キニュウ</t>
    </rPh>
    <rPh sb="12" eb="13">
      <t>ビ</t>
    </rPh>
    <rPh sb="13" eb="15">
      <t>ゲンザイ</t>
    </rPh>
    <rPh sb="16" eb="18">
      <t>ジドウ</t>
    </rPh>
    <rPh sb="19" eb="22">
      <t>マンネンレイ</t>
    </rPh>
    <rPh sb="23" eb="25">
      <t>キニュウ</t>
    </rPh>
    <rPh sb="33" eb="35">
      <t>コウテイ</t>
    </rPh>
    <rPh sb="35" eb="37">
      <t>カカク</t>
    </rPh>
    <rPh sb="38" eb="40">
      <t>ケイサン</t>
    </rPh>
    <rPh sb="44" eb="46">
      <t>ネンレイ</t>
    </rPh>
    <rPh sb="47" eb="49">
      <t>トリアツカ</t>
    </rPh>
    <rPh sb="52" eb="53">
      <t>コト</t>
    </rPh>
    <phoneticPr fontId="1"/>
  </si>
  <si>
    <t>（１）財務諸表（直近のもの）</t>
    <rPh sb="3" eb="5">
      <t>ザイム</t>
    </rPh>
    <rPh sb="5" eb="7">
      <t>ショヒョウ</t>
    </rPh>
    <rPh sb="8" eb="10">
      <t>チョッキン</t>
    </rPh>
    <phoneticPr fontId="1"/>
  </si>
  <si>
    <t>（２）予算書（今年度）</t>
    <rPh sb="3" eb="5">
      <t>ヨサン</t>
    </rPh>
    <rPh sb="5" eb="6">
      <t>ショ</t>
    </rPh>
    <rPh sb="7" eb="8">
      <t>コン</t>
    </rPh>
    <rPh sb="8" eb="10">
      <t>ネンド</t>
    </rPh>
    <phoneticPr fontId="1"/>
  </si>
  <si>
    <t>（１）　概況</t>
    <rPh sb="4" eb="6">
      <t>ガイキョウ</t>
    </rPh>
    <phoneticPr fontId="1"/>
  </si>
  <si>
    <t>３号</t>
    <rPh sb="1" eb="2">
      <t>ゴウ</t>
    </rPh>
    <phoneticPr fontId="1"/>
  </si>
  <si>
    <t>（２）　土地の状況</t>
    <rPh sb="4" eb="6">
      <t>トチ</t>
    </rPh>
    <rPh sb="7" eb="9">
      <t>ジョウキョウ</t>
    </rPh>
    <phoneticPr fontId="1"/>
  </si>
  <si>
    <t>年度中</t>
    <rPh sb="0" eb="3">
      <t>ネンドチュウ</t>
    </rPh>
    <phoneticPr fontId="1"/>
  </si>
  <si>
    <t>採用</t>
    <rPh sb="0" eb="2">
      <t>サイヨウ</t>
    </rPh>
    <phoneticPr fontId="1"/>
  </si>
  <si>
    <t>退職</t>
    <rPh sb="0" eb="2">
      <t>タイショク</t>
    </rPh>
    <phoneticPr fontId="1"/>
  </si>
  <si>
    <r>
      <t>その他</t>
    </r>
    <r>
      <rPr>
        <sz val="6"/>
        <rFont val="ＭＳ ゴシック"/>
        <family val="3"/>
        <charset val="128"/>
      </rPr>
      <t>（副園長、事務員等）</t>
    </r>
    <rPh sb="2" eb="3">
      <t>タ</t>
    </rPh>
    <rPh sb="4" eb="5">
      <t>フク</t>
    </rPh>
    <rPh sb="5" eb="7">
      <t>エンチョウ</t>
    </rPh>
    <rPh sb="8" eb="11">
      <t>ジムイン</t>
    </rPh>
    <rPh sb="11" eb="12">
      <t>トウ</t>
    </rPh>
    <phoneticPr fontId="1"/>
  </si>
  <si>
    <t>定員</t>
    <rPh sb="0" eb="2">
      <t>テイイン</t>
    </rPh>
    <phoneticPr fontId="1"/>
  </si>
  <si>
    <t>90人以下の定員の場合「１」を入力</t>
    <rPh sb="2" eb="3">
      <t>ニン</t>
    </rPh>
    <rPh sb="3" eb="5">
      <t>イカ</t>
    </rPh>
    <rPh sb="6" eb="8">
      <t>テイイン</t>
    </rPh>
    <rPh sb="9" eb="11">
      <t>バアイ</t>
    </rPh>
    <rPh sb="15" eb="17">
      <t>ニュウリョク</t>
    </rPh>
    <phoneticPr fontId="1"/>
  </si>
  <si>
    <t>保育標準時間認定の児童を受け入れる場合は１を入力</t>
    <rPh sb="0" eb="2">
      <t>ホイク</t>
    </rPh>
    <rPh sb="2" eb="4">
      <t>ヒョウジュン</t>
    </rPh>
    <rPh sb="4" eb="6">
      <t>ジカン</t>
    </rPh>
    <rPh sb="6" eb="8">
      <t>ニンテイ</t>
    </rPh>
    <rPh sb="9" eb="11">
      <t>ジドウ</t>
    </rPh>
    <rPh sb="12" eb="13">
      <t>ウ</t>
    </rPh>
    <rPh sb="14" eb="15">
      <t>イ</t>
    </rPh>
    <rPh sb="17" eb="19">
      <t>バアイ</t>
    </rPh>
    <rPh sb="22" eb="24">
      <t>ニュウリョク</t>
    </rPh>
    <phoneticPr fontId="1"/>
  </si>
  <si>
    <t>3歳児配置改善加算をとった場合</t>
    <rPh sb="1" eb="2">
      <t>サイ</t>
    </rPh>
    <rPh sb="2" eb="3">
      <t>ジ</t>
    </rPh>
    <rPh sb="3" eb="5">
      <t>ハイチ</t>
    </rPh>
    <rPh sb="5" eb="7">
      <t>カイゼン</t>
    </rPh>
    <rPh sb="7" eb="9">
      <t>カサン</t>
    </rPh>
    <rPh sb="13" eb="15">
      <t>バアイ</t>
    </rPh>
    <phoneticPr fontId="1"/>
  </si>
  <si>
    <t>保健師又は看護師</t>
    <rPh sb="0" eb="3">
      <t>ホケンシ</t>
    </rPh>
    <rPh sb="3" eb="4">
      <t>マタ</t>
    </rPh>
    <rPh sb="5" eb="8">
      <t>カンゴシ</t>
    </rPh>
    <phoneticPr fontId="1"/>
  </si>
  <si>
    <t>病児・病後児保育事業</t>
    <rPh sb="0" eb="2">
      <t>ビョウジ</t>
    </rPh>
    <rPh sb="3" eb="5">
      <t>ビョウゴ</t>
    </rPh>
    <rPh sb="5" eb="6">
      <t>ジ</t>
    </rPh>
    <rPh sb="6" eb="8">
      <t>ホイク</t>
    </rPh>
    <rPh sb="8" eb="10">
      <t>ジギョウ</t>
    </rPh>
    <phoneticPr fontId="1"/>
  </si>
  <si>
    <t xml:space="preserve">地域子育て支援拠点事業
</t>
    <rPh sb="0" eb="2">
      <t>チイキ</t>
    </rPh>
    <rPh sb="2" eb="4">
      <t>コソダ</t>
    </rPh>
    <rPh sb="5" eb="7">
      <t>シエン</t>
    </rPh>
    <rPh sb="7" eb="9">
      <t>キョテン</t>
    </rPh>
    <rPh sb="9" eb="11">
      <t>ジギョウ</t>
    </rPh>
    <phoneticPr fontId="1"/>
  </si>
  <si>
    <t>（有りの　　場合「１」を記入）</t>
    <phoneticPr fontId="1"/>
  </si>
  <si>
    <t>１人</t>
    <rPh sb="1" eb="2">
      <t>ニン</t>
    </rPh>
    <phoneticPr fontId="1"/>
  </si>
  <si>
    <t>県補助金</t>
    <rPh sb="0" eb="1">
      <t>ケン</t>
    </rPh>
    <rPh sb="1" eb="4">
      <t>ホジョキン</t>
    </rPh>
    <phoneticPr fontId="1"/>
  </si>
  <si>
    <t>保育士氏名</t>
    <rPh sb="0" eb="3">
      <t>ホイクシ</t>
    </rPh>
    <rPh sb="3" eb="5">
      <t>シメイ</t>
    </rPh>
    <phoneticPr fontId="1"/>
  </si>
  <si>
    <t>社会保険又は雇用保険の加入の有無</t>
    <rPh sb="0" eb="2">
      <t>シャカイ</t>
    </rPh>
    <rPh sb="2" eb="4">
      <t>ホケン</t>
    </rPh>
    <rPh sb="4" eb="5">
      <t>マタ</t>
    </rPh>
    <rPh sb="6" eb="8">
      <t>コヨウ</t>
    </rPh>
    <rPh sb="8" eb="10">
      <t>ホケン</t>
    </rPh>
    <rPh sb="11" eb="13">
      <t>カニュウ</t>
    </rPh>
    <rPh sb="14" eb="16">
      <t>ウム</t>
    </rPh>
    <phoneticPr fontId="1"/>
  </si>
  <si>
    <t>地域子育て支援拠点事業の担当保育士がいる場合は「◯」を入力して下さい。</t>
    <rPh sb="0" eb="2">
      <t>チイキ</t>
    </rPh>
    <rPh sb="2" eb="4">
      <t>コソダ</t>
    </rPh>
    <rPh sb="5" eb="7">
      <t>シエン</t>
    </rPh>
    <rPh sb="7" eb="9">
      <t>キョテン</t>
    </rPh>
    <rPh sb="9" eb="11">
      <t>ジギョウ</t>
    </rPh>
    <rPh sb="12" eb="14">
      <t>タントウ</t>
    </rPh>
    <rPh sb="14" eb="17">
      <t>ホイクシ</t>
    </rPh>
    <rPh sb="20" eb="22">
      <t>バアイ</t>
    </rPh>
    <rPh sb="27" eb="29">
      <t>ニュウリョク</t>
    </rPh>
    <rPh sb="31" eb="32">
      <t>クダ</t>
    </rPh>
    <phoneticPr fontId="1"/>
  </si>
  <si>
    <t>１日当たりの労働時間数</t>
    <phoneticPr fontId="1"/>
  </si>
  <si>
    <t>１月当たりの労働日数</t>
    <phoneticPr fontId="1"/>
  </si>
  <si>
    <t>１日当たりの労働時間数</t>
    <phoneticPr fontId="1"/>
  </si>
  <si>
    <t>１月当たりの労働日数</t>
    <phoneticPr fontId="1"/>
  </si>
  <si>
    <t>※補助事業・交付金事業に従事（専従、兼任）している者で、保育士の資格を持たない者について記入してください。</t>
    <rPh sb="1" eb="3">
      <t>ホジョ</t>
    </rPh>
    <rPh sb="3" eb="5">
      <t>ジギョウ</t>
    </rPh>
    <rPh sb="6" eb="9">
      <t>コウフキン</t>
    </rPh>
    <rPh sb="9" eb="11">
      <t>ジギョウ</t>
    </rPh>
    <rPh sb="12" eb="14">
      <t>ジュウジ</t>
    </rPh>
    <rPh sb="15" eb="17">
      <t>センジュウ</t>
    </rPh>
    <rPh sb="18" eb="20">
      <t>ケンニン</t>
    </rPh>
    <rPh sb="25" eb="26">
      <t>シャ</t>
    </rPh>
    <rPh sb="28" eb="31">
      <t>ホイクシ</t>
    </rPh>
    <rPh sb="32" eb="34">
      <t>シカク</t>
    </rPh>
    <rPh sb="35" eb="36">
      <t>モ</t>
    </rPh>
    <rPh sb="39" eb="40">
      <t>シャ</t>
    </rPh>
    <rPh sb="44" eb="46">
      <t>キニュウ</t>
    </rPh>
    <phoneticPr fontId="1"/>
  </si>
  <si>
    <t>○</t>
  </si>
  <si>
    <t>児童数※２</t>
    <rPh sb="0" eb="2">
      <t>ジドウ</t>
    </rPh>
    <rPh sb="2" eb="3">
      <t>スウ</t>
    </rPh>
    <phoneticPr fontId="1"/>
  </si>
  <si>
    <t>経過措置適用状況※</t>
    <rPh sb="0" eb="2">
      <t>ケイカ</t>
    </rPh>
    <rPh sb="2" eb="4">
      <t>ソチ</t>
    </rPh>
    <rPh sb="4" eb="6">
      <t>テキヨウ</t>
    </rPh>
    <rPh sb="6" eb="8">
      <t>ジョウキョウ</t>
    </rPh>
    <phoneticPr fontId="1"/>
  </si>
  <si>
    <t>　</t>
  </si>
  <si>
    <t>エ</t>
    <phoneticPr fontId="1"/>
  </si>
  <si>
    <t>合　　　　　　計</t>
    <rPh sb="0" eb="1">
      <t>ア</t>
    </rPh>
    <rPh sb="7" eb="8">
      <t>ケイ</t>
    </rPh>
    <phoneticPr fontId="1"/>
  </si>
  <si>
    <t>借　　　　　地</t>
    <rPh sb="0" eb="1">
      <t>シャク</t>
    </rPh>
    <rPh sb="6" eb="7">
      <t>チ</t>
    </rPh>
    <phoneticPr fontId="1"/>
  </si>
  <si>
    <t>※変更の有無に関わらず作成してください。</t>
    <rPh sb="1" eb="3">
      <t>ヘンコウ</t>
    </rPh>
    <rPh sb="4" eb="6">
      <t>ウム</t>
    </rPh>
    <rPh sb="7" eb="8">
      <t>カカ</t>
    </rPh>
    <rPh sb="11" eb="13">
      <t>サクセイ</t>
    </rPh>
    <phoneticPr fontId="1"/>
  </si>
  <si>
    <t>時間区分（３０分単位）</t>
    <rPh sb="0" eb="2">
      <t>ジカン</t>
    </rPh>
    <rPh sb="2" eb="4">
      <t>クブン</t>
    </rPh>
    <rPh sb="7" eb="8">
      <t>フン</t>
    </rPh>
    <rPh sb="8" eb="10">
      <t>タンイ</t>
    </rPh>
    <phoneticPr fontId="1"/>
  </si>
  <si>
    <t>7時
↓</t>
    <rPh sb="1" eb="2">
      <t>ジ</t>
    </rPh>
    <phoneticPr fontId="1"/>
  </si>
  <si>
    <t>8時
↓</t>
    <rPh sb="1" eb="2">
      <t>ジ</t>
    </rPh>
    <phoneticPr fontId="1"/>
  </si>
  <si>
    <t>9時
↓</t>
    <rPh sb="1" eb="2">
      <t>ジ</t>
    </rPh>
    <phoneticPr fontId="1"/>
  </si>
  <si>
    <t>10時
↓</t>
    <rPh sb="2" eb="3">
      <t>ジ</t>
    </rPh>
    <phoneticPr fontId="1"/>
  </si>
  <si>
    <t>11時
↓</t>
    <rPh sb="2" eb="3">
      <t>ジ</t>
    </rPh>
    <phoneticPr fontId="1"/>
  </si>
  <si>
    <t>12時
↓</t>
    <rPh sb="2" eb="3">
      <t>ジ</t>
    </rPh>
    <phoneticPr fontId="1"/>
  </si>
  <si>
    <t>13時
↓</t>
    <rPh sb="2" eb="3">
      <t>ジ</t>
    </rPh>
    <phoneticPr fontId="1"/>
  </si>
  <si>
    <t>14時
↓</t>
    <rPh sb="2" eb="3">
      <t>ジ</t>
    </rPh>
    <phoneticPr fontId="1"/>
  </si>
  <si>
    <t>15時
↓</t>
    <rPh sb="2" eb="3">
      <t>ジ</t>
    </rPh>
    <phoneticPr fontId="1"/>
  </si>
  <si>
    <t>16時
↓</t>
    <rPh sb="2" eb="3">
      <t>ジ</t>
    </rPh>
    <phoneticPr fontId="1"/>
  </si>
  <si>
    <t>17時
↓</t>
    <rPh sb="2" eb="3">
      <t>ジ</t>
    </rPh>
    <phoneticPr fontId="1"/>
  </si>
  <si>
    <t>18時
↓</t>
    <rPh sb="2" eb="3">
      <t>ジ</t>
    </rPh>
    <phoneticPr fontId="1"/>
  </si>
  <si>
    <t>19時
↓</t>
    <rPh sb="2" eb="3">
      <t>ジ</t>
    </rPh>
    <phoneticPr fontId="1"/>
  </si>
  <si>
    <t>開所時間</t>
    <rPh sb="0" eb="2">
      <t>カイショ</t>
    </rPh>
    <rPh sb="2" eb="4">
      <t>ジカン</t>
    </rPh>
    <phoneticPr fontId="1"/>
  </si>
  <si>
    <t>開所時間（１２時間）</t>
    <rPh sb="0" eb="2">
      <t>カイショ</t>
    </rPh>
    <rPh sb="2" eb="4">
      <t>ジカン</t>
    </rPh>
    <rPh sb="7" eb="9">
      <t>ジカン</t>
    </rPh>
    <phoneticPr fontId="1"/>
  </si>
  <si>
    <t>保育必要量区分</t>
    <rPh sb="0" eb="2">
      <t>ホイク</t>
    </rPh>
    <rPh sb="2" eb="4">
      <t>ヒツヨウ</t>
    </rPh>
    <rPh sb="4" eb="5">
      <t>リョウ</t>
    </rPh>
    <rPh sb="5" eb="7">
      <t>クブン</t>
    </rPh>
    <phoneticPr fontId="1"/>
  </si>
  <si>
    <t>延長保育</t>
    <rPh sb="0" eb="2">
      <t>エンチョウ</t>
    </rPh>
    <rPh sb="2" eb="4">
      <t>ホイク</t>
    </rPh>
    <phoneticPr fontId="1"/>
  </si>
  <si>
    <t>保育状況</t>
    <rPh sb="0" eb="2">
      <t>ホイク</t>
    </rPh>
    <rPh sb="2" eb="4">
      <t>ジョウキョウ</t>
    </rPh>
    <phoneticPr fontId="1"/>
  </si>
  <si>
    <t>集合保育</t>
    <rPh sb="0" eb="2">
      <t>シュウゴウ</t>
    </rPh>
    <rPh sb="2" eb="4">
      <t>ホイク</t>
    </rPh>
    <phoneticPr fontId="1"/>
  </si>
  <si>
    <t>クラス別保育</t>
    <rPh sb="3" eb="4">
      <t>ベツ</t>
    </rPh>
    <rPh sb="4" eb="6">
      <t>ホイク</t>
    </rPh>
    <phoneticPr fontId="1"/>
  </si>
  <si>
    <t>年齢区分</t>
    <rPh sb="0" eb="2">
      <t>ジツネンレイ</t>
    </rPh>
    <rPh sb="2" eb="4">
      <t>クブン</t>
    </rPh>
    <phoneticPr fontId="1"/>
  </si>
  <si>
    <t>０歳児　</t>
    <rPh sb="1" eb="3">
      <t>サイジ</t>
    </rPh>
    <phoneticPr fontId="1"/>
  </si>
  <si>
    <t>１歳児　</t>
    <rPh sb="1" eb="3">
      <t>サイジ</t>
    </rPh>
    <phoneticPr fontId="1"/>
  </si>
  <si>
    <t>２歳児　</t>
    <phoneticPr fontId="1"/>
  </si>
  <si>
    <t>３歳児　</t>
    <rPh sb="1" eb="3">
      <t>サイジ</t>
    </rPh>
    <phoneticPr fontId="1"/>
  </si>
  <si>
    <t>４歳児　</t>
    <rPh sb="1" eb="2">
      <t>サイ</t>
    </rPh>
    <rPh sb="2" eb="3">
      <t>ジ</t>
    </rPh>
    <phoneticPr fontId="1"/>
  </si>
  <si>
    <t>５歳以上児　</t>
    <rPh sb="1" eb="2">
      <t>サイ</t>
    </rPh>
    <rPh sb="2" eb="4">
      <t>イジョウ</t>
    </rPh>
    <rPh sb="4" eb="5">
      <t>ジ</t>
    </rPh>
    <phoneticPr fontId="1"/>
  </si>
  <si>
    <t>必要保育士数</t>
    <rPh sb="0" eb="2">
      <t>ヒツヨウ</t>
    </rPh>
    <rPh sb="2" eb="6">
      <t>ホイクシスウ</t>
    </rPh>
    <phoneticPr fontId="1"/>
  </si>
  <si>
    <t>主担当</t>
    <rPh sb="0" eb="1">
      <t>シュ</t>
    </rPh>
    <rPh sb="1" eb="3">
      <t>タントウ</t>
    </rPh>
    <phoneticPr fontId="1"/>
  </si>
  <si>
    <t>兼務</t>
    <rPh sb="0" eb="2">
      <t>ケンム</t>
    </rPh>
    <phoneticPr fontId="1"/>
  </si>
  <si>
    <t>勤務時間</t>
    <rPh sb="0" eb="2">
      <t>キンム</t>
    </rPh>
    <rPh sb="2" eb="4">
      <t>ジカン</t>
    </rPh>
    <phoneticPr fontId="1"/>
  </si>
  <si>
    <t>園長</t>
    <rPh sb="0" eb="2">
      <t>エンチョウ</t>
    </rPh>
    <phoneticPr fontId="1"/>
  </si>
  <si>
    <t>主任</t>
    <phoneticPr fontId="1"/>
  </si>
  <si>
    <t>保育士数合計</t>
    <rPh sb="0" eb="3">
      <t>ホイクシ</t>
    </rPh>
    <rPh sb="3" eb="4">
      <t>スウ</t>
    </rPh>
    <rPh sb="4" eb="5">
      <t>ゴウ</t>
    </rPh>
    <rPh sb="5" eb="6">
      <t>ケイ</t>
    </rPh>
    <phoneticPr fontId="1"/>
  </si>
  <si>
    <t>適　　　　否</t>
    <rPh sb="0" eb="1">
      <t>テキ</t>
    </rPh>
    <rPh sb="5" eb="6">
      <t>イナ</t>
    </rPh>
    <phoneticPr fontId="1"/>
  </si>
  <si>
    <t>（注）1</t>
    <rPh sb="1" eb="2">
      <t>チュウ</t>
    </rPh>
    <phoneticPr fontId="1"/>
  </si>
  <si>
    <t>児童数及び職員配置の状況は、監査担当者から指定された特定に一日の状況を記載願います。</t>
    <rPh sb="0" eb="2">
      <t>ジドウ</t>
    </rPh>
    <rPh sb="2" eb="3">
      <t>スウ</t>
    </rPh>
    <rPh sb="3" eb="4">
      <t>オヨ</t>
    </rPh>
    <rPh sb="5" eb="7">
      <t>ショクイン</t>
    </rPh>
    <rPh sb="7" eb="9">
      <t>ハイチ</t>
    </rPh>
    <rPh sb="10" eb="12">
      <t>ジョウキョウ</t>
    </rPh>
    <rPh sb="14" eb="16">
      <t>カンサ</t>
    </rPh>
    <rPh sb="16" eb="19">
      <t>タントウシャ</t>
    </rPh>
    <rPh sb="21" eb="23">
      <t>シテイ</t>
    </rPh>
    <rPh sb="26" eb="28">
      <t>トクテイ</t>
    </rPh>
    <rPh sb="29" eb="31">
      <t>イチニチ</t>
    </rPh>
    <rPh sb="32" eb="34">
      <t>ジョウキョウ</t>
    </rPh>
    <rPh sb="35" eb="38">
      <t>キサイネガ</t>
    </rPh>
    <phoneticPr fontId="1"/>
  </si>
  <si>
    <t>時間帯別入所児童数欄には、時間帯別、年齢区分別に児童数（入所児童＋一時保育児童＋私的契約児童）を記入すること。</t>
    <rPh sb="0" eb="3">
      <t>ジカンタイ</t>
    </rPh>
    <rPh sb="3" eb="4">
      <t>ベツ</t>
    </rPh>
    <rPh sb="4" eb="6">
      <t>ニュウショ</t>
    </rPh>
    <rPh sb="6" eb="9">
      <t>ジドウスウ</t>
    </rPh>
    <rPh sb="9" eb="10">
      <t>ラン</t>
    </rPh>
    <rPh sb="13" eb="16">
      <t>ジカンタイ</t>
    </rPh>
    <rPh sb="16" eb="17">
      <t>ベツ</t>
    </rPh>
    <rPh sb="18" eb="20">
      <t>ネンレイ</t>
    </rPh>
    <rPh sb="20" eb="22">
      <t>クブン</t>
    </rPh>
    <rPh sb="22" eb="23">
      <t>ベツ</t>
    </rPh>
    <rPh sb="24" eb="27">
      <t>ジドウスウ</t>
    </rPh>
    <rPh sb="28" eb="30">
      <t>ニュウショ</t>
    </rPh>
    <rPh sb="30" eb="32">
      <t>ジドウ</t>
    </rPh>
    <rPh sb="33" eb="35">
      <t>イチジ</t>
    </rPh>
    <rPh sb="35" eb="37">
      <t>ホイク</t>
    </rPh>
    <rPh sb="37" eb="39">
      <t>ジドウ</t>
    </rPh>
    <rPh sb="40" eb="42">
      <t>シテキ</t>
    </rPh>
    <rPh sb="42" eb="44">
      <t>ケイヤク</t>
    </rPh>
    <rPh sb="44" eb="46">
      <t>ジドウ</t>
    </rPh>
    <rPh sb="48" eb="50">
      <t>キニュウ</t>
    </rPh>
    <phoneticPr fontId="1"/>
  </si>
  <si>
    <t>必要保育士数欄は、最低基準（0歳児3:1，1･2歳児6:1，3歳児20:1，4歳以上児30:1）により算出した保育士数を記入すること。</t>
    <rPh sb="0" eb="2">
      <t>ヒツヨウ</t>
    </rPh>
    <rPh sb="2" eb="6">
      <t>ホイクシスウ</t>
    </rPh>
    <rPh sb="6" eb="7">
      <t>ラン</t>
    </rPh>
    <rPh sb="9" eb="11">
      <t>サイテイ</t>
    </rPh>
    <rPh sb="11" eb="13">
      <t>キジュン</t>
    </rPh>
    <rPh sb="15" eb="17">
      <t>サイジ</t>
    </rPh>
    <rPh sb="24" eb="26">
      <t>サイジ</t>
    </rPh>
    <rPh sb="31" eb="33">
      <t>サイジ</t>
    </rPh>
    <rPh sb="39" eb="40">
      <t>サイ</t>
    </rPh>
    <rPh sb="40" eb="42">
      <t>イジョウ</t>
    </rPh>
    <rPh sb="42" eb="43">
      <t>ジ</t>
    </rPh>
    <rPh sb="51" eb="53">
      <t>サンシュツ</t>
    </rPh>
    <rPh sb="55" eb="59">
      <t>ホイクシスウ</t>
    </rPh>
    <rPh sb="60" eb="62">
      <t>キニュウ</t>
    </rPh>
    <phoneticPr fontId="1"/>
  </si>
  <si>
    <t>保育士配置状況の合計欄については、当該時間帯に保育士が配置されている数（休憩時間の保育士を含めないこと。）を記入すること。</t>
    <rPh sb="8" eb="10">
      <t>ゴウケイ</t>
    </rPh>
    <rPh sb="17" eb="19">
      <t>トウガイ</t>
    </rPh>
    <rPh sb="19" eb="22">
      <t>ジカンタイ</t>
    </rPh>
    <rPh sb="23" eb="26">
      <t>ホイクシ</t>
    </rPh>
    <rPh sb="27" eb="29">
      <t>ハイチ</t>
    </rPh>
    <rPh sb="34" eb="35">
      <t>スウ</t>
    </rPh>
    <rPh sb="36" eb="38">
      <t>キュウケイ</t>
    </rPh>
    <rPh sb="38" eb="40">
      <t>ジカン</t>
    </rPh>
    <rPh sb="41" eb="44">
      <t>ホイクシ</t>
    </rPh>
    <rPh sb="45" eb="46">
      <t>フク</t>
    </rPh>
    <rPh sb="54" eb="56">
      <t>キニュウ</t>
    </rPh>
    <phoneticPr fontId="1"/>
  </si>
  <si>
    <t>休職者は表示のみで配置には含めないこと。</t>
    <rPh sb="0" eb="2">
      <t>キュウショク</t>
    </rPh>
    <rPh sb="2" eb="3">
      <t>モノ</t>
    </rPh>
    <rPh sb="4" eb="6">
      <t>ヒョウジ</t>
    </rPh>
    <rPh sb="9" eb="11">
      <t>ハイチ</t>
    </rPh>
    <rPh sb="13" eb="14">
      <t>フク</t>
    </rPh>
    <phoneticPr fontId="1"/>
  </si>
  <si>
    <t>２歳児　</t>
    <phoneticPr fontId="1"/>
  </si>
  <si>
    <t>主任</t>
    <phoneticPr fontId="1"/>
  </si>
  <si>
    <t>支援拠点</t>
    <rPh sb="0" eb="2">
      <t>シエン</t>
    </rPh>
    <rPh sb="2" eb="4">
      <t>キョテン</t>
    </rPh>
    <phoneticPr fontId="1"/>
  </si>
  <si>
    <t>０歳児</t>
    <rPh sb="1" eb="3">
      <t>サイジ</t>
    </rPh>
    <phoneticPr fontId="1"/>
  </si>
  <si>
    <t>09:00～18:00</t>
    <phoneticPr fontId="1"/>
  </si>
  <si>
    <t>１歳児</t>
    <rPh sb="1" eb="3">
      <t>サイジ</t>
    </rPh>
    <phoneticPr fontId="1"/>
  </si>
  <si>
    <t>09:00～18:00</t>
    <phoneticPr fontId="1"/>
  </si>
  <si>
    <t>08:00～17:00</t>
    <phoneticPr fontId="1"/>
  </si>
  <si>
    <t>○</t>
    <phoneticPr fontId="1"/>
  </si>
  <si>
    <t>○</t>
    <phoneticPr fontId="1"/>
  </si>
  <si>
    <t>休</t>
    <rPh sb="0" eb="1">
      <t>キュウ</t>
    </rPh>
    <phoneticPr fontId="1"/>
  </si>
  <si>
    <t>○</t>
    <phoneticPr fontId="1"/>
  </si>
  <si>
    <t>08:30～17:30</t>
    <phoneticPr fontId="1"/>
  </si>
  <si>
    <t>延長</t>
    <rPh sb="0" eb="2">
      <t>エンチョウ</t>
    </rPh>
    <phoneticPr fontId="1"/>
  </si>
  <si>
    <t>10:00～19:00</t>
    <phoneticPr fontId="1"/>
  </si>
  <si>
    <t>08:00～17:00</t>
    <phoneticPr fontId="1"/>
  </si>
  <si>
    <t>２歳児</t>
    <rPh sb="1" eb="3">
      <t>サイジ</t>
    </rPh>
    <phoneticPr fontId="1"/>
  </si>
  <si>
    <t>07:30～16:30</t>
    <phoneticPr fontId="1"/>
  </si>
  <si>
    <t>08:30～17:30</t>
    <phoneticPr fontId="1"/>
  </si>
  <si>
    <t>３歳児</t>
    <rPh sb="1" eb="3">
      <t>サイジ</t>
    </rPh>
    <phoneticPr fontId="1"/>
  </si>
  <si>
    <t>09:00～18:00</t>
    <phoneticPr fontId="1"/>
  </si>
  <si>
    <t>13:00～19:00</t>
    <phoneticPr fontId="1"/>
  </si>
  <si>
    <t>４歳児</t>
    <rPh sb="1" eb="3">
      <t>サイジ</t>
    </rPh>
    <phoneticPr fontId="1"/>
  </si>
  <si>
    <t>５歳児</t>
    <rPh sb="1" eb="3">
      <t>サイジ</t>
    </rPh>
    <phoneticPr fontId="1"/>
  </si>
  <si>
    <t>延長保育推進</t>
    <rPh sb="0" eb="2">
      <t>エンチョウ</t>
    </rPh>
    <rPh sb="2" eb="4">
      <t>ホイク</t>
    </rPh>
    <rPh sb="4" eb="6">
      <t>スイシン</t>
    </rPh>
    <phoneticPr fontId="1"/>
  </si>
  <si>
    <t>09:30～18:30</t>
    <phoneticPr fontId="1"/>
  </si>
  <si>
    <t>フリー</t>
    <phoneticPr fontId="1"/>
  </si>
  <si>
    <t>休職</t>
    <rPh sb="0" eb="2">
      <t>キュウショク</t>
    </rPh>
    <phoneticPr fontId="1"/>
  </si>
  <si>
    <t>施設面積確認状況</t>
    <rPh sb="0" eb="2">
      <t>シセツ</t>
    </rPh>
    <rPh sb="2" eb="4">
      <t>メンセキ</t>
    </rPh>
    <rPh sb="4" eb="6">
      <t>カクニン</t>
    </rPh>
    <rPh sb="6" eb="8">
      <t>ジョウキョウ</t>
    </rPh>
    <phoneticPr fontId="1"/>
  </si>
  <si>
    <t>室名等</t>
    <rPh sb="0" eb="1">
      <t>シツ</t>
    </rPh>
    <rPh sb="1" eb="2">
      <t>メイ</t>
    </rPh>
    <rPh sb="2" eb="3">
      <t>トウ</t>
    </rPh>
    <phoneticPr fontId="1"/>
  </si>
  <si>
    <t>面積基準</t>
    <rPh sb="0" eb="2">
      <t>メンセキ</t>
    </rPh>
    <rPh sb="2" eb="4">
      <t>キジュン</t>
    </rPh>
    <phoneticPr fontId="1"/>
  </si>
  <si>
    <t>部屋名</t>
    <rPh sb="0" eb="2">
      <t>ヘヤ</t>
    </rPh>
    <rPh sb="2" eb="3">
      <t>メイ</t>
    </rPh>
    <phoneticPr fontId="1"/>
  </si>
  <si>
    <t>面積</t>
    <rPh sb="0" eb="2">
      <t>メンセキ</t>
    </rPh>
    <phoneticPr fontId="1"/>
  </si>
  <si>
    <t>児童区分</t>
    <rPh sb="0" eb="2">
      <t>ジドウ</t>
    </rPh>
    <rPh sb="2" eb="4">
      <t>クブン</t>
    </rPh>
    <phoneticPr fontId="1"/>
  </si>
  <si>
    <t>人数</t>
    <rPh sb="0" eb="2">
      <t>ニンズウ</t>
    </rPh>
    <phoneticPr fontId="1"/>
  </si>
  <si>
    <t>必要面積</t>
    <rPh sb="0" eb="2">
      <t>ヒツヨウ</t>
    </rPh>
    <rPh sb="2" eb="4">
      <t>メンセキ</t>
    </rPh>
    <phoneticPr fontId="1"/>
  </si>
  <si>
    <t>乳 児 室
又      は
ほふく室</t>
    <rPh sb="0" eb="1">
      <t>チチ</t>
    </rPh>
    <rPh sb="2" eb="3">
      <t>コ</t>
    </rPh>
    <rPh sb="4" eb="5">
      <t>シツ</t>
    </rPh>
    <rPh sb="6" eb="7">
      <t>マタ</t>
    </rPh>
    <rPh sb="18" eb="19">
      <t>シツ</t>
    </rPh>
    <phoneticPr fontId="1"/>
  </si>
  <si>
    <t>乳児室等</t>
    <rPh sb="0" eb="2">
      <t>ニュウジ</t>
    </rPh>
    <rPh sb="2" eb="3">
      <t>シツ</t>
    </rPh>
    <rPh sb="3" eb="4">
      <t>トウ</t>
    </rPh>
    <phoneticPr fontId="1"/>
  </si>
  <si>
    <t>1人：3.30㎡
(1人：1.65㎡)</t>
  </si>
  <si>
    <t>㎡</t>
    <phoneticPr fontId="1"/>
  </si>
  <si>
    <t>㎡</t>
    <phoneticPr fontId="1"/>
  </si>
  <si>
    <t>ほふく室等</t>
    <rPh sb="3" eb="4">
      <t>シツ</t>
    </rPh>
    <rPh sb="4" eb="5">
      <t>トウ</t>
    </rPh>
    <phoneticPr fontId="1"/>
  </si>
  <si>
    <t xml:space="preserve">1人：3.30㎡
</t>
    <phoneticPr fontId="1"/>
  </si>
  <si>
    <t>小計</t>
    <rPh sb="0" eb="1">
      <t>ショウ</t>
    </rPh>
    <rPh sb="1" eb="2">
      <t>ケイ</t>
    </rPh>
    <phoneticPr fontId="1"/>
  </si>
  <si>
    <t xml:space="preserve">保育室
</t>
    <rPh sb="0" eb="3">
      <t>ホイクシツ</t>
    </rPh>
    <phoneticPr fontId="1"/>
  </si>
  <si>
    <t>保育室</t>
    <rPh sb="0" eb="3">
      <t>ホイクシツ</t>
    </rPh>
    <phoneticPr fontId="1"/>
  </si>
  <si>
    <t>1人：1.98㎡</t>
    <phoneticPr fontId="1"/>
  </si>
  <si>
    <t>1人：1.98㎡</t>
    <phoneticPr fontId="1"/>
  </si>
  <si>
    <t>遊戯室</t>
    <rPh sb="0" eb="3">
      <t>ユウギシツ</t>
    </rPh>
    <phoneticPr fontId="1"/>
  </si>
  <si>
    <t>1人：1.98㎡</t>
  </si>
  <si>
    <t>小計</t>
    <rPh sb="0" eb="2">
      <t>ショウケイ</t>
    </rPh>
    <phoneticPr fontId="1"/>
  </si>
  <si>
    <t>1人：3.30㎡
(1人：1.65㎡)</t>
    <phoneticPr fontId="1"/>
  </si>
  <si>
    <t>乳児室・ほふく室
（50㎡）</t>
    <rPh sb="0" eb="2">
      <t>ニュウジ</t>
    </rPh>
    <rPh sb="2" eb="3">
      <t>シツ</t>
    </rPh>
    <rPh sb="7" eb="8">
      <t>シツ</t>
    </rPh>
    <phoneticPr fontId="1"/>
  </si>
  <si>
    <t>ほふく児以外</t>
    <rPh sb="3" eb="4">
      <t>ジ</t>
    </rPh>
    <rPh sb="4" eb="6">
      <t>イガイ</t>
    </rPh>
    <phoneticPr fontId="1"/>
  </si>
  <si>
    <t>ほ ふ く 児</t>
    <rPh sb="6" eb="7">
      <t>ジ</t>
    </rPh>
    <phoneticPr fontId="1"/>
  </si>
  <si>
    <t>1人：3.30㎡</t>
    <phoneticPr fontId="1"/>
  </si>
  <si>
    <t>保育室E</t>
    <rPh sb="0" eb="3">
      <t>ホイクシツ</t>
    </rPh>
    <phoneticPr fontId="1"/>
  </si>
  <si>
    <t>3 歳 未満児</t>
    <phoneticPr fontId="1"/>
  </si>
  <si>
    <t>1人：1.98㎡</t>
    <phoneticPr fontId="1"/>
  </si>
  <si>
    <t>保育室A</t>
    <rPh sb="0" eb="3">
      <t>ホイクシツ</t>
    </rPh>
    <phoneticPr fontId="1"/>
  </si>
  <si>
    <t>3歳児</t>
    <phoneticPr fontId="1"/>
  </si>
  <si>
    <t>3歳児</t>
    <phoneticPr fontId="1"/>
  </si>
  <si>
    <t>3 歳 未満児</t>
    <phoneticPr fontId="1"/>
  </si>
  <si>
    <t>保育室B</t>
    <rPh sb="0" eb="3">
      <t>ホイクシツ</t>
    </rPh>
    <phoneticPr fontId="1"/>
  </si>
  <si>
    <t>4歳児</t>
  </si>
  <si>
    <t>保育室C</t>
    <rPh sb="0" eb="3">
      <t>ホイクシツ</t>
    </rPh>
    <phoneticPr fontId="1"/>
  </si>
  <si>
    <t>5歳児</t>
  </si>
  <si>
    <t>保育室D</t>
    <rPh sb="0" eb="3">
      <t>ホイクシツ</t>
    </rPh>
    <phoneticPr fontId="1"/>
  </si>
  <si>
    <t>遊戯室
（198㎡）</t>
    <rPh sb="0" eb="3">
      <t>ユウギシツ</t>
    </rPh>
    <phoneticPr fontId="1"/>
  </si>
  <si>
    <t>3歳児</t>
    <rPh sb="1" eb="3">
      <t>サイジ</t>
    </rPh>
    <phoneticPr fontId="1"/>
  </si>
  <si>
    <t>㎡</t>
    <phoneticPr fontId="1"/>
  </si>
  <si>
    <t>※ピンク色の部分は計算式が入っていますので、入力できません。</t>
    <rPh sb="4" eb="5">
      <t>イロ</t>
    </rPh>
    <rPh sb="6" eb="8">
      <t>ブブン</t>
    </rPh>
    <rPh sb="9" eb="11">
      <t>ケイサン</t>
    </rPh>
    <rPh sb="11" eb="12">
      <t>シキ</t>
    </rPh>
    <rPh sb="13" eb="14">
      <t>ハイ</t>
    </rPh>
    <rPh sb="22" eb="24">
      <t>ニュウリョク</t>
    </rPh>
    <phoneticPr fontId="1"/>
  </si>
  <si>
    <t>加配保育教諭数（人）</t>
    <rPh sb="0" eb="2">
      <t>カハイ</t>
    </rPh>
    <rPh sb="2" eb="4">
      <t>ホイク</t>
    </rPh>
    <rPh sb="4" eb="6">
      <t>キョウユ</t>
    </rPh>
    <rPh sb="6" eb="7">
      <t>スウ</t>
    </rPh>
    <rPh sb="8" eb="9">
      <t>ヒト</t>
    </rPh>
    <phoneticPr fontId="1"/>
  </si>
  <si>
    <t>●●市補助金</t>
    <rPh sb="2" eb="3">
      <t>シ</t>
    </rPh>
    <rPh sb="3" eb="6">
      <t>ホジョキン</t>
    </rPh>
    <phoneticPr fontId="1"/>
  </si>
  <si>
    <t>※園児の年齢は、年度の初日の前日における満年齢で記載すること。</t>
    <rPh sb="1" eb="3">
      <t>エンジ</t>
    </rPh>
    <rPh sb="4" eb="6">
      <t>ネンレイ</t>
    </rPh>
    <rPh sb="8" eb="10">
      <t>ネンド</t>
    </rPh>
    <rPh sb="11" eb="13">
      <t>ショニチ</t>
    </rPh>
    <rPh sb="14" eb="16">
      <t>ゼンジツ</t>
    </rPh>
    <rPh sb="20" eb="23">
      <t>マンネンレイ</t>
    </rPh>
    <rPh sb="24" eb="26">
      <t>キサイタモツン</t>
    </rPh>
    <phoneticPr fontId="33"/>
  </si>
  <si>
    <t>※他の国庫補助、県又は市町村単独補助等、「子ども・子育て支援事業」以外で加配となる事業を実施している</t>
    <rPh sb="1" eb="2">
      <t>タ</t>
    </rPh>
    <rPh sb="3" eb="5">
      <t>コッコ</t>
    </rPh>
    <rPh sb="5" eb="7">
      <t>ホジョ</t>
    </rPh>
    <rPh sb="8" eb="9">
      <t>ケン</t>
    </rPh>
    <rPh sb="9" eb="10">
      <t>マタ</t>
    </rPh>
    <rPh sb="11" eb="12">
      <t>シ</t>
    </rPh>
    <rPh sb="12" eb="14">
      <t>チョウソン</t>
    </rPh>
    <rPh sb="14" eb="16">
      <t>タンドク</t>
    </rPh>
    <rPh sb="16" eb="18">
      <t>ホジョ</t>
    </rPh>
    <rPh sb="18" eb="19">
      <t>ナド</t>
    </rPh>
    <rPh sb="21" eb="22">
      <t>コ</t>
    </rPh>
    <rPh sb="25" eb="27">
      <t>コソダ</t>
    </rPh>
    <rPh sb="28" eb="30">
      <t>シエン</t>
    </rPh>
    <rPh sb="30" eb="32">
      <t>ジギョウ</t>
    </rPh>
    <rPh sb="33" eb="35">
      <t>イガイ</t>
    </rPh>
    <rPh sb="36" eb="38">
      <t>カハイ</t>
    </rPh>
    <rPh sb="41" eb="43">
      <t>ジギョウ</t>
    </rPh>
    <rPh sb="44" eb="46">
      <t>ジッシ</t>
    </rPh>
    <phoneticPr fontId="1"/>
  </si>
  <si>
    <t>　場合は、上記表の「その他」欄に合計人数を計上し、右記の「その他」の内訳欄に事業名等を記載してください。</t>
    <rPh sb="25" eb="26">
      <t>ミギ</t>
    </rPh>
    <phoneticPr fontId="1"/>
  </si>
  <si>
    <t>その他の内訳</t>
    <rPh sb="2" eb="3">
      <t>ホカ</t>
    </rPh>
    <rPh sb="4" eb="6">
      <t>ウチワケ</t>
    </rPh>
    <phoneticPr fontId="1"/>
  </si>
  <si>
    <t>※　本表は、監査実施月またはその前月の初日現在で記入すること。なお、「本俸」欄には、前年度同月分及び前々年度同月分の格付け、金額を記入すること。</t>
    <phoneticPr fontId="1"/>
  </si>
  <si>
    <t>※　「区分」欄には、正規の常勤職員は○、常勤以外職員は■を記入すること。</t>
    <rPh sb="3" eb="5">
      <t>クブン</t>
    </rPh>
    <rPh sb="6" eb="7">
      <t>ラン</t>
    </rPh>
    <rPh sb="10" eb="12">
      <t>セイキ</t>
    </rPh>
    <rPh sb="13" eb="15">
      <t>ジョウキン</t>
    </rPh>
    <rPh sb="15" eb="17">
      <t>ショクイン</t>
    </rPh>
    <rPh sb="20" eb="22">
      <t>ジョウキン</t>
    </rPh>
    <rPh sb="22" eb="24">
      <t>イガイ</t>
    </rPh>
    <rPh sb="24" eb="26">
      <t>ショクイン</t>
    </rPh>
    <rPh sb="29" eb="31">
      <t>キニュウ</t>
    </rPh>
    <phoneticPr fontId="1"/>
  </si>
  <si>
    <t>※　「産休・育休関係」欄には、休業中の職員は●、代替職員は◎を記入すること。（該当ない場合は空欄にすること。）</t>
    <rPh sb="3" eb="5">
      <t>サンキュウ</t>
    </rPh>
    <rPh sb="6" eb="8">
      <t>イクキュウ</t>
    </rPh>
    <rPh sb="8" eb="10">
      <t>カンケイ</t>
    </rPh>
    <rPh sb="11" eb="12">
      <t>ラン</t>
    </rPh>
    <rPh sb="15" eb="18">
      <t>キュウギョウチュウ</t>
    </rPh>
    <rPh sb="19" eb="21">
      <t>ショクイン</t>
    </rPh>
    <rPh sb="24" eb="26">
      <t>ダイガ</t>
    </rPh>
    <rPh sb="26" eb="28">
      <t>ショクイン</t>
    </rPh>
    <rPh sb="31" eb="33">
      <t>キニュウ</t>
    </rPh>
    <rPh sb="39" eb="41">
      <t>ガイトウ</t>
    </rPh>
    <rPh sb="43" eb="45">
      <t>バアイ</t>
    </rPh>
    <rPh sb="46" eb="48">
      <t>クウラン</t>
    </rPh>
    <phoneticPr fontId="1"/>
  </si>
  <si>
    <t>※　「職名」欄には、園長、主任保育士、保育士、調理員、用務員等と記載し、すべての職員について記入のこと。</t>
    <rPh sb="10" eb="12">
      <t>エンチョウ</t>
    </rPh>
    <rPh sb="13" eb="15">
      <t>シュニン</t>
    </rPh>
    <rPh sb="15" eb="18">
      <t>ホイクシ</t>
    </rPh>
    <rPh sb="19" eb="22">
      <t>ホイクシ</t>
    </rPh>
    <rPh sb="40" eb="42">
      <t>ショクイン</t>
    </rPh>
    <rPh sb="46" eb="48">
      <t>キニュウ</t>
    </rPh>
    <phoneticPr fontId="1"/>
  </si>
  <si>
    <t>　られた場合には、これを通算するものであること。</t>
    <phoneticPr fontId="1"/>
  </si>
  <si>
    <t>※　園長については、「就職年月日」欄の上段に就職年月日を、下段に就任年月日を記載すること。</t>
    <rPh sb="2" eb="4">
      <t>エンチョウ</t>
    </rPh>
    <rPh sb="19" eb="21">
      <t>ジョウダン</t>
    </rPh>
    <rPh sb="22" eb="24">
      <t>シュウショク</t>
    </rPh>
    <rPh sb="24" eb="27">
      <t>ネンガッピ</t>
    </rPh>
    <rPh sb="29" eb="31">
      <t>カダン</t>
    </rPh>
    <phoneticPr fontId="1"/>
  </si>
  <si>
    <t>※　常勤以外の職員については、「備考」欄に勤務形態及び勤務時間数について記入すること。（例）「週３日、９：００～１６：００、◯◯時間」等。また、日給または時給職員にあっては、「給与支給総額」欄に日額等を記載すること。</t>
    <rPh sb="2" eb="4">
      <t>ジョウキン</t>
    </rPh>
    <rPh sb="4" eb="6">
      <t>イガイ</t>
    </rPh>
    <phoneticPr fontId="1"/>
  </si>
  <si>
    <t>※　「備考（親族関係）」欄には、法人役員及び施設長と親族関係にある者について記入すること。（例）「園長の妻」、「理事長の長男」、「○○理事の甥」等</t>
    <rPh sb="49" eb="51">
      <t>エンチョウ</t>
    </rPh>
    <phoneticPr fontId="1"/>
  </si>
  <si>
    <t>※　社会保険、雇用保険及び退職共済（福祉医療機構、私学共済等）加入者欄について、加入の場合は○、未加入の場合は×を付すこと。</t>
    <rPh sb="25" eb="27">
      <t>シガク</t>
    </rPh>
    <rPh sb="27" eb="29">
      <t>キョウサイ</t>
    </rPh>
    <rPh sb="29" eb="30">
      <t>トウ</t>
    </rPh>
    <rPh sb="34" eb="35">
      <t>ラン</t>
    </rPh>
    <rPh sb="40" eb="42">
      <t>カニュウ</t>
    </rPh>
    <rPh sb="43" eb="45">
      <t>バアイ</t>
    </rPh>
    <rPh sb="48" eb="51">
      <t>ミカニュウ</t>
    </rPh>
    <rPh sb="52" eb="54">
      <t>バアイ</t>
    </rPh>
    <rPh sb="57" eb="58">
      <t>フ</t>
    </rPh>
    <phoneticPr fontId="1"/>
  </si>
  <si>
    <t>※　「保育所の全経験年数」及び「現施設（同一任命権者）勤続年数」欄は、月まで記入し、月未満の数は切り捨てること。なお、「現施設（同一任命権者）勤続年数」は、同一任命権者により２以上の施設に転勤を命ぜ</t>
    <rPh sb="3" eb="5">
      <t>ホイク</t>
    </rPh>
    <rPh sb="5" eb="6">
      <t>ショ</t>
    </rPh>
    <rPh sb="17" eb="19">
      <t>シセツ</t>
    </rPh>
    <rPh sb="61" eb="63">
      <t>シセツ</t>
    </rPh>
    <rPh sb="91" eb="93">
      <t>シセツ</t>
    </rPh>
    <phoneticPr fontId="1"/>
  </si>
  <si>
    <t>※　本表は、監査実施月またはその前月の給与の支給状況を記入すること。</t>
    <rPh sb="19" eb="21">
      <t>キュウヨ</t>
    </rPh>
    <rPh sb="22" eb="24">
      <t>シキュウ</t>
    </rPh>
    <rPh sb="24" eb="26">
      <t>ジョウキョウ</t>
    </rPh>
    <phoneticPr fontId="1"/>
  </si>
  <si>
    <r>
      <t>件数</t>
    </r>
    <r>
      <rPr>
        <sz val="9"/>
        <color indexed="8"/>
        <rFont val="ＭＳ ゴシック"/>
        <family val="3"/>
        <charset val="128"/>
      </rPr>
      <t>（有の場合）</t>
    </r>
    <rPh sb="0" eb="2">
      <t>ケンスウ</t>
    </rPh>
    <rPh sb="3" eb="4">
      <t>ウ</t>
    </rPh>
    <rPh sb="5" eb="7">
      <t>バアイ</t>
    </rPh>
    <phoneticPr fontId="1"/>
  </si>
  <si>
    <r>
      <t>区分
常勤</t>
    </r>
    <r>
      <rPr>
        <sz val="10"/>
        <rFont val="ＭＳ ゴシック"/>
        <family val="3"/>
        <charset val="128"/>
      </rPr>
      <t>=○
常勤以外=■</t>
    </r>
    <rPh sb="0" eb="2">
      <t>クブン</t>
    </rPh>
    <rPh sb="3" eb="5">
      <t>ジョウキン</t>
    </rPh>
    <rPh sb="8" eb="10">
      <t>ジョウキン</t>
    </rPh>
    <rPh sb="10" eb="12">
      <t>イガイ</t>
    </rPh>
    <phoneticPr fontId="1"/>
  </si>
  <si>
    <r>
      <t>区分
常勤</t>
    </r>
    <r>
      <rPr>
        <sz val="10"/>
        <rFont val="ＭＳ ゴシック"/>
        <family val="3"/>
        <charset val="128"/>
      </rPr>
      <t>=○
常勤以外=■</t>
    </r>
    <rPh sb="0" eb="2">
      <t>クブン</t>
    </rPh>
    <rPh sb="4" eb="6">
      <t>ジョウキン</t>
    </rPh>
    <rPh sb="9" eb="11">
      <t>ジョウキン</t>
    </rPh>
    <rPh sb="11" eb="13">
      <t>イガイ</t>
    </rPh>
    <phoneticPr fontId="1"/>
  </si>
  <si>
    <r>
      <t xml:space="preserve">産休・育休関係
</t>
    </r>
    <r>
      <rPr>
        <sz val="10"/>
        <rFont val="ＭＳ ゴシック"/>
        <family val="3"/>
        <charset val="128"/>
      </rPr>
      <t>（休業職員=●　代替職員=◎）</t>
    </r>
    <rPh sb="0" eb="2">
      <t>サンキュウ</t>
    </rPh>
    <rPh sb="3" eb="5">
      <t>イクキュウ</t>
    </rPh>
    <rPh sb="5" eb="7">
      <t>カンケイ</t>
    </rPh>
    <rPh sb="9" eb="11">
      <t>キュウギョウ</t>
    </rPh>
    <rPh sb="11" eb="13">
      <t>ショクイン</t>
    </rPh>
    <rPh sb="16" eb="18">
      <t>ダイガ</t>
    </rPh>
    <rPh sb="18" eb="20">
      <t>ショクイン</t>
    </rPh>
    <phoneticPr fontId="1"/>
  </si>
  <si>
    <r>
      <t>採用年月日</t>
    </r>
    <r>
      <rPr>
        <sz val="9"/>
        <rFont val="ＭＳ ゴシック"/>
        <family val="3"/>
        <charset val="128"/>
      </rPr>
      <t>（年度内に採用した場合のみ入力）</t>
    </r>
    <rPh sb="0" eb="2">
      <t>サイヨウ</t>
    </rPh>
    <rPh sb="2" eb="5">
      <t>ネンガッピ</t>
    </rPh>
    <rPh sb="6" eb="9">
      <t>ネンドナイ</t>
    </rPh>
    <rPh sb="10" eb="12">
      <t>サイヨウ</t>
    </rPh>
    <rPh sb="14" eb="16">
      <t>バアイ</t>
    </rPh>
    <rPh sb="18" eb="20">
      <t>ニュウリョク</t>
    </rPh>
    <phoneticPr fontId="1"/>
  </si>
  <si>
    <r>
      <t>退職年月日</t>
    </r>
    <r>
      <rPr>
        <sz val="7"/>
        <rFont val="ＭＳ ゴシック"/>
        <family val="3"/>
        <charset val="128"/>
      </rPr>
      <t>（年度内に退職した場合のみ入力）</t>
    </r>
    <rPh sb="0" eb="2">
      <t>タイショク</t>
    </rPh>
    <rPh sb="2" eb="5">
      <t>ネンガッピ</t>
    </rPh>
    <rPh sb="6" eb="9">
      <t>ネンドナイ</t>
    </rPh>
    <rPh sb="10" eb="12">
      <t>タイショク</t>
    </rPh>
    <rPh sb="14" eb="16">
      <t>バアイ</t>
    </rPh>
    <rPh sb="18" eb="20">
      <t>ニュウリョク</t>
    </rPh>
    <phoneticPr fontId="1"/>
  </si>
  <si>
    <r>
      <t>初日入所児童数（</t>
    </r>
    <r>
      <rPr>
        <b/>
        <u/>
        <sz val="10"/>
        <rFont val="ＭＳ ゴシック"/>
        <family val="3"/>
        <charset val="128"/>
      </rPr>
      <t>管外受託児及び私的契約児を含む</t>
    </r>
    <r>
      <rPr>
        <b/>
        <sz val="10"/>
        <rFont val="ＭＳ ゴシック"/>
        <family val="3"/>
        <charset val="128"/>
      </rPr>
      <t>。）</t>
    </r>
    <rPh sb="0" eb="2">
      <t>ショニチ</t>
    </rPh>
    <rPh sb="2" eb="4">
      <t>ニュウショ</t>
    </rPh>
    <rPh sb="4" eb="7">
      <t>ジドウスウ</t>
    </rPh>
    <rPh sb="8" eb="9">
      <t>カン</t>
    </rPh>
    <rPh sb="9" eb="10">
      <t>ガイ</t>
    </rPh>
    <rPh sb="10" eb="12">
      <t>ジュタク</t>
    </rPh>
    <rPh sb="12" eb="13">
      <t>ジ</t>
    </rPh>
    <rPh sb="13" eb="14">
      <t>オヨ</t>
    </rPh>
    <rPh sb="15" eb="17">
      <t>シテキ</t>
    </rPh>
    <rPh sb="17" eb="19">
      <t>ケイヤク</t>
    </rPh>
    <rPh sb="19" eb="20">
      <t>ジ</t>
    </rPh>
    <rPh sb="21" eb="22">
      <t>フク</t>
    </rPh>
    <phoneticPr fontId="1"/>
  </si>
  <si>
    <r>
      <t>その他　　　</t>
    </r>
    <r>
      <rPr>
        <b/>
        <sz val="12"/>
        <rFont val="ＭＳ ゴシック"/>
        <family val="3"/>
        <charset val="128"/>
      </rPr>
      <t>※</t>
    </r>
    <rPh sb="2" eb="3">
      <t>タ</t>
    </rPh>
    <phoneticPr fontId="1"/>
  </si>
  <si>
    <r>
      <t>施設の平面図　</t>
    </r>
    <r>
      <rPr>
        <sz val="10"/>
        <color indexed="8"/>
        <rFont val="ＭＳ ゴシック"/>
        <family val="3"/>
        <charset val="128"/>
      </rPr>
      <t>（室名及び室別面積、非常口、防火設備、門扉、フェンス、警察への非常通報装置等を明記してください。）</t>
    </r>
    <rPh sb="0" eb="2">
      <t>シセツ</t>
    </rPh>
    <rPh sb="3" eb="6">
      <t>ヘイメンズ</t>
    </rPh>
    <phoneticPr fontId="1"/>
  </si>
  <si>
    <r>
      <t>時間
帯別
入所
児童
数</t>
    </r>
    <r>
      <rPr>
        <sz val="8.5"/>
        <color indexed="9"/>
        <rFont val="ＭＳ ゴシック"/>
        <family val="3"/>
        <charset val="128"/>
      </rPr>
      <t>＿</t>
    </r>
    <rPh sb="0" eb="4">
      <t>ジカンタイ</t>
    </rPh>
    <rPh sb="4" eb="5">
      <t>ベツ</t>
    </rPh>
    <rPh sb="6" eb="8">
      <t>ニュウショ</t>
    </rPh>
    <rPh sb="9" eb="10">
      <t>コ</t>
    </rPh>
    <rPh sb="10" eb="11">
      <t>ワラベ</t>
    </rPh>
    <rPh sb="12" eb="13">
      <t>スウ</t>
    </rPh>
    <phoneticPr fontId="1"/>
  </si>
  <si>
    <t xml:space="preserve">資料作成者・職・氏名
</t>
    <rPh sb="0" eb="2">
      <t>シリョウ</t>
    </rPh>
    <rPh sb="2" eb="5">
      <t>サクセイシャ</t>
    </rPh>
    <rPh sb="6" eb="7">
      <t>ショク</t>
    </rPh>
    <rPh sb="8" eb="10">
      <t>シメイ</t>
    </rPh>
    <phoneticPr fontId="1"/>
  </si>
  <si>
    <t>資料内容点検者・職・氏名</t>
    <rPh sb="0" eb="2">
      <t>シリョウ</t>
    </rPh>
    <rPh sb="2" eb="4">
      <t>ナイヨウ</t>
    </rPh>
    <rPh sb="4" eb="6">
      <t>テンケン</t>
    </rPh>
    <rPh sb="6" eb="7">
      <t>シャ</t>
    </rPh>
    <rPh sb="8" eb="9">
      <t>ショク</t>
    </rPh>
    <rPh sb="10" eb="12">
      <t>シメイ</t>
    </rPh>
    <phoneticPr fontId="1"/>
  </si>
  <si>
    <t>保育所監査事前提出資料</t>
    <rPh sb="0" eb="2">
      <t>ホイク</t>
    </rPh>
    <rPh sb="2" eb="3">
      <t>ジョ</t>
    </rPh>
    <rPh sb="3" eb="5">
      <t>カンサ</t>
    </rPh>
    <rPh sb="5" eb="7">
      <t>ジゼン</t>
    </rPh>
    <rPh sb="7" eb="9">
      <t>テイシュツ</t>
    </rPh>
    <rPh sb="9" eb="11">
      <t>シリョウ</t>
    </rPh>
    <phoneticPr fontId="1"/>
  </si>
  <si>
    <t>　（２）保育士以外で補助事業・交付金事業に従事している者</t>
    <rPh sb="4" eb="7">
      <t>ホイクシ</t>
    </rPh>
    <rPh sb="7" eb="9">
      <t>イガイ</t>
    </rPh>
    <rPh sb="10" eb="12">
      <t>ホジョ</t>
    </rPh>
    <rPh sb="12" eb="14">
      <t>ジギョウ</t>
    </rPh>
    <rPh sb="15" eb="18">
      <t>コウフキン</t>
    </rPh>
    <rPh sb="18" eb="20">
      <t>ジギョウ</t>
    </rPh>
    <rPh sb="21" eb="23">
      <t>ジュウジ</t>
    </rPh>
    <rPh sb="27" eb="28">
      <t>モノ</t>
    </rPh>
    <phoneticPr fontId="1"/>
  </si>
  <si>
    <t xml:space="preserve">  （１）非常勤、短時間勤務の保育士</t>
    <rPh sb="5" eb="8">
      <t>ヒジョウキン</t>
    </rPh>
    <phoneticPr fontId="1"/>
  </si>
  <si>
    <t>（２）保育士以外で補助事業・交付金事業に従事している者</t>
    <rPh sb="3" eb="6">
      <t>ホイクシ</t>
    </rPh>
    <rPh sb="6" eb="8">
      <t>イガイ</t>
    </rPh>
    <rPh sb="9" eb="11">
      <t>ホジョ</t>
    </rPh>
    <rPh sb="11" eb="13">
      <t>ジギョウ</t>
    </rPh>
    <rPh sb="14" eb="17">
      <t>コウフキン</t>
    </rPh>
    <rPh sb="17" eb="19">
      <t>ジギョウ</t>
    </rPh>
    <rPh sb="20" eb="22">
      <t>ジュウジ</t>
    </rPh>
    <rPh sb="26" eb="27">
      <t>モノ</t>
    </rPh>
    <phoneticPr fontId="1"/>
  </si>
  <si>
    <t>（６）　予算・決算の理事会等承認</t>
    <rPh sb="4" eb="6">
      <t>ヨサン</t>
    </rPh>
    <rPh sb="7" eb="9">
      <t>ケッサン</t>
    </rPh>
    <rPh sb="10" eb="13">
      <t>リジカイ</t>
    </rPh>
    <rPh sb="13" eb="14">
      <t>トウ</t>
    </rPh>
    <rPh sb="14" eb="16">
      <t>ショウニン</t>
    </rPh>
    <phoneticPr fontId="1"/>
  </si>
  <si>
    <t>（６）予算・決算の理事会等承認</t>
    <rPh sb="3" eb="5">
      <t>ヨサン</t>
    </rPh>
    <rPh sb="6" eb="8">
      <t>ケッサン</t>
    </rPh>
    <rPh sb="9" eb="12">
      <t>リジカイ</t>
    </rPh>
    <rPh sb="12" eb="13">
      <t>トウ</t>
    </rPh>
    <rPh sb="13" eb="15">
      <t>ショウニン</t>
    </rPh>
    <phoneticPr fontId="1"/>
  </si>
  <si>
    <t>令　和　　　　年　度</t>
    <rPh sb="0" eb="1">
      <t>レイ</t>
    </rPh>
    <rPh sb="2" eb="3">
      <t>ワ</t>
    </rPh>
    <phoneticPr fontId="1"/>
  </si>
  <si>
    <t>(令和</t>
    <rPh sb="1" eb="3">
      <t>レイワ</t>
    </rPh>
    <phoneticPr fontId="1"/>
  </si>
  <si>
    <t>令和</t>
    <rPh sb="0" eb="2">
      <t>レイワ</t>
    </rPh>
    <phoneticPr fontId="1"/>
  </si>
  <si>
    <t>（令和　　年　　月　　日現在）</t>
    <rPh sb="1" eb="3">
      <t>レイワ</t>
    </rPh>
    <rPh sb="5" eb="6">
      <t>ネン</t>
    </rPh>
    <rPh sb="8" eb="9">
      <t>ガツ</t>
    </rPh>
    <rPh sb="11" eb="12">
      <t>ニチ</t>
    </rPh>
    <rPh sb="12" eb="14">
      <t>ゲンザイ</t>
    </rPh>
    <phoneticPr fontId="1"/>
  </si>
  <si>
    <t>職員（保育士）配置計画表　　（ 令和　　年　　月　　日　　曜日）</t>
    <rPh sb="0" eb="2">
      <t>ショクイン</t>
    </rPh>
    <rPh sb="7" eb="9">
      <t>ハイチ</t>
    </rPh>
    <rPh sb="9" eb="11">
      <t>ケイカク</t>
    </rPh>
    <rPh sb="11" eb="12">
      <t>ヒョウ</t>
    </rPh>
    <rPh sb="16" eb="18">
      <t>レイワ</t>
    </rPh>
    <rPh sb="20" eb="21">
      <t>ネン</t>
    </rPh>
    <rPh sb="23" eb="24">
      <t>ツキ</t>
    </rPh>
    <rPh sb="26" eb="27">
      <t>ヒ</t>
    </rPh>
    <rPh sb="29" eb="31">
      <t>ヨウビ</t>
    </rPh>
    <phoneticPr fontId="1"/>
  </si>
  <si>
    <t>職員（保育士）配置計画表（例）　　（ 令和　　　年　　月　　日　　曜日）監査担当が指定する一日の状況</t>
    <rPh sb="0" eb="2">
      <t>ショクイン</t>
    </rPh>
    <rPh sb="7" eb="9">
      <t>ハイチ</t>
    </rPh>
    <rPh sb="9" eb="11">
      <t>ケイカク</t>
    </rPh>
    <rPh sb="11" eb="12">
      <t>ヒョウ</t>
    </rPh>
    <rPh sb="13" eb="14">
      <t>レイ</t>
    </rPh>
    <rPh sb="19" eb="21">
      <t>レイワ</t>
    </rPh>
    <rPh sb="24" eb="25">
      <t>ネン</t>
    </rPh>
    <rPh sb="27" eb="28">
      <t>ツキ</t>
    </rPh>
    <rPh sb="30" eb="31">
      <t>ヒ</t>
    </rPh>
    <rPh sb="33" eb="35">
      <t>ヨウビ</t>
    </rPh>
    <rPh sb="36" eb="38">
      <t>カンサ</t>
    </rPh>
    <rPh sb="38" eb="40">
      <t>タントウ</t>
    </rPh>
    <rPh sb="41" eb="43">
      <t>シテイ</t>
    </rPh>
    <rPh sb="45" eb="47">
      <t>イチニチ</t>
    </rPh>
    <rPh sb="48" eb="50">
      <t>ジョウキョウ</t>
    </rPh>
    <phoneticPr fontId="1"/>
  </si>
  <si>
    <t>（11）　令和元年度前期末支払資金残高取崩状況</t>
    <rPh sb="5" eb="7">
      <t>レイワ</t>
    </rPh>
    <rPh sb="7" eb="9">
      <t>ガンネン</t>
    </rPh>
    <rPh sb="9" eb="10">
      <t>ド</t>
    </rPh>
    <rPh sb="10" eb="13">
      <t>ゼンキマツ</t>
    </rPh>
    <rPh sb="13" eb="15">
      <t>シハライ</t>
    </rPh>
    <rPh sb="15" eb="17">
      <t>シキン</t>
    </rPh>
    <rPh sb="17" eb="19">
      <t>ザンダカ</t>
    </rPh>
    <rPh sb="19" eb="21">
      <t>トリクズシ</t>
    </rPh>
    <rPh sb="21" eb="23">
      <t>ジョウキョウ</t>
    </rPh>
    <phoneticPr fontId="1"/>
  </si>
  <si>
    <r>
      <t>（７）　</t>
    </r>
    <r>
      <rPr>
        <sz val="9"/>
        <rFont val="ＭＳ 明朝"/>
        <family val="1"/>
        <charset val="128"/>
      </rPr>
      <t>予算（予備費の使用含む）の流用状況（令和元年度）</t>
    </r>
    <rPh sb="4" eb="6">
      <t>ヨサン</t>
    </rPh>
    <rPh sb="7" eb="10">
      <t>ヨビヒ</t>
    </rPh>
    <rPh sb="11" eb="13">
      <t>シヨウ</t>
    </rPh>
    <rPh sb="13" eb="14">
      <t>フク</t>
    </rPh>
    <rPh sb="17" eb="19">
      <t>リュウヨウ</t>
    </rPh>
    <rPh sb="19" eb="21">
      <t>ジョウキョウ</t>
    </rPh>
    <rPh sb="22" eb="24">
      <t>レイワ</t>
    </rPh>
    <rPh sb="24" eb="26">
      <t>ガンネン</t>
    </rPh>
    <rPh sb="26" eb="27">
      <t>ドヘイネンド</t>
    </rPh>
    <phoneticPr fontId="1"/>
  </si>
  <si>
    <t>「子ども・子育て支援交付金」等の補助事業の実施による職員の加配人数（事業の実施に要する保育士等数）</t>
    <rPh sb="1" eb="2">
      <t>コ</t>
    </rPh>
    <rPh sb="5" eb="7">
      <t>コソダ</t>
    </rPh>
    <rPh sb="8" eb="10">
      <t>シエン</t>
    </rPh>
    <rPh sb="10" eb="13">
      <t>コウフキン</t>
    </rPh>
    <rPh sb="14" eb="15">
      <t>トウ</t>
    </rPh>
    <rPh sb="16" eb="18">
      <t>ホジョ</t>
    </rPh>
    <rPh sb="18" eb="20">
      <t>ジギョウ</t>
    </rPh>
    <rPh sb="21" eb="23">
      <t>ジッシ</t>
    </rPh>
    <rPh sb="26" eb="28">
      <t>ショクイン</t>
    </rPh>
    <rPh sb="29" eb="31">
      <t>カハイ</t>
    </rPh>
    <rPh sb="31" eb="33">
      <t>ニンズウ</t>
    </rPh>
    <rPh sb="34" eb="36">
      <t>ジギョウ</t>
    </rPh>
    <rPh sb="37" eb="39">
      <t>ジッシ</t>
    </rPh>
    <rPh sb="40" eb="41">
      <t>ヨウ</t>
    </rPh>
    <rPh sb="43" eb="46">
      <t>ホイクシ</t>
    </rPh>
    <rPh sb="46" eb="47">
      <t>トウ</t>
    </rPh>
    <rPh sb="47" eb="48">
      <t>スウ</t>
    </rPh>
    <phoneticPr fontId="1"/>
  </si>
  <si>
    <t>避難確保計画を作成しているか。</t>
    <phoneticPr fontId="1"/>
  </si>
  <si>
    <t>避難訓練を実施しているか。</t>
    <phoneticPr fontId="1"/>
  </si>
  <si>
    <t>作成済　　・　　未作成　　・　　作成予定　（　　　　年　　　　月）</t>
    <phoneticPr fontId="1"/>
  </si>
  <si>
    <t>（５）水防法に基づく避難確保計画の作成状況等</t>
    <phoneticPr fontId="1"/>
  </si>
  <si>
    <t>施設が想定浸水区域内にある ⇒ 市町村地域防災計画に要配慮者利用施設として定められている ⇒ 下表に記入してください。</t>
    <rPh sb="0" eb="2">
      <t>シセツ</t>
    </rPh>
    <rPh sb="3" eb="9">
      <t>ソウテイシンスイクイキ</t>
    </rPh>
    <rPh sb="9" eb="10">
      <t>ナイ</t>
    </rPh>
    <rPh sb="16" eb="19">
      <t>シチョウソン</t>
    </rPh>
    <rPh sb="19" eb="21">
      <t>チイキ</t>
    </rPh>
    <rPh sb="21" eb="23">
      <t>ボウサイ</t>
    </rPh>
    <rPh sb="23" eb="25">
      <t>ケイカク</t>
    </rPh>
    <rPh sb="26" eb="27">
      <t>ヨウ</t>
    </rPh>
    <rPh sb="27" eb="29">
      <t>ハイリョ</t>
    </rPh>
    <rPh sb="29" eb="30">
      <t>シャ</t>
    </rPh>
    <rPh sb="30" eb="32">
      <t>リヨウ</t>
    </rPh>
    <rPh sb="32" eb="34">
      <t>シセツ</t>
    </rPh>
    <rPh sb="37" eb="38">
      <t>サダ</t>
    </rPh>
    <rPh sb="47" eb="49">
      <t>カヒョウ</t>
    </rPh>
    <rPh sb="50" eb="52">
      <t>キニュウ</t>
    </rPh>
    <phoneticPr fontId="1"/>
  </si>
  <si>
    <t>（６）土砂災害防止法に基づく避難確保計画の作成状況等</t>
    <phoneticPr fontId="1"/>
  </si>
  <si>
    <t>施設が土砂災害警戒区域内にある ⇒ 市町村地域防災計画に要配慮者利用施設として定められている ⇒ 下表に記入してください。</t>
    <rPh sb="0" eb="2">
      <t>シセツ</t>
    </rPh>
    <rPh sb="3" eb="5">
      <t>ドシャ</t>
    </rPh>
    <rPh sb="5" eb="7">
      <t>サイガイ</t>
    </rPh>
    <rPh sb="7" eb="9">
      <t>ケイカイ</t>
    </rPh>
    <rPh sb="9" eb="11">
      <t>クイキ</t>
    </rPh>
    <rPh sb="11" eb="12">
      <t>ナイ</t>
    </rPh>
    <rPh sb="18" eb="21">
      <t>シチョウソン</t>
    </rPh>
    <rPh sb="21" eb="23">
      <t>チイキ</t>
    </rPh>
    <rPh sb="23" eb="25">
      <t>ボウサイ</t>
    </rPh>
    <rPh sb="25" eb="27">
      <t>ケイカク</t>
    </rPh>
    <rPh sb="28" eb="29">
      <t>ヨウ</t>
    </rPh>
    <rPh sb="29" eb="31">
      <t>ハイリョ</t>
    </rPh>
    <rPh sb="31" eb="32">
      <t>シャ</t>
    </rPh>
    <rPh sb="32" eb="34">
      <t>リヨウ</t>
    </rPh>
    <rPh sb="34" eb="36">
      <t>シセツ</t>
    </rPh>
    <rPh sb="39" eb="40">
      <t>サダ</t>
    </rPh>
    <rPh sb="49" eb="51">
      <t>カヒョウ</t>
    </rPh>
    <rPh sb="52" eb="54">
      <t>キニュウ</t>
    </rPh>
    <phoneticPr fontId="1"/>
  </si>
  <si>
    <t>作成済　　・　　未作成　　・　　作成予定　（　　　　年　　　　月）</t>
    <phoneticPr fontId="1"/>
  </si>
  <si>
    <t>（７）津波防災地域づくりに関する法律に基づく避難確保計画の作成状況等</t>
    <rPh sb="3" eb="5">
      <t>ツナミ</t>
    </rPh>
    <rPh sb="5" eb="7">
      <t>ボウサイ</t>
    </rPh>
    <rPh sb="7" eb="9">
      <t>チイキ</t>
    </rPh>
    <rPh sb="13" eb="14">
      <t>カン</t>
    </rPh>
    <rPh sb="16" eb="18">
      <t>ホウリツ</t>
    </rPh>
    <phoneticPr fontId="1"/>
  </si>
  <si>
    <t>施設が津波災害警戒区域内にある ⇒ 市町村地域防災計画に要配慮者利用施設として定められている ⇒ 下表に記入してください。</t>
    <rPh sb="0" eb="2">
      <t>シセツ</t>
    </rPh>
    <rPh sb="3" eb="5">
      <t>ツナミ</t>
    </rPh>
    <rPh sb="5" eb="7">
      <t>サイガイ</t>
    </rPh>
    <rPh sb="7" eb="9">
      <t>ケイカイ</t>
    </rPh>
    <rPh sb="9" eb="11">
      <t>クイキ</t>
    </rPh>
    <rPh sb="11" eb="12">
      <t>ナイ</t>
    </rPh>
    <rPh sb="18" eb="21">
      <t>シチョウソン</t>
    </rPh>
    <rPh sb="21" eb="23">
      <t>チイキ</t>
    </rPh>
    <rPh sb="23" eb="25">
      <t>ボウサイ</t>
    </rPh>
    <rPh sb="25" eb="27">
      <t>ケイカク</t>
    </rPh>
    <rPh sb="28" eb="29">
      <t>ヨウ</t>
    </rPh>
    <rPh sb="29" eb="31">
      <t>ハイリョ</t>
    </rPh>
    <rPh sb="31" eb="32">
      <t>シャ</t>
    </rPh>
    <rPh sb="32" eb="34">
      <t>リヨウ</t>
    </rPh>
    <rPh sb="34" eb="36">
      <t>シセツ</t>
    </rPh>
    <rPh sb="39" eb="40">
      <t>サダ</t>
    </rPh>
    <rPh sb="49" eb="51">
      <t>カヒョウ</t>
    </rPh>
    <rPh sb="52" eb="54">
      <t>キニュウ</t>
    </rPh>
    <phoneticPr fontId="1"/>
  </si>
  <si>
    <t>実施済　　・　　未実施　　・　　実施予定　（　　　　年　　　　月）</t>
  </si>
  <si>
    <t>４年度</t>
    <rPh sb="1" eb="3">
      <t>ネンド</t>
    </rPh>
    <phoneticPr fontId="1"/>
  </si>
  <si>
    <t>５年度</t>
    <rPh sb="1" eb="3">
      <t>ネンド</t>
    </rPh>
    <phoneticPr fontId="1"/>
  </si>
  <si>
    <t>（１）児童福祉施設の設置及び運営に関する基準に基づく安全計画の策定状況</t>
    <rPh sb="3" eb="9">
      <t>ジドウフクシシセツ</t>
    </rPh>
    <rPh sb="10" eb="12">
      <t>セッチ</t>
    </rPh>
    <rPh sb="12" eb="13">
      <t>オヨ</t>
    </rPh>
    <rPh sb="14" eb="16">
      <t>ウンエイ</t>
    </rPh>
    <rPh sb="17" eb="18">
      <t>カン</t>
    </rPh>
    <rPh sb="20" eb="22">
      <t>キジュン</t>
    </rPh>
    <rPh sb="23" eb="24">
      <t>モト</t>
    </rPh>
    <rPh sb="26" eb="30">
      <t>アンゼンケイカク</t>
    </rPh>
    <rPh sb="31" eb="33">
      <t>サクテイ</t>
    </rPh>
    <rPh sb="33" eb="35">
      <t>ジョウキョウ</t>
    </rPh>
    <phoneticPr fontId="1"/>
  </si>
  <si>
    <t>安全計画を策定しているか。</t>
    <rPh sb="0" eb="4">
      <t>アンゼンケイカク</t>
    </rPh>
    <rPh sb="5" eb="7">
      <t>サクテイ</t>
    </rPh>
    <phoneticPr fontId="1"/>
  </si>
  <si>
    <t>職員への安全計画の周知状況</t>
    <rPh sb="0" eb="2">
      <t>ショクイン</t>
    </rPh>
    <rPh sb="4" eb="8">
      <t>アンゼンケイカク</t>
    </rPh>
    <rPh sb="9" eb="11">
      <t>シュウチ</t>
    </rPh>
    <rPh sb="11" eb="13">
      <t>ジョウキョウ</t>
    </rPh>
    <phoneticPr fontId="1"/>
  </si>
  <si>
    <t>保護者への安全計画の周知状況</t>
    <rPh sb="0" eb="3">
      <t>ホゴシャ</t>
    </rPh>
    <rPh sb="5" eb="9">
      <t>アンゼンケイカク</t>
    </rPh>
    <rPh sb="10" eb="12">
      <t>シュウチ</t>
    </rPh>
    <rPh sb="12" eb="14">
      <t>ジョウキョウ</t>
    </rPh>
    <phoneticPr fontId="1"/>
  </si>
  <si>
    <t>（２）－１　安全計画の周知の状況</t>
    <rPh sb="6" eb="10">
      <t>アンゼンケイカク</t>
    </rPh>
    <rPh sb="11" eb="13">
      <t>シュウチ</t>
    </rPh>
    <rPh sb="14" eb="16">
      <t>ジョウキョウ</t>
    </rPh>
    <phoneticPr fontId="1"/>
  </si>
  <si>
    <t>（２）－２　安全計画の周知の方法</t>
    <rPh sb="6" eb="10">
      <t>アンゼンケイカク</t>
    </rPh>
    <rPh sb="11" eb="13">
      <t>シュウチ</t>
    </rPh>
    <rPh sb="14" eb="16">
      <t>ホウホウ</t>
    </rPh>
    <phoneticPr fontId="1"/>
  </si>
  <si>
    <t>保護者への安全計画の周知方法</t>
    <rPh sb="0" eb="3">
      <t>ホゴシャ</t>
    </rPh>
    <rPh sb="5" eb="9">
      <t>アンゼンケイカク</t>
    </rPh>
    <rPh sb="10" eb="12">
      <t>シュウチ</t>
    </rPh>
    <rPh sb="12" eb="14">
      <t>ホウホウ</t>
    </rPh>
    <phoneticPr fontId="1"/>
  </si>
  <si>
    <t>職員への安全計画の周知方法</t>
    <rPh sb="0" eb="2">
      <t>ショクイン</t>
    </rPh>
    <rPh sb="4" eb="8">
      <t>アンゼンケイカク</t>
    </rPh>
    <rPh sb="9" eb="11">
      <t>シュウチ</t>
    </rPh>
    <rPh sb="11" eb="13">
      <t>ホウホウ</t>
    </rPh>
    <phoneticPr fontId="1"/>
  </si>
  <si>
    <t>（３）遊具の安全点検の状況</t>
    <rPh sb="3" eb="5">
      <t>ユウグ</t>
    </rPh>
    <rPh sb="6" eb="10">
      <t>アンゼンテンケン</t>
    </rPh>
    <rPh sb="11" eb="13">
      <t>ジョウキョウ</t>
    </rPh>
    <phoneticPr fontId="1"/>
  </si>
  <si>
    <t>直近の点検年月日</t>
    <rPh sb="0" eb="2">
      <t>チョッキン</t>
    </rPh>
    <rPh sb="3" eb="5">
      <t>テンケン</t>
    </rPh>
    <rPh sb="5" eb="8">
      <t>ネンガッピ</t>
    </rPh>
    <phoneticPr fontId="1"/>
  </si>
  <si>
    <t>点検結果</t>
    <rPh sb="0" eb="4">
      <t>テンケンケッカ</t>
    </rPh>
    <phoneticPr fontId="1"/>
  </si>
  <si>
    <t>改善の必要があった場合の対応状況</t>
    <rPh sb="0" eb="2">
      <t>カイゼン</t>
    </rPh>
    <rPh sb="3" eb="5">
      <t>ヒツヨウ</t>
    </rPh>
    <rPh sb="9" eb="11">
      <t>バアイ</t>
    </rPh>
    <rPh sb="12" eb="14">
      <t>タイオウ</t>
    </rPh>
    <rPh sb="14" eb="16">
      <t>ジョウキョウ</t>
    </rPh>
    <phoneticPr fontId="1"/>
  </si>
  <si>
    <t>（バス送迎を実施している施設のみ）</t>
    <rPh sb="3" eb="5">
      <t>ソウゲイ</t>
    </rPh>
    <rPh sb="6" eb="8">
      <t>ジッシ</t>
    </rPh>
    <rPh sb="12" eb="14">
      <t>シセツ</t>
    </rPh>
    <phoneticPr fontId="1"/>
  </si>
  <si>
    <t>所在確認の方法</t>
    <rPh sb="0" eb="4">
      <t>ショザイカクニン</t>
    </rPh>
    <rPh sb="5" eb="7">
      <t>ホウホウ</t>
    </rPh>
    <phoneticPr fontId="1"/>
  </si>
  <si>
    <t>所在確認を複数人で行っているか。</t>
    <rPh sb="0" eb="4">
      <t>ショザイカクニン</t>
    </rPh>
    <rPh sb="5" eb="8">
      <t>フクスウニン</t>
    </rPh>
    <rPh sb="9" eb="10">
      <t>オコナ</t>
    </rPh>
    <phoneticPr fontId="1"/>
  </si>
  <si>
    <t>（例：点呼による乗降時の人数確認）</t>
    <rPh sb="1" eb="2">
      <t>レイ</t>
    </rPh>
    <rPh sb="3" eb="5">
      <t>テンコ</t>
    </rPh>
    <rPh sb="8" eb="11">
      <t>ジョウコウジ</t>
    </rPh>
    <rPh sb="12" eb="16">
      <t>ニンズウカクニン</t>
    </rPh>
    <phoneticPr fontId="1"/>
  </si>
  <si>
    <t>業務継続計画を策定しているか。</t>
    <rPh sb="0" eb="2">
      <t>ギョウム</t>
    </rPh>
    <rPh sb="2" eb="4">
      <t>ケイゾク</t>
    </rPh>
    <rPh sb="4" eb="6">
      <t>ケイカク</t>
    </rPh>
    <rPh sb="7" eb="9">
      <t>サクテイ</t>
    </rPh>
    <phoneticPr fontId="1"/>
  </si>
  <si>
    <t>（４）児童の見落し防止のための所在確認の実施</t>
    <rPh sb="3" eb="5">
      <t>ジドウ</t>
    </rPh>
    <rPh sb="6" eb="8">
      <t>ミオト</t>
    </rPh>
    <rPh sb="9" eb="11">
      <t>ボウシ</t>
    </rPh>
    <rPh sb="15" eb="19">
      <t>ショザイカクニン</t>
    </rPh>
    <rPh sb="20" eb="22">
      <t>ジッシ</t>
    </rPh>
    <phoneticPr fontId="1"/>
  </si>
  <si>
    <t>周知済み　・　未周知　・　周知予定　（　　　　年　　　　月）</t>
    <rPh sb="0" eb="3">
      <t>シュウチズ</t>
    </rPh>
    <rPh sb="7" eb="8">
      <t>ミ</t>
    </rPh>
    <rPh sb="8" eb="10">
      <t>シュウチ</t>
    </rPh>
    <rPh sb="13" eb="17">
      <t>シュウチヨテイ</t>
    </rPh>
    <phoneticPr fontId="1"/>
  </si>
  <si>
    <t>策定済　・　未策定　・　策定予定　（　　　　年　　　　月）</t>
    <rPh sb="0" eb="2">
      <t>サクテイ</t>
    </rPh>
    <rPh sb="7" eb="9">
      <t>サクテイ</t>
    </rPh>
    <rPh sb="12" eb="14">
      <t>サクテイ</t>
    </rPh>
    <phoneticPr fontId="1"/>
  </si>
  <si>
    <t>実施　　　・　　　未実施</t>
    <rPh sb="0" eb="2">
      <t>ジッシ</t>
    </rPh>
    <rPh sb="9" eb="12">
      <t>ミジッシ</t>
    </rPh>
    <phoneticPr fontId="1"/>
  </si>
  <si>
    <t>（１）　安全計画の策定状況</t>
    <rPh sb="4" eb="8">
      <t>アンゼンケイカク</t>
    </rPh>
    <rPh sb="9" eb="11">
      <t>サクテイ</t>
    </rPh>
    <rPh sb="11" eb="13">
      <t>ジョウキョウ</t>
    </rPh>
    <phoneticPr fontId="1"/>
  </si>
  <si>
    <t>（５）　水防法に基づく避難確保計画の作成状況等</t>
    <rPh sb="4" eb="7">
      <t>スイボウホウ</t>
    </rPh>
    <rPh sb="8" eb="9">
      <t>モト</t>
    </rPh>
    <rPh sb="11" eb="15">
      <t>ヒナンカクホ</t>
    </rPh>
    <rPh sb="15" eb="17">
      <t>ケイカク</t>
    </rPh>
    <rPh sb="18" eb="20">
      <t>サクセイ</t>
    </rPh>
    <rPh sb="20" eb="22">
      <t>ジョウキョウ</t>
    </rPh>
    <rPh sb="22" eb="23">
      <t>トウ</t>
    </rPh>
    <phoneticPr fontId="1"/>
  </si>
  <si>
    <t>（７）　津波防災地域づくりに関する法律に基づく
　　　　避難確保計画の作成状況等</t>
    <rPh sb="4" eb="6">
      <t>ツナミ</t>
    </rPh>
    <rPh sb="6" eb="8">
      <t>ボウサイ</t>
    </rPh>
    <rPh sb="8" eb="10">
      <t>チイキ</t>
    </rPh>
    <rPh sb="14" eb="15">
      <t>カン</t>
    </rPh>
    <rPh sb="17" eb="19">
      <t>ホウリツ</t>
    </rPh>
    <rPh sb="20" eb="21">
      <t>モト</t>
    </rPh>
    <rPh sb="28" eb="32">
      <t>ヒナンカクホ</t>
    </rPh>
    <rPh sb="32" eb="34">
      <t>ケイカク</t>
    </rPh>
    <rPh sb="35" eb="37">
      <t>サクセイ</t>
    </rPh>
    <rPh sb="37" eb="39">
      <t>ジョウキョウ</t>
    </rPh>
    <rPh sb="39" eb="40">
      <t>トウ</t>
    </rPh>
    <phoneticPr fontId="1"/>
  </si>
  <si>
    <r>
      <t>（６）　</t>
    </r>
    <r>
      <rPr>
        <sz val="10"/>
        <color indexed="8"/>
        <rFont val="ＭＳ 明朝"/>
        <family val="1"/>
        <charset val="128"/>
      </rPr>
      <t>土砂災害防止法に基づく避難確保計画の作成状況等</t>
    </r>
    <rPh sb="4" eb="6">
      <t>ドシャ</t>
    </rPh>
    <rPh sb="6" eb="8">
      <t>サイガイ</t>
    </rPh>
    <rPh sb="8" eb="10">
      <t>ボウシ</t>
    </rPh>
    <rPh sb="10" eb="11">
      <t>ホウ</t>
    </rPh>
    <rPh sb="12" eb="13">
      <t>モト</t>
    </rPh>
    <rPh sb="15" eb="19">
      <t>ヒナンカクホ</t>
    </rPh>
    <rPh sb="19" eb="21">
      <t>ケイカク</t>
    </rPh>
    <rPh sb="22" eb="24">
      <t>サクセイ</t>
    </rPh>
    <rPh sb="24" eb="26">
      <t>ジョウキョウ</t>
    </rPh>
    <rPh sb="26" eb="27">
      <t>トウ</t>
    </rPh>
    <phoneticPr fontId="1"/>
  </si>
  <si>
    <t>（２）　安全計画の周知状況・方法</t>
    <rPh sb="4" eb="6">
      <t>アンゼン</t>
    </rPh>
    <rPh sb="6" eb="8">
      <t>ケイカク</t>
    </rPh>
    <rPh sb="9" eb="11">
      <t>シュウチ</t>
    </rPh>
    <rPh sb="11" eb="13">
      <t>ジョウキョウ</t>
    </rPh>
    <rPh sb="14" eb="16">
      <t>ホウホウ</t>
    </rPh>
    <phoneticPr fontId="1"/>
  </si>
  <si>
    <t>（３）　遊具の安全点検状況</t>
    <phoneticPr fontId="1"/>
  </si>
  <si>
    <t>（４）　バス送迎における見落し防止措置の状況</t>
    <phoneticPr fontId="1"/>
  </si>
  <si>
    <t>常勤　　　保育士
(※) 　</t>
    <rPh sb="0" eb="2">
      <t>ジョウキン</t>
    </rPh>
    <rPh sb="5" eb="8">
      <t>ホイクシ</t>
    </rPh>
    <phoneticPr fontId="1"/>
  </si>
  <si>
    <t>短時間勤務の保育士
（※）</t>
    <rPh sb="0" eb="3">
      <t>タンジカン</t>
    </rPh>
    <rPh sb="3" eb="5">
      <t>キンム</t>
    </rPh>
    <rPh sb="6" eb="9">
      <t>ホイクシ</t>
    </rPh>
    <phoneticPr fontId="1"/>
  </si>
  <si>
    <t>（１）短時間勤務の保育士</t>
    <rPh sb="3" eb="6">
      <t>タンジカン</t>
    </rPh>
    <rPh sb="6" eb="8">
      <t>キンム</t>
    </rPh>
    <rPh sb="9" eb="12">
      <t>ホイクシ</t>
    </rPh>
    <phoneticPr fontId="1"/>
  </si>
  <si>
    <t>※　常勤・非常勤の別については、就業規則に基づく雇用契約によって区別してください。</t>
    <rPh sb="2" eb="4">
      <t>ジョウキン</t>
    </rPh>
    <rPh sb="5" eb="8">
      <t>ヒジョウキン</t>
    </rPh>
    <rPh sb="9" eb="10">
      <t>ベツ</t>
    </rPh>
    <rPh sb="16" eb="20">
      <t>シュウギョウキソク</t>
    </rPh>
    <rPh sb="21" eb="22">
      <t>モト</t>
    </rPh>
    <rPh sb="24" eb="28">
      <t>コヨウケイヤク</t>
    </rPh>
    <rPh sb="32" eb="34">
      <t>クベツ</t>
    </rPh>
    <phoneticPr fontId="1"/>
  </si>
  <si>
    <t>※下記の①、②に当てはまる職員は常勤職員として計上してください。</t>
    <rPh sb="1" eb="3">
      <t>カキ</t>
    </rPh>
    <rPh sb="8" eb="9">
      <t>ア</t>
    </rPh>
    <rPh sb="13" eb="15">
      <t>ショクイン</t>
    </rPh>
    <rPh sb="16" eb="18">
      <t>ジョウキン</t>
    </rPh>
    <rPh sb="18" eb="20">
      <t>ショクイン</t>
    </rPh>
    <rPh sb="23" eb="25">
      <t>ケイジョウ</t>
    </rPh>
    <phoneticPr fontId="1"/>
  </si>
  <si>
    <t>※「就業規則等で定める常勤職員の１ヶ月の労働時間数（Ｂ）」は、各保育所の就業規則で定める労働時間数に応じて、適宜修正してください。</t>
    <rPh sb="2" eb="4">
      <t>シュウギョウ</t>
    </rPh>
    <rPh sb="4" eb="6">
      <t>キソク</t>
    </rPh>
    <rPh sb="6" eb="7">
      <t>トウ</t>
    </rPh>
    <rPh sb="8" eb="9">
      <t>サダ</t>
    </rPh>
    <rPh sb="11" eb="13">
      <t>ジョウキン</t>
    </rPh>
    <rPh sb="13" eb="15">
      <t>ショクイン</t>
    </rPh>
    <rPh sb="18" eb="19">
      <t>ゲツ</t>
    </rPh>
    <rPh sb="20" eb="22">
      <t>ロウドウ</t>
    </rPh>
    <rPh sb="22" eb="25">
      <t>ジカンスウ</t>
    </rPh>
    <rPh sb="31" eb="32">
      <t>カク</t>
    </rPh>
    <rPh sb="32" eb="35">
      <t>ホイクショ</t>
    </rPh>
    <rPh sb="36" eb="38">
      <t>シュウギョウ</t>
    </rPh>
    <rPh sb="38" eb="40">
      <t>キソク</t>
    </rPh>
    <rPh sb="41" eb="42">
      <t>サダ</t>
    </rPh>
    <rPh sb="44" eb="46">
      <t>ロウドウ</t>
    </rPh>
    <rPh sb="46" eb="49">
      <t>ジカンスウ</t>
    </rPh>
    <rPh sb="50" eb="51">
      <t>オウ</t>
    </rPh>
    <rPh sb="54" eb="56">
      <t>テキギ</t>
    </rPh>
    <rPh sb="56" eb="58">
      <t>シュウセイ</t>
    </rPh>
    <phoneticPr fontId="1"/>
  </si>
  <si>
    <t>就業規則等で定める常勤職員の1ヶ月の労働時間数（Ｂ）※</t>
    <rPh sb="0" eb="2">
      <t>シュウギョウ</t>
    </rPh>
    <rPh sb="2" eb="4">
      <t>キソク</t>
    </rPh>
    <rPh sb="4" eb="5">
      <t>トウ</t>
    </rPh>
    <rPh sb="6" eb="7">
      <t>サダ</t>
    </rPh>
    <rPh sb="9" eb="11">
      <t>ジョウキン</t>
    </rPh>
    <rPh sb="11" eb="13">
      <t>ショクイン</t>
    </rPh>
    <rPh sb="16" eb="17">
      <t>ゲツ</t>
    </rPh>
    <rPh sb="18" eb="20">
      <t>ロウドウ</t>
    </rPh>
    <rPh sb="20" eb="23">
      <t>ジカンスウ</t>
    </rPh>
    <phoneticPr fontId="1"/>
  </si>
  <si>
    <t>１　「指摘事項」欄には、文書指摘のあった事項（文書による改善結果、改善計画、改善状況等の報告書の提出が必要なもの）</t>
    <phoneticPr fontId="1"/>
  </si>
  <si>
    <t>の全文を記載すること。</t>
    <phoneticPr fontId="1"/>
  </si>
  <si>
    <t>６年度</t>
    <rPh sb="1" eb="3">
      <t>ネンド</t>
    </rPh>
    <phoneticPr fontId="1"/>
  </si>
  <si>
    <t>勤続年数
（　月　日現在）</t>
    <rPh sb="0" eb="2">
      <t>キンゾク</t>
    </rPh>
    <rPh sb="2" eb="4">
      <t>ネンスウ</t>
    </rPh>
    <rPh sb="7" eb="8">
      <t>ガツ</t>
    </rPh>
    <rPh sb="9" eb="10">
      <t>ニチ</t>
    </rPh>
    <rPh sb="10" eb="12">
      <t>ゲンザイ</t>
    </rPh>
    <phoneticPr fontId="1"/>
  </si>
  <si>
    <t>保育所の
全経験年数
（　月　日現在）</t>
    <rPh sb="0" eb="2">
      <t>ホイク</t>
    </rPh>
    <rPh sb="2" eb="3">
      <t>ショ</t>
    </rPh>
    <rPh sb="5" eb="6">
      <t>ゼン</t>
    </rPh>
    <rPh sb="7" eb="8">
      <t>ゲン</t>
    </rPh>
    <rPh sb="8" eb="10">
      <t>ネンスウ</t>
    </rPh>
    <phoneticPr fontId="1"/>
  </si>
  <si>
    <t>（２）一斉休園の状況（令和５年度）</t>
    <rPh sb="3" eb="5">
      <t>イッセイ</t>
    </rPh>
    <rPh sb="5" eb="7">
      <t>キュウエン</t>
    </rPh>
    <rPh sb="8" eb="10">
      <t>ジョウキョウ</t>
    </rPh>
    <rPh sb="11" eb="13">
      <t>レイワ</t>
    </rPh>
    <rPh sb="14" eb="16">
      <t>ネンド</t>
    </rPh>
    <rPh sb="15" eb="16">
      <t>ドヘイネンド</t>
    </rPh>
    <phoneticPr fontId="1"/>
  </si>
  <si>
    <t>令和５年度</t>
    <rPh sb="0" eb="2">
      <t>レイワ</t>
    </rPh>
    <rPh sb="3" eb="5">
      <t>ネンド</t>
    </rPh>
    <rPh sb="4" eb="5">
      <t>ド</t>
    </rPh>
    <phoneticPr fontId="1"/>
  </si>
  <si>
    <t>（１）職員配置状況確認表</t>
    <rPh sb="3" eb="5">
      <t>ショクイン</t>
    </rPh>
    <rPh sb="5" eb="7">
      <t>ハイチ</t>
    </rPh>
    <rPh sb="7" eb="9">
      <t>ジョウキョウ</t>
    </rPh>
    <rPh sb="9" eb="11">
      <t>カクニン</t>
    </rPh>
    <rPh sb="11" eb="12">
      <t>ヒョウ</t>
    </rPh>
    <phoneticPr fontId="1"/>
  </si>
  <si>
    <t>（２）施設面積確認表</t>
    <rPh sb="3" eb="5">
      <t>シセツ</t>
    </rPh>
    <rPh sb="5" eb="7">
      <t>メンセキ</t>
    </rPh>
    <rPh sb="7" eb="9">
      <t>カクニン</t>
    </rPh>
    <rPh sb="9" eb="10">
      <t>ヒョウ</t>
    </rPh>
    <phoneticPr fontId="1"/>
  </si>
  <si>
    <t>（３）施設平面図　※変更がある場合のみ提出</t>
    <rPh sb="3" eb="5">
      <t>シセツ</t>
    </rPh>
    <rPh sb="5" eb="8">
      <t>ヘイメンズ</t>
    </rPh>
    <rPh sb="10" eb="12">
      <t>ヘンコウ</t>
    </rPh>
    <rPh sb="15" eb="17">
      <t>バアイ</t>
    </rPh>
    <rPh sb="19" eb="21">
      <t>テイシュツ</t>
    </rPh>
    <phoneticPr fontId="1"/>
  </si>
  <si>
    <t>（４）運営規程　※変更がある場合のみ提出</t>
    <rPh sb="3" eb="5">
      <t>ウンエイ</t>
    </rPh>
    <rPh sb="5" eb="7">
      <t>キテイ</t>
    </rPh>
    <phoneticPr fontId="1"/>
  </si>
  <si>
    <t>（３）保護者への重要事項説明書　※変更がある場合のみ提出</t>
    <rPh sb="3" eb="6">
      <t>ホゴシャ</t>
    </rPh>
    <rPh sb="8" eb="12">
      <t>ジュウヨウジコウ</t>
    </rPh>
    <rPh sb="12" eb="15">
      <t>セツメイショ</t>
    </rPh>
    <phoneticPr fontId="1"/>
  </si>
  <si>
    <t>（５）就業規則　※変更がある場合のみ提出</t>
    <rPh sb="3" eb="5">
      <t>シュウギョウ</t>
    </rPh>
    <rPh sb="5" eb="7">
      <t>キソク</t>
    </rPh>
    <phoneticPr fontId="1"/>
  </si>
  <si>
    <t>（６）給与規程　※変更がある場合のみ提出</t>
    <rPh sb="3" eb="5">
      <t>キュウヨ</t>
    </rPh>
    <rPh sb="5" eb="7">
      <t>キテイ</t>
    </rPh>
    <phoneticPr fontId="1"/>
  </si>
  <si>
    <t>（７）経理規程　※変更がある場合のみ提出</t>
    <rPh sb="3" eb="5">
      <t>ケイリ</t>
    </rPh>
    <rPh sb="5" eb="7">
      <t>キテイ</t>
    </rPh>
    <phoneticPr fontId="1"/>
  </si>
  <si>
    <t>（８）その他自己チェック表に定める書類</t>
    <rPh sb="5" eb="6">
      <t>タ</t>
    </rPh>
    <rPh sb="6" eb="8">
      <t>ジコ</t>
    </rPh>
    <rPh sb="12" eb="13">
      <t>ヒョウ</t>
    </rPh>
    <rPh sb="14" eb="15">
      <t>サダ</t>
    </rPh>
    <rPh sb="17" eb="19">
      <t>ショルイ</t>
    </rPh>
    <phoneticPr fontId="1"/>
  </si>
  <si>
    <t>（２）責任者関係</t>
    <rPh sb="3" eb="6">
      <t>セキニンシャ</t>
    </rPh>
    <rPh sb="6" eb="8">
      <t>カンケイ</t>
    </rPh>
    <phoneticPr fontId="1"/>
  </si>
  <si>
    <t>（１）規程・計画関係</t>
    <rPh sb="3" eb="5">
      <t>キテイ</t>
    </rPh>
    <rPh sb="6" eb="8">
      <t>ケイカク</t>
    </rPh>
    <rPh sb="8" eb="10">
      <t>カンケイ</t>
    </rPh>
    <phoneticPr fontId="1"/>
  </si>
  <si>
    <t>運営方針</t>
    <rPh sb="0" eb="4">
      <t>ウンエイホウシン</t>
    </rPh>
    <phoneticPr fontId="1"/>
  </si>
  <si>
    <t>重要事項説明</t>
    <rPh sb="0" eb="4">
      <t>ジュウヨウジコウ</t>
    </rPh>
    <rPh sb="4" eb="6">
      <t>セツメイ</t>
    </rPh>
    <phoneticPr fontId="1"/>
  </si>
  <si>
    <t>設置者・管理者</t>
    <rPh sb="0" eb="3">
      <t>セッチシャ</t>
    </rPh>
    <rPh sb="4" eb="7">
      <t>カンリシャ</t>
    </rPh>
    <phoneticPr fontId="1"/>
  </si>
  <si>
    <t>施設経理規程</t>
    <rPh sb="0" eb="4">
      <t>シセツケイリ</t>
    </rPh>
    <rPh sb="4" eb="6">
      <t>キテイ</t>
    </rPh>
    <phoneticPr fontId="1"/>
  </si>
  <si>
    <t>法令順守責任者</t>
    <rPh sb="0" eb="4">
      <t>ホウレイジュンシュ</t>
    </rPh>
    <rPh sb="4" eb="7">
      <t>セキニンシャ</t>
    </rPh>
    <phoneticPr fontId="1"/>
  </si>
  <si>
    <t>苦情解決責任者</t>
    <rPh sb="0" eb="4">
      <t>クジョウカイケツ</t>
    </rPh>
    <rPh sb="4" eb="7">
      <t>セキニンシャ</t>
    </rPh>
    <phoneticPr fontId="1"/>
  </si>
  <si>
    <t>苦情受付担当者</t>
    <rPh sb="0" eb="2">
      <t>クジョウ</t>
    </rPh>
    <rPh sb="2" eb="7">
      <t>ウケツケタントウシャ</t>
    </rPh>
    <phoneticPr fontId="1"/>
  </si>
  <si>
    <t>第三者委員</t>
    <rPh sb="0" eb="3">
      <t>ダイサンシャ</t>
    </rPh>
    <rPh sb="3" eb="5">
      <t>イイン</t>
    </rPh>
    <phoneticPr fontId="1"/>
  </si>
  <si>
    <t>利用定員数</t>
    <rPh sb="0" eb="4">
      <t>リヨウテイイン</t>
    </rPh>
    <rPh sb="4" eb="5">
      <t>スウ</t>
    </rPh>
    <phoneticPr fontId="1"/>
  </si>
  <si>
    <t>開所時間</t>
    <rPh sb="0" eb="4">
      <t>カイショジカン</t>
    </rPh>
    <phoneticPr fontId="1"/>
  </si>
  <si>
    <t>食育計画</t>
    <rPh sb="0" eb="4">
      <t>ショクイクケイカク</t>
    </rPh>
    <phoneticPr fontId="1"/>
  </si>
  <si>
    <t>感染症対策マニュアル</t>
    <rPh sb="0" eb="5">
      <t>カンセンショウタイサク</t>
    </rPh>
    <phoneticPr fontId="1"/>
  </si>
  <si>
    <t>給与規程（旅費規程含む）</t>
    <rPh sb="0" eb="2">
      <t>キュウヨ</t>
    </rPh>
    <rPh sb="2" eb="4">
      <t>キテイ</t>
    </rPh>
    <phoneticPr fontId="1"/>
  </si>
  <si>
    <t>労使協定</t>
    <rPh sb="0" eb="4">
      <t>ロウシキョウテイ</t>
    </rPh>
    <phoneticPr fontId="1"/>
  </si>
  <si>
    <t>高齢者雇用確保措置</t>
    <rPh sb="0" eb="3">
      <t>コウレイシャ</t>
    </rPh>
    <rPh sb="3" eb="7">
      <t>コヨウカクホ</t>
    </rPh>
    <rPh sb="7" eb="9">
      <t>ソチ</t>
    </rPh>
    <phoneticPr fontId="1"/>
  </si>
  <si>
    <t>介護休業規程</t>
    <rPh sb="0" eb="4">
      <t>カイゴキュウギョウ</t>
    </rPh>
    <rPh sb="4" eb="6">
      <t>キテイ</t>
    </rPh>
    <phoneticPr fontId="1"/>
  </si>
  <si>
    <t>衛生管理責任者</t>
    <rPh sb="0" eb="4">
      <t>エイセイカンリ</t>
    </rPh>
    <rPh sb="4" eb="7">
      <t>セキニンシャ</t>
    </rPh>
    <phoneticPr fontId="1"/>
  </si>
  <si>
    <t>衛生推進者</t>
    <rPh sb="0" eb="2">
      <t>エイセイ</t>
    </rPh>
    <rPh sb="2" eb="5">
      <t>スイシンシャ</t>
    </rPh>
    <phoneticPr fontId="1"/>
  </si>
  <si>
    <t>防火管理者</t>
    <rPh sb="0" eb="5">
      <t>ボウカカンリシャ</t>
    </rPh>
    <phoneticPr fontId="1"/>
  </si>
  <si>
    <t>消防計画</t>
    <rPh sb="0" eb="4">
      <t>ショウボウケイカク</t>
    </rPh>
    <phoneticPr fontId="1"/>
  </si>
  <si>
    <t>非常災害対策計画</t>
    <rPh sb="0" eb="8">
      <t>ヒジョウサイガイタイサクケイカク</t>
    </rPh>
    <phoneticPr fontId="1"/>
  </si>
  <si>
    <t>避難確保計画</t>
    <rPh sb="0" eb="4">
      <t>ヒナンカクホ</t>
    </rPh>
    <rPh sb="4" eb="6">
      <t>ケイカク</t>
    </rPh>
    <phoneticPr fontId="1"/>
  </si>
  <si>
    <t>安全計画</t>
    <rPh sb="0" eb="2">
      <t>アンゼン</t>
    </rPh>
    <rPh sb="2" eb="4">
      <t>ケイカク</t>
    </rPh>
    <phoneticPr fontId="1"/>
  </si>
  <si>
    <t>リスクの高い場面ごとのマニュアル
（午睡・食事・プール・園外活動）</t>
    <rPh sb="4" eb="5">
      <t>タカ</t>
    </rPh>
    <rPh sb="6" eb="8">
      <t>バメン</t>
    </rPh>
    <rPh sb="18" eb="20">
      <t>ゴスイ</t>
    </rPh>
    <rPh sb="21" eb="23">
      <t>ショクジ</t>
    </rPh>
    <rPh sb="28" eb="30">
      <t>エンガイ</t>
    </rPh>
    <rPh sb="30" eb="32">
      <t>カツドウ</t>
    </rPh>
    <phoneticPr fontId="1"/>
  </si>
  <si>
    <t>業務継続計画</t>
    <rPh sb="0" eb="2">
      <t>ギョウム</t>
    </rPh>
    <rPh sb="2" eb="4">
      <t>ケイゾク</t>
    </rPh>
    <rPh sb="4" eb="6">
      <t>ケイカク</t>
    </rPh>
    <phoneticPr fontId="1"/>
  </si>
  <si>
    <t>年間・月間指導計画</t>
  </si>
  <si>
    <t>保育計画</t>
    <rPh sb="0" eb="4">
      <t>ホイクケイカク</t>
    </rPh>
    <phoneticPr fontId="1"/>
  </si>
  <si>
    <t>前年度からの
変更の有無</t>
    <rPh sb="0" eb="3">
      <t>ゼンネンド</t>
    </rPh>
    <rPh sb="7" eb="9">
      <t>ヘンコウ</t>
    </rPh>
    <rPh sb="10" eb="12">
      <t>ウム</t>
    </rPh>
    <phoneticPr fontId="1"/>
  </si>
  <si>
    <t>項　目</t>
    <rPh sb="0" eb="1">
      <t>コウ</t>
    </rPh>
    <rPh sb="2" eb="3">
      <t>メ</t>
    </rPh>
    <phoneticPr fontId="1"/>
  </si>
  <si>
    <t>３　施設の概況等</t>
    <rPh sb="2" eb="4">
      <t>シセツ</t>
    </rPh>
    <rPh sb="5" eb="7">
      <t>ガイキョウ</t>
    </rPh>
    <rPh sb="7" eb="8">
      <t>トウ</t>
    </rPh>
    <phoneticPr fontId="1"/>
  </si>
  <si>
    <t>４　職員の採用・退職の状況</t>
    <rPh sb="2" eb="4">
      <t>ショクイン</t>
    </rPh>
    <rPh sb="5" eb="7">
      <t>サイヨウ</t>
    </rPh>
    <rPh sb="8" eb="10">
      <t>タイショク</t>
    </rPh>
    <rPh sb="11" eb="13">
      <t>ジョウキョウ</t>
    </rPh>
    <phoneticPr fontId="1"/>
  </si>
  <si>
    <t>５　職員の定数と現員の状況 及び 実施事業における職員の配置状況</t>
    <phoneticPr fontId="1"/>
  </si>
  <si>
    <t>６　短時間勤務の保育士等の勤務実績</t>
    <rPh sb="11" eb="12">
      <t>トウ</t>
    </rPh>
    <phoneticPr fontId="1"/>
  </si>
  <si>
    <t>７　組編制と保育室の面積</t>
    <rPh sb="2" eb="3">
      <t>クミ</t>
    </rPh>
    <rPh sb="3" eb="5">
      <t>ヘンセイ</t>
    </rPh>
    <rPh sb="6" eb="8">
      <t>ホイク</t>
    </rPh>
    <rPh sb="8" eb="9">
      <t>シツ</t>
    </rPh>
    <rPh sb="10" eb="12">
      <t>メンセキ</t>
    </rPh>
    <phoneticPr fontId="1"/>
  </si>
  <si>
    <t>８　就業規則等の整備状況</t>
    <rPh sb="2" eb="4">
      <t>シュウギョウ</t>
    </rPh>
    <rPh sb="4" eb="6">
      <t>キソク</t>
    </rPh>
    <rPh sb="6" eb="7">
      <t>トウ</t>
    </rPh>
    <rPh sb="8" eb="10">
      <t>セイビ</t>
    </rPh>
    <rPh sb="10" eb="12">
      <t>ジョウキョウ</t>
    </rPh>
    <phoneticPr fontId="1"/>
  </si>
  <si>
    <t>９　職員配置等現況調</t>
    <rPh sb="2" eb="4">
      <t>ショクイン</t>
    </rPh>
    <rPh sb="3" eb="4">
      <t>イン</t>
    </rPh>
    <rPh sb="4" eb="6">
      <t>ハイチ</t>
    </rPh>
    <rPh sb="6" eb="7">
      <t>トウ</t>
    </rPh>
    <rPh sb="7" eb="9">
      <t>ゲンキョウ</t>
    </rPh>
    <rPh sb="9" eb="10">
      <t>シラ</t>
    </rPh>
    <phoneticPr fontId="1"/>
  </si>
  <si>
    <t>１０　職員給与支給状況調</t>
    <rPh sb="3" eb="5">
      <t>ショクイン</t>
    </rPh>
    <rPh sb="5" eb="7">
      <t>キュウヨ</t>
    </rPh>
    <rPh sb="7" eb="9">
      <t>シキュウ</t>
    </rPh>
    <rPh sb="9" eb="11">
      <t>ジョウキョウ</t>
    </rPh>
    <rPh sb="11" eb="12">
      <t>シラ</t>
    </rPh>
    <phoneticPr fontId="1"/>
  </si>
  <si>
    <t>１１　研修会の状況　　</t>
    <rPh sb="3" eb="6">
      <t>ケンシュウカイ</t>
    </rPh>
    <rPh sb="7" eb="9">
      <t>ジョウキョウ</t>
    </rPh>
    <phoneticPr fontId="1"/>
  </si>
  <si>
    <t>１２　非常災害対策</t>
    <rPh sb="3" eb="5">
      <t>ヒジョウ</t>
    </rPh>
    <rPh sb="5" eb="7">
      <t>サイガイ</t>
    </rPh>
    <rPh sb="7" eb="9">
      <t>タイサク</t>
    </rPh>
    <phoneticPr fontId="1"/>
  </si>
  <si>
    <t>１３　安全計画等の策定</t>
    <rPh sb="3" eb="7">
      <t>アンゼンケイカク</t>
    </rPh>
    <rPh sb="7" eb="8">
      <t>トウ</t>
    </rPh>
    <rPh sb="9" eb="11">
      <t>サクテイ</t>
    </rPh>
    <phoneticPr fontId="1"/>
  </si>
  <si>
    <t>１４　保育の状況</t>
    <rPh sb="3" eb="5">
      <t>ホイク</t>
    </rPh>
    <rPh sb="6" eb="8">
      <t>ジョウキョウ</t>
    </rPh>
    <phoneticPr fontId="1"/>
  </si>
  <si>
    <t>１７　嘱託医の状況</t>
    <rPh sb="3" eb="5">
      <t>ショクタク</t>
    </rPh>
    <rPh sb="5" eb="6">
      <t>イ</t>
    </rPh>
    <rPh sb="7" eb="9">
      <t>ジョウキョウ</t>
    </rPh>
    <phoneticPr fontId="1"/>
  </si>
  <si>
    <t>１８　賠償保険等の加入状況</t>
    <rPh sb="3" eb="5">
      <t>バイショウ</t>
    </rPh>
    <rPh sb="5" eb="7">
      <t>ホケン</t>
    </rPh>
    <rPh sb="7" eb="8">
      <t>トウ</t>
    </rPh>
    <rPh sb="9" eb="11">
      <t>カニュウ</t>
    </rPh>
    <rPh sb="11" eb="13">
      <t>ジョウキョウ</t>
    </rPh>
    <phoneticPr fontId="1"/>
  </si>
  <si>
    <t>１９　前年度に実施したその他の事業</t>
    <rPh sb="3" eb="6">
      <t>ゼンネンド</t>
    </rPh>
    <rPh sb="6" eb="8">
      <t>ヘイネンド</t>
    </rPh>
    <rPh sb="7" eb="9">
      <t>ジッシ</t>
    </rPh>
    <rPh sb="13" eb="14">
      <t>タ</t>
    </rPh>
    <rPh sb="15" eb="17">
      <t>ジギョウ</t>
    </rPh>
    <phoneticPr fontId="1"/>
  </si>
  <si>
    <t xml:space="preserve">２１　諸帳簿の整備状況                                                                                           </t>
    <rPh sb="3" eb="4">
      <t>ショ</t>
    </rPh>
    <rPh sb="4" eb="6">
      <t>チョウボ</t>
    </rPh>
    <rPh sb="7" eb="9">
      <t>セイビ</t>
    </rPh>
    <phoneticPr fontId="1"/>
  </si>
  <si>
    <t>２２　添付書類　　※Ａ４版に統一し、１部添付してください。</t>
    <rPh sb="3" eb="5">
      <t>テンプ</t>
    </rPh>
    <rPh sb="5" eb="7">
      <t>ショルイ</t>
    </rPh>
    <rPh sb="12" eb="13">
      <t>ハン</t>
    </rPh>
    <rPh sb="14" eb="16">
      <t>トウイツ</t>
    </rPh>
    <rPh sb="19" eb="20">
      <t>ブ</t>
    </rPh>
    <rPh sb="20" eb="22">
      <t>テンプ</t>
    </rPh>
    <phoneticPr fontId="1"/>
  </si>
  <si>
    <t xml:space="preserve">２　各種規程・責任者等の変更の状況 </t>
    <phoneticPr fontId="1"/>
  </si>
  <si>
    <t>３  施設の概況等</t>
    <rPh sb="3" eb="5">
      <t>シセツ</t>
    </rPh>
    <rPh sb="6" eb="8">
      <t>ガイキョウ</t>
    </rPh>
    <rPh sb="8" eb="9">
      <t>トウ</t>
    </rPh>
    <phoneticPr fontId="1"/>
  </si>
  <si>
    <t>５　職員の定数と現員の状況　及び</t>
    <rPh sb="14" eb="15">
      <t>オヨ</t>
    </rPh>
    <phoneticPr fontId="1"/>
  </si>
  <si>
    <t>６　非常勤、短時間勤務の保育士等の勤務実績</t>
    <rPh sb="2" eb="5">
      <t>ヒジョウキン</t>
    </rPh>
    <rPh sb="15" eb="16">
      <t>トウ</t>
    </rPh>
    <rPh sb="17" eb="19">
      <t>キンム</t>
    </rPh>
    <rPh sb="19" eb="21">
      <t>ジッセキ</t>
    </rPh>
    <phoneticPr fontId="1"/>
  </si>
  <si>
    <t>９　職員配置等現況調</t>
    <rPh sb="2" eb="4">
      <t>ショクイン</t>
    </rPh>
    <rPh sb="4" eb="6">
      <t>ハイチ</t>
    </rPh>
    <rPh sb="6" eb="7">
      <t>トウ</t>
    </rPh>
    <rPh sb="7" eb="9">
      <t>ゲンキョウ</t>
    </rPh>
    <rPh sb="9" eb="10">
      <t>シラ</t>
    </rPh>
    <phoneticPr fontId="1"/>
  </si>
  <si>
    <t>10　職員給与支給状況調</t>
    <rPh sb="3" eb="5">
      <t>ショクイン</t>
    </rPh>
    <rPh sb="5" eb="7">
      <t>キュウヨ</t>
    </rPh>
    <rPh sb="7" eb="9">
      <t>シキュウ</t>
    </rPh>
    <rPh sb="9" eb="11">
      <t>ジョウキョウ</t>
    </rPh>
    <rPh sb="11" eb="12">
      <t>シラ</t>
    </rPh>
    <phoneticPr fontId="1"/>
  </si>
  <si>
    <t>11　研修会の状況</t>
    <rPh sb="3" eb="6">
      <t>ケンシュウカイ</t>
    </rPh>
    <rPh sb="7" eb="9">
      <t>ジョウキョウ</t>
    </rPh>
    <phoneticPr fontId="1"/>
  </si>
  <si>
    <t>12　非常災害対策</t>
    <rPh sb="3" eb="5">
      <t>ヒジョウ</t>
    </rPh>
    <rPh sb="5" eb="7">
      <t>サイガイ</t>
    </rPh>
    <rPh sb="7" eb="9">
      <t>タイサク</t>
    </rPh>
    <phoneticPr fontId="1"/>
  </si>
  <si>
    <t>13　安全計画等の策定</t>
    <rPh sb="3" eb="7">
      <t>アンゼンケイカク</t>
    </rPh>
    <rPh sb="7" eb="8">
      <t>トウ</t>
    </rPh>
    <rPh sb="9" eb="11">
      <t>サクテイ</t>
    </rPh>
    <phoneticPr fontId="1"/>
  </si>
  <si>
    <t>14　保育の状況</t>
    <rPh sb="3" eb="5">
      <t>ホイク</t>
    </rPh>
    <rPh sb="6" eb="8">
      <t>ジョウキョウ</t>
    </rPh>
    <phoneticPr fontId="1"/>
  </si>
  <si>
    <t>15　勤務体制</t>
    <rPh sb="3" eb="5">
      <t>キンム</t>
    </rPh>
    <rPh sb="5" eb="7">
      <t>タイセイ</t>
    </rPh>
    <phoneticPr fontId="1"/>
  </si>
  <si>
    <t>16　職員・児童の健康診断等の状況</t>
    <rPh sb="3" eb="5">
      <t>ショクイン</t>
    </rPh>
    <rPh sb="6" eb="8">
      <t>ジドウ</t>
    </rPh>
    <rPh sb="9" eb="11">
      <t>ケンコウ</t>
    </rPh>
    <rPh sb="11" eb="13">
      <t>シンダン</t>
    </rPh>
    <rPh sb="13" eb="14">
      <t>トウ</t>
    </rPh>
    <rPh sb="15" eb="17">
      <t>ジョウキョウ</t>
    </rPh>
    <phoneticPr fontId="1"/>
  </si>
  <si>
    <t>17　嘱託医の状況</t>
    <rPh sb="3" eb="5">
      <t>ショクタク</t>
    </rPh>
    <rPh sb="5" eb="6">
      <t>イ</t>
    </rPh>
    <rPh sb="7" eb="9">
      <t>ジョウキョウ</t>
    </rPh>
    <phoneticPr fontId="1"/>
  </si>
  <si>
    <t>18　賠償保険等の加入状況</t>
    <rPh sb="3" eb="5">
      <t>バイショウ</t>
    </rPh>
    <rPh sb="5" eb="7">
      <t>ホケン</t>
    </rPh>
    <rPh sb="7" eb="8">
      <t>トウ</t>
    </rPh>
    <rPh sb="9" eb="11">
      <t>カニュウ</t>
    </rPh>
    <rPh sb="11" eb="13">
      <t>ジョウキョウ</t>
    </rPh>
    <phoneticPr fontId="1"/>
  </si>
  <si>
    <t>19　前年度に実施したその他の事業</t>
    <rPh sb="3" eb="6">
      <t>ゼンネンド</t>
    </rPh>
    <rPh sb="7" eb="9">
      <t>ジッシ</t>
    </rPh>
    <rPh sb="13" eb="14">
      <t>タ</t>
    </rPh>
    <rPh sb="15" eb="17">
      <t>ジギョウ</t>
    </rPh>
    <phoneticPr fontId="1"/>
  </si>
  <si>
    <t>21　諸帳簿の整備状況</t>
    <rPh sb="3" eb="4">
      <t>ショ</t>
    </rPh>
    <rPh sb="4" eb="6">
      <t>チョウボ</t>
    </rPh>
    <rPh sb="7" eb="9">
      <t>セイビ</t>
    </rPh>
    <rPh sb="9" eb="11">
      <t>ジョウキョウ</t>
    </rPh>
    <phoneticPr fontId="1"/>
  </si>
  <si>
    <t>22　添付書類</t>
    <rPh sb="3" eb="5">
      <t>テンプ</t>
    </rPh>
    <rPh sb="5" eb="7">
      <t>ショルイ</t>
    </rPh>
    <phoneticPr fontId="1"/>
  </si>
  <si>
    <t>23　その他確認資料</t>
    <rPh sb="5" eb="6">
      <t>ホカ</t>
    </rPh>
    <rPh sb="6" eb="8">
      <t>カクニン</t>
    </rPh>
    <rPh sb="8" eb="10">
      <t>シリョウ</t>
    </rPh>
    <phoneticPr fontId="1"/>
  </si>
  <si>
    <t>１号</t>
    <rPh sb="1" eb="2">
      <t>ゴウ</t>
    </rPh>
    <phoneticPr fontId="1"/>
  </si>
  <si>
    <t>２号</t>
    <rPh sb="1" eb="2">
      <t>ゴウ</t>
    </rPh>
    <phoneticPr fontId="1"/>
  </si>
  <si>
    <t>現員（認定区分別）</t>
    <rPh sb="0" eb="2">
      <t>ゲンイン</t>
    </rPh>
    <rPh sb="3" eb="5">
      <t>ニンテイ</t>
    </rPh>
    <rPh sb="5" eb="8">
      <t>クブンベツ</t>
    </rPh>
    <phoneticPr fontId="1"/>
  </si>
  <si>
    <t>現員（合計）</t>
    <rPh sb="0" eb="2">
      <t>ゲンイン</t>
    </rPh>
    <rPh sb="3" eb="5">
      <t>ゴウケイ</t>
    </rPh>
    <phoneticPr fontId="1"/>
  </si>
  <si>
    <t>保育士配置状況 （無資格者を除く※）</t>
    <rPh sb="0" eb="3">
      <t>ホイクシ</t>
    </rPh>
    <rPh sb="3" eb="5">
      <t>ハイチ</t>
    </rPh>
    <rPh sb="5" eb="7">
      <t>ジョウキョウ</t>
    </rPh>
    <rPh sb="9" eb="13">
      <t>ムシカクシャ</t>
    </rPh>
    <rPh sb="14" eb="15">
      <t>ノゾ</t>
    </rPh>
    <phoneticPr fontId="1"/>
  </si>
  <si>
    <t>※</t>
    <phoneticPr fontId="1"/>
  </si>
  <si>
    <t>みなし保育士とて勤務する保育補助者や幼稚園教諭等については記載すること。</t>
    <rPh sb="3" eb="6">
      <t>ホイクシ</t>
    </rPh>
    <rPh sb="8" eb="10">
      <t>キンム</t>
    </rPh>
    <rPh sb="12" eb="14">
      <t>ホイク</t>
    </rPh>
    <rPh sb="14" eb="17">
      <t>ホジョシャ</t>
    </rPh>
    <rPh sb="18" eb="21">
      <t>ヨウチエン</t>
    </rPh>
    <rPh sb="21" eb="23">
      <t>キョウユ</t>
    </rPh>
    <rPh sb="23" eb="24">
      <t>トウ</t>
    </rPh>
    <rPh sb="29" eb="31">
      <t>キサイ</t>
    </rPh>
    <phoneticPr fontId="1"/>
  </si>
  <si>
    <t>※「経過措置適用状況」の欄は、H25.4.1時点で存在した保育所の場合は○印を記入してください。(同日以降に増築又は改築した場合を除く）</t>
    <rPh sb="2" eb="4">
      <t>ケイカ</t>
    </rPh>
    <rPh sb="4" eb="6">
      <t>ソチ</t>
    </rPh>
    <rPh sb="6" eb="8">
      <t>テキヨウ</t>
    </rPh>
    <rPh sb="8" eb="10">
      <t>ジョウキョウ</t>
    </rPh>
    <rPh sb="12" eb="13">
      <t>ラン</t>
    </rPh>
    <rPh sb="25" eb="27">
      <t>ソンザイ</t>
    </rPh>
    <rPh sb="29" eb="31">
      <t>ホイク</t>
    </rPh>
    <rPh sb="31" eb="32">
      <t>ジョ</t>
    </rPh>
    <rPh sb="33" eb="35">
      <t>バアイ</t>
    </rPh>
    <rPh sb="37" eb="38">
      <t>シルシ</t>
    </rPh>
    <rPh sb="39" eb="41">
      <t>キニュウ</t>
    </rPh>
    <rPh sb="49" eb="51">
      <t>ドウジツ</t>
    </rPh>
    <rPh sb="56" eb="57">
      <t>マタ</t>
    </rPh>
    <phoneticPr fontId="1"/>
  </si>
  <si>
    <t>（１）　防火管理者等の状況　</t>
    <rPh sb="4" eb="6">
      <t>ボウカ</t>
    </rPh>
    <rPh sb="6" eb="9">
      <t>カンリシャ</t>
    </rPh>
    <rPh sb="9" eb="10">
      <t>トウ</t>
    </rPh>
    <rPh sb="11" eb="13">
      <t>ジョウキョウ</t>
    </rPh>
    <phoneticPr fontId="1"/>
  </si>
  <si>
    <t>（５）児童福祉施設の設置及び運営に関する基準に基づく業務継続計画の策定状況</t>
    <rPh sb="3" eb="9">
      <t>ジドウフクシシセツ</t>
    </rPh>
    <rPh sb="10" eb="12">
      <t>セッチ</t>
    </rPh>
    <rPh sb="12" eb="13">
      <t>オヨ</t>
    </rPh>
    <rPh sb="14" eb="16">
      <t>ウンエイ</t>
    </rPh>
    <rPh sb="17" eb="18">
      <t>カン</t>
    </rPh>
    <rPh sb="20" eb="22">
      <t>キジュン</t>
    </rPh>
    <rPh sb="23" eb="24">
      <t>モト</t>
    </rPh>
    <rPh sb="26" eb="32">
      <t>ギョウムケイゾクケイカク</t>
    </rPh>
    <rPh sb="33" eb="35">
      <t>サクテイ</t>
    </rPh>
    <rPh sb="35" eb="37">
      <t>ジョウキョウ</t>
    </rPh>
    <phoneticPr fontId="1"/>
  </si>
  <si>
    <t>（５）　業務継続計画の策定状況</t>
    <phoneticPr fontId="1"/>
  </si>
  <si>
    <t xml:space="preserve">２　各種規程・責任者等の変更の有無                                                                                     </t>
    <rPh sb="2" eb="4">
      <t>カクシュ</t>
    </rPh>
    <rPh sb="4" eb="6">
      <t>キテイ</t>
    </rPh>
    <rPh sb="7" eb="10">
      <t>セキニンシャ</t>
    </rPh>
    <rPh sb="10" eb="11">
      <t>トウ</t>
    </rPh>
    <rPh sb="15" eb="17">
      <t>ウム</t>
    </rPh>
    <phoneticPr fontId="1"/>
  </si>
  <si>
    <r>
      <t>※　「区分」欄には、正規の常勤職員は○、常勤以外職員は■を記入すること。</t>
    </r>
    <r>
      <rPr>
        <u/>
        <sz val="11"/>
        <color rgb="FFFF0000"/>
        <rFont val="ＭＳ ゴシック"/>
        <family val="3"/>
        <charset val="128"/>
      </rPr>
      <t>（常勤・非常勤の別は項目９に同じ）</t>
    </r>
    <rPh sb="3" eb="5">
      <t>クブン</t>
    </rPh>
    <rPh sb="6" eb="7">
      <t>ラン</t>
    </rPh>
    <rPh sb="10" eb="12">
      <t>セイキ</t>
    </rPh>
    <rPh sb="13" eb="15">
      <t>ジョウキン</t>
    </rPh>
    <rPh sb="15" eb="17">
      <t>ショクイン</t>
    </rPh>
    <rPh sb="20" eb="22">
      <t>ジョウキン</t>
    </rPh>
    <rPh sb="22" eb="24">
      <t>イガイ</t>
    </rPh>
    <rPh sb="24" eb="26">
      <t>ショクイン</t>
    </rPh>
    <rPh sb="29" eb="31">
      <t>キニュウ</t>
    </rPh>
    <rPh sb="37" eb="39">
      <t>ジョウキン</t>
    </rPh>
    <rPh sb="40" eb="43">
      <t>ヒジョウキン</t>
    </rPh>
    <rPh sb="44" eb="45">
      <t>ベツ</t>
    </rPh>
    <rPh sb="46" eb="48">
      <t>コウモク</t>
    </rPh>
    <rPh sb="50" eb="51">
      <t>オナ</t>
    </rPh>
    <phoneticPr fontId="1"/>
  </si>
  <si>
    <t>嘱託医手当</t>
    <rPh sb="0" eb="2">
      <t>ショクタク</t>
    </rPh>
    <rPh sb="2" eb="3">
      <t>イ</t>
    </rPh>
    <rPh sb="3" eb="5">
      <t>テアテ</t>
    </rPh>
    <phoneticPr fontId="1"/>
  </si>
  <si>
    <t>（１）　直近の就業規則（変更）届</t>
    <rPh sb="4" eb="6">
      <t>チョッキン</t>
    </rPh>
    <rPh sb="7" eb="9">
      <t>シュウギョウ</t>
    </rPh>
    <rPh sb="9" eb="11">
      <t>キソク</t>
    </rPh>
    <rPh sb="12" eb="14">
      <t>ヘンコウ</t>
    </rPh>
    <rPh sb="15" eb="16">
      <t>トドケ</t>
    </rPh>
    <phoneticPr fontId="1"/>
  </si>
  <si>
    <t>（２）　労働時間</t>
    <rPh sb="4" eb="6">
      <t>ロウドウ</t>
    </rPh>
    <rPh sb="6" eb="8">
      <t>ジカン</t>
    </rPh>
    <phoneticPr fontId="1"/>
  </si>
  <si>
    <t>（３）　時間外及び休日労働に関する協定（３６協定）</t>
    <rPh sb="4" eb="7">
      <t>ジカンガイ</t>
    </rPh>
    <rPh sb="7" eb="8">
      <t>オヨ</t>
    </rPh>
    <rPh sb="9" eb="11">
      <t>キュウジツ</t>
    </rPh>
    <rPh sb="11" eb="13">
      <t>ロウドウ</t>
    </rPh>
    <rPh sb="14" eb="15">
      <t>カン</t>
    </rPh>
    <rPh sb="17" eb="19">
      <t>キョウテイ</t>
    </rPh>
    <rPh sb="22" eb="24">
      <t>キョウテイ</t>
    </rPh>
    <phoneticPr fontId="1"/>
  </si>
  <si>
    <t>（４）　給与からの法定外賃金控除</t>
    <rPh sb="4" eb="6">
      <t>キュウヨ</t>
    </rPh>
    <rPh sb="9" eb="11">
      <t>ホウテイ</t>
    </rPh>
    <rPh sb="11" eb="12">
      <t>ガイ</t>
    </rPh>
    <rPh sb="12" eb="14">
      <t>チンギン</t>
    </rPh>
    <rPh sb="14" eb="16">
      <t>コウジョ</t>
    </rPh>
    <phoneticPr fontId="1"/>
  </si>
  <si>
    <t>（５）　給与の口座振込払</t>
    <rPh sb="4" eb="6">
      <t>キュウヨ</t>
    </rPh>
    <rPh sb="7" eb="9">
      <t>コウザ</t>
    </rPh>
    <rPh sb="9" eb="10">
      <t>フ</t>
    </rPh>
    <rPh sb="10" eb="11">
      <t>コ</t>
    </rPh>
    <rPh sb="11" eb="12">
      <t>バラ</t>
    </rPh>
    <phoneticPr fontId="1"/>
  </si>
  <si>
    <t>（１）保育時間</t>
    <rPh sb="3" eb="5">
      <t>ホイク</t>
    </rPh>
    <rPh sb="5" eb="7">
      <t>ジカン</t>
    </rPh>
    <phoneticPr fontId="1"/>
  </si>
  <si>
    <t>１５　勤務体制</t>
    <rPh sb="3" eb="5">
      <t>キンム</t>
    </rPh>
    <rPh sb="5" eb="7">
      <t>タイセイ</t>
    </rPh>
    <phoneticPr fontId="1"/>
  </si>
  <si>
    <t>（１）　規程・計画関係</t>
    <rPh sb="4" eb="6">
      <t>キテイ</t>
    </rPh>
    <rPh sb="7" eb="9">
      <t>ケイカク</t>
    </rPh>
    <rPh sb="9" eb="11">
      <t>カンケイ</t>
    </rPh>
    <phoneticPr fontId="1"/>
  </si>
  <si>
    <t>（２）　責任者関係</t>
    <phoneticPr fontId="1"/>
  </si>
  <si>
    <t>①当該保育所等の就業規則において定められている常勤の従業者が勤務すべき時間数（１か月に勤務すべき時間数が120時間以上であるものに限る。）に達している者
②上記以外の者であって、１日６時間以上かつ月20日以上勤務するもの
　（次項目「６（１）短時間勤務の保育士」の「常勤者換算（Ａ／Ｂ）」欄から自動転記されます。）</t>
    <rPh sb="113" eb="114">
      <t>ツギ</t>
    </rPh>
    <rPh sb="114" eb="116">
      <t>コウモク</t>
    </rPh>
    <rPh sb="144" eb="145">
      <t>ラン</t>
    </rPh>
    <rPh sb="147" eb="151">
      <t>ジドウテンキ</t>
    </rPh>
    <phoneticPr fontId="1"/>
  </si>
  <si>
    <t>記載欄</t>
    <rPh sb="0" eb="2">
      <t>キサイ</t>
    </rPh>
    <rPh sb="2" eb="3">
      <t>ラン</t>
    </rPh>
    <phoneticPr fontId="1"/>
  </si>
  <si>
    <t>＜施設記載欄（自由記述）＞</t>
    <rPh sb="1" eb="3">
      <t>シセツ</t>
    </rPh>
    <rPh sb="3" eb="6">
      <t>キサイラン</t>
    </rPh>
    <rPh sb="7" eb="11">
      <t>ジユウキジュツ</t>
    </rPh>
    <phoneticPr fontId="1"/>
  </si>
  <si>
    <t>貴施設において、特に昨年度力を入れて取り組んだ事項について記載ください。
※どんなことでも構いませんので、幅広に回答ください。</t>
    <rPh sb="8" eb="9">
      <t>トク</t>
    </rPh>
    <rPh sb="10" eb="13">
      <t>サクネンド</t>
    </rPh>
    <rPh sb="13" eb="14">
      <t>チカラ</t>
    </rPh>
    <rPh sb="15" eb="16">
      <t>イ</t>
    </rPh>
    <rPh sb="18" eb="19">
      <t>ト</t>
    </rPh>
    <rPh sb="20" eb="21">
      <t>ク</t>
    </rPh>
    <rPh sb="23" eb="25">
      <t>ジコウ</t>
    </rPh>
    <rPh sb="29" eb="31">
      <t>キサイ</t>
    </rPh>
    <rPh sb="45" eb="46">
      <t>カマ</t>
    </rPh>
    <rPh sb="53" eb="55">
      <t>ハバヒロ</t>
    </rPh>
    <rPh sb="56" eb="58">
      <t>カイトウ</t>
    </rPh>
    <phoneticPr fontId="1"/>
  </si>
  <si>
    <t>✓</t>
    <phoneticPr fontId="1"/>
  </si>
  <si>
    <t>共有が不可の場合は、左記へチェックしてください。</t>
    <rPh sb="0" eb="2">
      <t>キョウユウ</t>
    </rPh>
    <rPh sb="3" eb="5">
      <t>フカ</t>
    </rPh>
    <rPh sb="6" eb="8">
      <t>バアイ</t>
    </rPh>
    <rPh sb="10" eb="12">
      <t>サキ</t>
    </rPh>
    <phoneticPr fontId="1"/>
  </si>
  <si>
    <t>共有不可</t>
    <rPh sb="0" eb="2">
      <t>キョウユウ</t>
    </rPh>
    <rPh sb="2" eb="4">
      <t>フカ</t>
    </rPh>
    <phoneticPr fontId="1"/>
  </si>
  <si>
    <t>貴施設の取組みを施設名を伏せたうえ、県が実施する研修等で共有させていただく場合があります。</t>
    <rPh sb="0" eb="1">
      <t>キ</t>
    </rPh>
    <rPh sb="1" eb="3">
      <t>シセツ</t>
    </rPh>
    <rPh sb="4" eb="5">
      <t>ト</t>
    </rPh>
    <rPh sb="5" eb="6">
      <t>ク</t>
    </rPh>
    <rPh sb="8" eb="11">
      <t>シセツメイ</t>
    </rPh>
    <rPh sb="12" eb="13">
      <t>フ</t>
    </rPh>
    <rPh sb="18" eb="19">
      <t>ケン</t>
    </rPh>
    <rPh sb="20" eb="22">
      <t>ジッシ</t>
    </rPh>
    <rPh sb="24" eb="27">
      <t>ケンシュウトウ</t>
    </rPh>
    <rPh sb="28" eb="30">
      <t>キョウユウ</t>
    </rPh>
    <rPh sb="37" eb="39">
      <t>バアイ</t>
    </rPh>
    <phoneticPr fontId="1"/>
  </si>
  <si>
    <t>（２）　土地の状況　【※前年度から変更なければ記載省略可能】</t>
    <rPh sb="4" eb="6">
      <t>トチ</t>
    </rPh>
    <rPh sb="7" eb="9">
      <t>ジョウキョウ</t>
    </rPh>
    <rPh sb="12" eb="15">
      <t>ゼンネンド</t>
    </rPh>
    <rPh sb="25" eb="29">
      <t>ショウリャクカノウ</t>
    </rPh>
    <phoneticPr fontId="1"/>
  </si>
  <si>
    <t>７年度</t>
    <rPh sb="1" eb="3">
      <t>ネンド</t>
    </rPh>
    <phoneticPr fontId="1"/>
  </si>
  <si>
    <t>※　令和７年度は監査直近時までの状況を記入してください。</t>
    <rPh sb="2" eb="4">
      <t>レイワ</t>
    </rPh>
    <rPh sb="5" eb="7">
      <t>ネンド</t>
    </rPh>
    <rPh sb="8" eb="10">
      <t>カンサ</t>
    </rPh>
    <rPh sb="10" eb="12">
      <t>チョッキン</t>
    </rPh>
    <rPh sb="12" eb="13">
      <t>ジ</t>
    </rPh>
    <rPh sb="16" eb="18">
      <t>ジョウキョウ</t>
    </rPh>
    <rPh sb="19" eb="21">
      <t>キニュウ</t>
    </rPh>
    <phoneticPr fontId="1"/>
  </si>
  <si>
    <t>※当年度４月から、監査直近月までについて記入してください。</t>
    <rPh sb="1" eb="4">
      <t>トウネンド</t>
    </rPh>
    <rPh sb="4" eb="5">
      <t>ヘイネン</t>
    </rPh>
    <rPh sb="5" eb="6">
      <t>ガツ</t>
    </rPh>
    <rPh sb="9" eb="11">
      <t>カンサ</t>
    </rPh>
    <rPh sb="11" eb="13">
      <t>チョッキン</t>
    </rPh>
    <rPh sb="13" eb="14">
      <t>ツキ</t>
    </rPh>
    <rPh sb="20" eb="22">
      <t>キニュウ</t>
    </rPh>
    <phoneticPr fontId="1"/>
  </si>
  <si>
    <t>※当年度４月から監査直近月までについて記入してください。</t>
    <rPh sb="1" eb="4">
      <t>トウネンド</t>
    </rPh>
    <rPh sb="4" eb="5">
      <t>ヘイネン</t>
    </rPh>
    <rPh sb="5" eb="6">
      <t>ガツ</t>
    </rPh>
    <rPh sb="8" eb="10">
      <t>カンサ</t>
    </rPh>
    <rPh sb="10" eb="12">
      <t>チョッキン</t>
    </rPh>
    <rPh sb="12" eb="13">
      <t>ツキ</t>
    </rPh>
    <rPh sb="19" eb="21">
      <t>キニュウ</t>
    </rPh>
    <phoneticPr fontId="1"/>
  </si>
  <si>
    <t>（令和　　年　　月１日現在）</t>
    <rPh sb="1" eb="3">
      <t>レイワ</t>
    </rPh>
    <rPh sb="5" eb="6">
      <t>ネン</t>
    </rPh>
    <rPh sb="8" eb="9">
      <t>ガツ</t>
    </rPh>
    <rPh sb="10" eb="11">
      <t>ニチ</t>
    </rPh>
    <rPh sb="11" eb="13">
      <t>ゲンザイ</t>
    </rPh>
    <phoneticPr fontId="1"/>
  </si>
  <si>
    <t>１６　職員・児童の健康診断等の状況（令和６年度）</t>
    <rPh sb="3" eb="5">
      <t>ショクイン</t>
    </rPh>
    <rPh sb="6" eb="8">
      <t>ジドウ</t>
    </rPh>
    <rPh sb="9" eb="11">
      <t>ケンコウ</t>
    </rPh>
    <rPh sb="11" eb="13">
      <t>シンダン</t>
    </rPh>
    <rPh sb="13" eb="14">
      <t>トウ</t>
    </rPh>
    <rPh sb="15" eb="17">
      <t>ジョウキョウ</t>
    </rPh>
    <rPh sb="18" eb="20">
      <t>レイワ</t>
    </rPh>
    <rPh sb="21" eb="23">
      <t>ネンド</t>
    </rPh>
    <rPh sb="22" eb="23">
      <t>ドヘイネンド</t>
    </rPh>
    <phoneticPr fontId="1"/>
  </si>
  <si>
    <t>（７）予算（予備費の使用含む）の流用状況（令和６年度）</t>
    <rPh sb="3" eb="5">
      <t>ヨサン</t>
    </rPh>
    <rPh sb="6" eb="9">
      <t>ヨビヒ</t>
    </rPh>
    <rPh sb="10" eb="12">
      <t>シヨウ</t>
    </rPh>
    <rPh sb="12" eb="13">
      <t>フク</t>
    </rPh>
    <rPh sb="16" eb="18">
      <t>リュウヨウ</t>
    </rPh>
    <rPh sb="18" eb="20">
      <t>ジョウキョウ</t>
    </rPh>
    <rPh sb="21" eb="23">
      <t>レイワ</t>
    </rPh>
    <rPh sb="24" eb="26">
      <t>ネンド</t>
    </rPh>
    <rPh sb="25" eb="26">
      <t>ドヘイネンド</t>
    </rPh>
    <phoneticPr fontId="1"/>
  </si>
  <si>
    <t>(11)令和６年度前期末支払資金残高取崩状況</t>
    <rPh sb="4" eb="6">
      <t>レイワ</t>
    </rPh>
    <rPh sb="7" eb="9">
      <t>ネンド</t>
    </rPh>
    <rPh sb="8" eb="9">
      <t>ド</t>
    </rPh>
    <rPh sb="9" eb="12">
      <t>ゼンキマツ</t>
    </rPh>
    <rPh sb="12" eb="14">
      <t>シハライ</t>
    </rPh>
    <rPh sb="14" eb="16">
      <t>シキン</t>
    </rPh>
    <rPh sb="16" eb="18">
      <t>ザンダカ</t>
    </rPh>
    <rPh sb="18" eb="20">
      <t>トリクズシ</t>
    </rPh>
    <rPh sb="20" eb="22">
      <t>ジョウキョウ</t>
    </rPh>
    <phoneticPr fontId="1"/>
  </si>
  <si>
    <t>２３　その他確認資料　※別添様式により作成し、提出してください。</t>
    <rPh sb="5" eb="6">
      <t>ホカ</t>
    </rPh>
    <rPh sb="6" eb="8">
      <t>カクニン</t>
    </rPh>
    <rPh sb="8" eb="10">
      <t>シリョウ</t>
    </rPh>
    <rPh sb="12" eb="14">
      <t>ベッテン</t>
    </rPh>
    <rPh sb="14" eb="16">
      <t>ヨウシキ</t>
    </rPh>
    <rPh sb="19" eb="21">
      <t>サクセイ</t>
    </rPh>
    <rPh sb="23" eb="25">
      <t>テイシュツ</t>
    </rPh>
    <phoneticPr fontId="1"/>
  </si>
  <si>
    <r>
      <t>20　会計経理関係　</t>
    </r>
    <r>
      <rPr>
        <b/>
        <sz val="10.5"/>
        <color rgb="FFFF0000"/>
        <rFont val="ＭＳ Ｐ明朝"/>
        <family val="1"/>
        <charset val="128"/>
      </rPr>
      <t>【※私立保育所のみ】</t>
    </r>
    <rPh sb="3" eb="5">
      <t>カイケイ</t>
    </rPh>
    <rPh sb="5" eb="7">
      <t>ケイリ</t>
    </rPh>
    <rPh sb="7" eb="9">
      <t>カンケイ</t>
    </rPh>
    <rPh sb="12" eb="14">
      <t>シリツ</t>
    </rPh>
    <rPh sb="14" eb="17">
      <t>ホイクショ</t>
    </rPh>
    <phoneticPr fontId="1"/>
  </si>
  <si>
    <r>
      <t>２０　会計経理関係　</t>
    </r>
    <r>
      <rPr>
        <b/>
        <sz val="12"/>
        <color rgb="FFFF0000"/>
        <rFont val="ＭＳ ゴシック"/>
        <family val="3"/>
        <charset val="128"/>
      </rPr>
      <t>【※私立保育所のみ】</t>
    </r>
    <rPh sb="3" eb="5">
      <t>カイケイ</t>
    </rPh>
    <rPh sb="5" eb="7">
      <t>ケイリ</t>
    </rPh>
    <rPh sb="7" eb="9">
      <t>カンケイ</t>
    </rPh>
    <phoneticPr fontId="1"/>
  </si>
  <si>
    <t>（令和６年３月３１日現在）</t>
    <rPh sb="1" eb="3">
      <t>レイワ</t>
    </rPh>
    <rPh sb="4" eb="5">
      <t>ネン</t>
    </rPh>
    <rPh sb="5" eb="6">
      <t>ヘイネン</t>
    </rPh>
    <rPh sb="6" eb="7">
      <t>ガツ</t>
    </rPh>
    <rPh sb="9" eb="10">
      <t>ニチ</t>
    </rPh>
    <rPh sb="10" eb="12">
      <t>ゲンザイ</t>
    </rPh>
    <phoneticPr fontId="1"/>
  </si>
  <si>
    <t>令和６年度に施工した工事（修繕）について記入してください。見積書を徴している場合は、件数を（　　）に記入してください。</t>
    <rPh sb="0" eb="2">
      <t>レイワ</t>
    </rPh>
    <rPh sb="3" eb="5">
      <t>ネンド</t>
    </rPh>
    <rPh sb="4" eb="5">
      <t>ガンネン</t>
    </rPh>
    <rPh sb="6" eb="8">
      <t>セコウ</t>
    </rPh>
    <rPh sb="10" eb="12">
      <t>コウジ</t>
    </rPh>
    <rPh sb="13" eb="15">
      <t>シュウゼン</t>
    </rPh>
    <rPh sb="20" eb="22">
      <t>キニュウ</t>
    </rPh>
    <rPh sb="29" eb="32">
      <t>ミツモリショ</t>
    </rPh>
    <rPh sb="33" eb="34">
      <t>チョウ</t>
    </rPh>
    <rPh sb="38" eb="40">
      <t>バアイ</t>
    </rPh>
    <rPh sb="42" eb="44">
      <t>ケンスウ</t>
    </rPh>
    <rPh sb="50" eb="52">
      <t>キニュウ</t>
    </rPh>
    <phoneticPr fontId="1"/>
  </si>
  <si>
    <t>令和６年度に購入した物品について記入してください。見積書を徴している場合は、件数を（　　）に記入してください。</t>
    <rPh sb="0" eb="2">
      <t>レイワ</t>
    </rPh>
    <rPh sb="3" eb="5">
      <t>ネンド</t>
    </rPh>
    <rPh sb="4" eb="5">
      <t>ド</t>
    </rPh>
    <rPh sb="5" eb="7">
      <t>ヘイネンド</t>
    </rPh>
    <rPh sb="6" eb="8">
      <t>コウニュウ</t>
    </rPh>
    <rPh sb="10" eb="12">
      <t>ブッピン</t>
    </rPh>
    <rPh sb="16" eb="18">
      <t>キニュウ</t>
    </rPh>
    <rPh sb="25" eb="28">
      <t>ミツモリショ</t>
    </rPh>
    <rPh sb="29" eb="30">
      <t>チョウ</t>
    </rPh>
    <rPh sb="34" eb="36">
      <t>バアイ</t>
    </rPh>
    <rPh sb="38" eb="40">
      <t>ケンスウ</t>
    </rPh>
    <rPh sb="46" eb="48">
      <t>キニュウ</t>
    </rPh>
    <phoneticPr fontId="1"/>
  </si>
  <si>
    <t>令和５年度残高</t>
    <rPh sb="0" eb="2">
      <t>レイワ</t>
    </rPh>
    <rPh sb="3" eb="5">
      <t>ネンド</t>
    </rPh>
    <rPh sb="5" eb="7">
      <t>ザンダカ</t>
    </rPh>
    <phoneticPr fontId="1"/>
  </si>
  <si>
    <t>令和６年度取崩額</t>
    <rPh sb="0" eb="2">
      <t>レイワ</t>
    </rPh>
    <rPh sb="3" eb="5">
      <t>ネンド</t>
    </rPh>
    <rPh sb="4" eb="5">
      <t>ド</t>
    </rPh>
    <rPh sb="5" eb="7">
      <t>トリクズシ</t>
    </rPh>
    <rPh sb="7" eb="8">
      <t>ガク</t>
    </rPh>
    <phoneticPr fontId="1"/>
  </si>
  <si>
    <t>※保育所・保育所型認定こども園 共通</t>
    <phoneticPr fontId="1"/>
  </si>
  <si>
    <t>令和６年度</t>
    <rPh sb="0" eb="2">
      <t>レイワ</t>
    </rPh>
    <rPh sb="3" eb="5">
      <t>ネンド</t>
    </rPh>
    <rPh sb="4" eb="5">
      <t>ド</t>
    </rPh>
    <phoneticPr fontId="1"/>
  </si>
  <si>
    <t>２４　この一年間力を入れた取組み　【任意】</t>
    <rPh sb="5" eb="8">
      <t>イチネンカン</t>
    </rPh>
    <rPh sb="8" eb="9">
      <t>チカラ</t>
    </rPh>
    <rPh sb="10" eb="11">
      <t>イ</t>
    </rPh>
    <rPh sb="13" eb="14">
      <t>ト</t>
    </rPh>
    <rPh sb="14" eb="15">
      <t>ク</t>
    </rPh>
    <rPh sb="18" eb="20">
      <t>ニンイ</t>
    </rPh>
    <phoneticPr fontId="1"/>
  </si>
  <si>
    <r>
      <t>24　この一年間力を入れた取組み　</t>
    </r>
    <r>
      <rPr>
        <b/>
        <sz val="10.5"/>
        <rFont val="ＭＳ Ｐ明朝"/>
        <family val="1"/>
        <charset val="128"/>
      </rPr>
      <t>【任意】</t>
    </r>
    <rPh sb="5" eb="6">
      <t>イチ</t>
    </rPh>
    <rPh sb="6" eb="8">
      <t>ネンカン</t>
    </rPh>
    <rPh sb="8" eb="9">
      <t>チカラ</t>
    </rPh>
    <rPh sb="10" eb="11">
      <t>イ</t>
    </rPh>
    <rPh sb="13" eb="15">
      <t>トリク</t>
    </rPh>
    <rPh sb="18" eb="20">
      <t>ニンイ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</si>
</sst>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0_);[Red]\(0\)"/>
    <numFmt numFmtId="177" formatCode="#,##0_ "/>
    <numFmt numFmtId="178" formatCode="0.00_ "/>
    <numFmt numFmtId="179" formatCode="0.0_ "/>
    <numFmt numFmtId="180" formatCode="[$-411]ge\.m\.d;@"/>
    <numFmt numFmtId="181" formatCode="#,##0&quot;円&quot;"/>
    <numFmt numFmtId="182" formatCode="#,##0&quot;人&quot;"/>
    <numFmt numFmtId="183" formatCode="#,##0&quot; 人&quot;"/>
    <numFmt numFmtId="184" formatCode="[$-411]ggge&quot;年&quot;m&quot;月&quot;d&quot;日&quot;;@"/>
    <numFmt numFmtId="185" formatCode="General\%"/>
    <numFmt numFmtId="186" formatCode="000\-0000"/>
    <numFmt numFmtId="187" formatCode="#,##0\ &quot;円&quot;"/>
    <numFmt numFmtId="188" formatCode="0;\-0;;@"/>
    <numFmt numFmtId="189" formatCode="0_ "/>
    <numFmt numFmtId="190" formatCode="0.000_);[Red]\(0.000\)"/>
    <numFmt numFmtId="191" formatCode="#,##0&quot;h/m&quot;;[Red]\-#,##0"/>
  </numFmts>
  <fonts count="82" x14ac:knownFonts="1">
    <font>
      <sz val="11"/>
      <name val="ＭＳ Ｐゴシック"/>
      <family val="3"/>
      <charset val="128"/>
    </font>
    <font>
      <sz val="6"/>
      <name val="ＭＳ Ｐゴシック"/>
      <family val="3"/>
      <charset val="128"/>
    </font>
    <font>
      <sz val="10.5"/>
      <color indexed="8"/>
      <name val="ＭＳ 明朝"/>
      <family val="1"/>
      <charset val="128"/>
    </font>
    <font>
      <sz val="11"/>
      <color indexed="8"/>
      <name val="ＭＳ Ｐゴシック"/>
      <family val="3"/>
      <charset val="128"/>
    </font>
    <font>
      <sz val="10.5"/>
      <color indexed="8"/>
      <name val="ＭＳ Ｐ明朝"/>
      <family val="1"/>
      <charset val="128"/>
    </font>
    <font>
      <sz val="10.5"/>
      <color indexed="8"/>
      <name val="ＭＳ Ｐゴシック"/>
      <family val="3"/>
      <charset val="128"/>
    </font>
    <font>
      <sz val="11"/>
      <color indexed="8"/>
      <name val="ＭＳ 明朝"/>
      <family val="1"/>
      <charset val="128"/>
    </font>
    <font>
      <sz val="10"/>
      <name val="ＭＳ Ｐ明朝"/>
      <family val="1"/>
      <charset val="128"/>
    </font>
    <font>
      <sz val="11"/>
      <name val="ＭＳ Ｐ明朝"/>
      <family val="1"/>
      <charset val="128"/>
    </font>
    <font>
      <sz val="9"/>
      <color indexed="8"/>
      <name val="ＭＳ Ｐ明朝"/>
      <family val="1"/>
      <charset val="128"/>
    </font>
    <font>
      <sz val="10.5"/>
      <name val="ＭＳ 明朝"/>
      <family val="1"/>
      <charset val="128"/>
    </font>
    <font>
      <sz val="10"/>
      <name val="ＭＳ 明朝"/>
      <family val="1"/>
      <charset val="128"/>
    </font>
    <font>
      <sz val="11"/>
      <name val="ＭＳ 明朝"/>
      <family val="1"/>
      <charset val="128"/>
    </font>
    <font>
      <sz val="10.5"/>
      <name val="ＭＳ Ｐ明朝"/>
      <family val="1"/>
      <charset val="128"/>
    </font>
    <font>
      <sz val="9"/>
      <name val="ＭＳ 明朝"/>
      <family val="1"/>
      <charset val="128"/>
    </font>
    <font>
      <u/>
      <sz val="10.5"/>
      <color rgb="FFFF0000"/>
      <name val="ＭＳ Ｐ明朝"/>
      <family val="1"/>
      <charset val="128"/>
    </font>
    <font>
      <sz val="11"/>
      <color theme="1"/>
      <name val="ＭＳ Ｐゴシック"/>
      <family val="3"/>
      <charset val="128"/>
    </font>
    <font>
      <sz val="10.5"/>
      <color theme="1"/>
      <name val="ＭＳ Ｐ明朝"/>
      <family val="1"/>
      <charset val="128"/>
    </font>
    <font>
      <sz val="11"/>
      <color theme="1"/>
      <name val="ＭＳ 明朝"/>
      <family val="1"/>
      <charset val="128"/>
    </font>
    <font>
      <sz val="10.5"/>
      <color theme="1"/>
      <name val="ＭＳ 明朝"/>
      <family val="1"/>
      <charset val="128"/>
    </font>
    <font>
      <sz val="11"/>
      <color indexed="8"/>
      <name val="ＭＳ ゴシック"/>
      <family val="3"/>
      <charset val="128"/>
    </font>
    <font>
      <sz val="10.5"/>
      <color indexed="8"/>
      <name val="ＭＳ ゴシック"/>
      <family val="3"/>
      <charset val="128"/>
    </font>
    <font>
      <sz val="10.5"/>
      <name val="ＭＳ ゴシック"/>
      <family val="3"/>
      <charset val="128"/>
    </font>
    <font>
      <sz val="11"/>
      <name val="ＭＳ ゴシック"/>
      <family val="3"/>
      <charset val="128"/>
    </font>
    <font>
      <b/>
      <sz val="11"/>
      <color rgb="FFFF0000"/>
      <name val="ＭＳ ゴシック"/>
      <family val="3"/>
      <charset val="128"/>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6"/>
      <name val="ＭＳ ゴシック"/>
      <family val="3"/>
      <charset val="128"/>
    </font>
    <font>
      <sz val="12"/>
      <color theme="1"/>
      <name val="ＭＳ ゴシック"/>
      <family val="3"/>
      <charset val="128"/>
    </font>
    <font>
      <sz val="9"/>
      <color theme="1"/>
      <name val="ＭＳ ゴシック"/>
      <family val="3"/>
      <charset val="128"/>
    </font>
    <font>
      <sz val="12"/>
      <name val="ＭＳ ゴシック"/>
      <family val="3"/>
      <charset val="128"/>
    </font>
    <font>
      <sz val="12"/>
      <color indexed="8"/>
      <name val="ＭＳ ゴシック"/>
      <family val="3"/>
      <charset val="128"/>
    </font>
    <font>
      <sz val="11"/>
      <name val="ＭＳ Ｐゴシック"/>
      <family val="3"/>
      <charset val="128"/>
    </font>
    <font>
      <sz val="11"/>
      <color theme="1"/>
      <name val="ＭＳ Ｐゴシック"/>
      <family val="3"/>
      <charset val="128"/>
      <scheme val="minor"/>
    </font>
    <font>
      <sz val="9"/>
      <name val="ＭＳ ゴシック"/>
      <family val="3"/>
      <charset val="128"/>
    </font>
    <font>
      <b/>
      <u/>
      <sz val="9"/>
      <name val="ＭＳ ゴシック"/>
      <family val="3"/>
      <charset val="128"/>
    </font>
    <font>
      <sz val="10"/>
      <name val="ＭＳ ゴシック"/>
      <family val="3"/>
      <charset val="128"/>
    </font>
    <font>
      <sz val="8.5"/>
      <name val="ＭＳ ゴシック"/>
      <family val="3"/>
      <charset val="128"/>
    </font>
    <font>
      <sz val="8.5"/>
      <color indexed="9"/>
      <name val="ＭＳ ゴシック"/>
      <family val="3"/>
      <charset val="128"/>
    </font>
    <font>
      <sz val="24"/>
      <color theme="1"/>
      <name val="ＭＳ Ｐゴシック"/>
      <family val="3"/>
      <charset val="128"/>
      <scheme val="minor"/>
    </font>
    <font>
      <sz val="16"/>
      <color theme="1"/>
      <name val="ＭＳ Ｐゴシック"/>
      <family val="3"/>
      <charset val="128"/>
      <scheme val="minor"/>
    </font>
    <font>
      <sz val="10.5"/>
      <color theme="1"/>
      <name val="ＭＳ ゴシック"/>
      <family val="3"/>
      <charset val="128"/>
    </font>
    <font>
      <sz val="8"/>
      <name val="ＭＳ ゴシック"/>
      <family val="3"/>
      <charset val="128"/>
    </font>
    <font>
      <sz val="16"/>
      <name val="ＭＳ ゴシック"/>
      <family val="3"/>
      <charset val="128"/>
    </font>
    <font>
      <sz val="14"/>
      <name val="ＭＳ ゴシック"/>
      <family val="3"/>
      <charset val="128"/>
    </font>
    <font>
      <b/>
      <sz val="12"/>
      <color theme="1"/>
      <name val="ＭＳ ゴシック"/>
      <family val="3"/>
      <charset val="128"/>
    </font>
    <font>
      <sz val="9"/>
      <color indexed="8"/>
      <name val="ＭＳ ゴシック"/>
      <family val="3"/>
      <charset val="128"/>
    </font>
    <font>
      <u/>
      <sz val="12"/>
      <color rgb="FFFF0000"/>
      <name val="ＭＳ ゴシック"/>
      <family val="3"/>
      <charset val="128"/>
    </font>
    <font>
      <sz val="14"/>
      <color theme="1"/>
      <name val="ＭＳ ゴシック"/>
      <family val="3"/>
      <charset val="128"/>
    </font>
    <font>
      <b/>
      <sz val="11"/>
      <name val="ＭＳ ゴシック"/>
      <family val="3"/>
      <charset val="128"/>
    </font>
    <font>
      <sz val="14"/>
      <color rgb="FFFF0000"/>
      <name val="ＭＳ ゴシック"/>
      <family val="3"/>
      <charset val="128"/>
    </font>
    <font>
      <strike/>
      <sz val="11"/>
      <name val="ＭＳ ゴシック"/>
      <family val="3"/>
      <charset val="128"/>
    </font>
    <font>
      <strike/>
      <sz val="11"/>
      <color rgb="FFFF0000"/>
      <name val="ＭＳ ゴシック"/>
      <family val="3"/>
      <charset val="128"/>
    </font>
    <font>
      <strike/>
      <sz val="12"/>
      <color rgb="FFFF0000"/>
      <name val="ＭＳ ゴシック"/>
      <family val="3"/>
      <charset val="128"/>
    </font>
    <font>
      <b/>
      <sz val="14"/>
      <name val="ＭＳ ゴシック"/>
      <family val="3"/>
      <charset val="128"/>
    </font>
    <font>
      <b/>
      <sz val="12"/>
      <name val="ＭＳ ゴシック"/>
      <family val="3"/>
      <charset val="128"/>
    </font>
    <font>
      <b/>
      <sz val="16"/>
      <name val="ＭＳ ゴシック"/>
      <family val="3"/>
      <charset val="128"/>
    </font>
    <font>
      <b/>
      <sz val="10"/>
      <name val="ＭＳ ゴシック"/>
      <family val="3"/>
      <charset val="128"/>
    </font>
    <font>
      <b/>
      <sz val="7"/>
      <name val="ＭＳ ゴシック"/>
      <family val="3"/>
      <charset val="128"/>
    </font>
    <font>
      <sz val="7"/>
      <name val="ＭＳ ゴシック"/>
      <family val="3"/>
      <charset val="128"/>
    </font>
    <font>
      <b/>
      <sz val="9"/>
      <name val="ＭＳ ゴシック"/>
      <family val="3"/>
      <charset val="128"/>
    </font>
    <font>
      <b/>
      <u/>
      <sz val="10"/>
      <name val="ＭＳ ゴシック"/>
      <family val="3"/>
      <charset val="128"/>
    </font>
    <font>
      <b/>
      <sz val="8"/>
      <name val="ＭＳ ゴシック"/>
      <family val="3"/>
      <charset val="128"/>
    </font>
    <font>
      <b/>
      <sz val="8.5"/>
      <name val="ＭＳ ゴシック"/>
      <family val="3"/>
      <charset val="128"/>
    </font>
    <font>
      <b/>
      <u/>
      <sz val="8"/>
      <name val="ＭＳ ゴシック"/>
      <family val="3"/>
      <charset val="128"/>
    </font>
    <font>
      <b/>
      <u/>
      <sz val="11"/>
      <name val="ＭＳ ゴシック"/>
      <family val="3"/>
      <charset val="128"/>
    </font>
    <font>
      <sz val="8.5"/>
      <color indexed="62"/>
      <name val="ＭＳ ゴシック"/>
      <family val="3"/>
      <charset val="128"/>
    </font>
    <font>
      <sz val="8.5"/>
      <color indexed="17"/>
      <name val="ＭＳ ゴシック"/>
      <family val="3"/>
      <charset val="128"/>
    </font>
    <font>
      <sz val="8.5"/>
      <color indexed="30"/>
      <name val="ＭＳ ゴシック"/>
      <family val="3"/>
      <charset val="128"/>
    </font>
    <font>
      <sz val="8.5"/>
      <color indexed="14"/>
      <name val="ＭＳ ゴシック"/>
      <family val="3"/>
      <charset val="128"/>
    </font>
    <font>
      <sz val="8.5"/>
      <color indexed="12"/>
      <name val="ＭＳ ゴシック"/>
      <family val="3"/>
      <charset val="128"/>
    </font>
    <font>
      <sz val="8.5"/>
      <color indexed="10"/>
      <name val="ＭＳ ゴシック"/>
      <family val="3"/>
      <charset val="128"/>
    </font>
    <font>
      <sz val="10.5"/>
      <color theme="1"/>
      <name val="Century"/>
      <family val="1"/>
    </font>
    <font>
      <sz val="10"/>
      <color indexed="8"/>
      <name val="ＭＳ 明朝"/>
      <family val="1"/>
      <charset val="128"/>
    </font>
    <font>
      <u/>
      <sz val="11"/>
      <color rgb="FFFF0000"/>
      <name val="ＭＳ ゴシック"/>
      <family val="3"/>
      <charset val="128"/>
    </font>
    <font>
      <sz val="9"/>
      <color rgb="FF000000"/>
      <name val="Meiryo UI"/>
      <family val="3"/>
      <charset val="128"/>
    </font>
    <font>
      <sz val="11"/>
      <color rgb="FF000000"/>
      <name val="Segoe UI Symbol"/>
      <family val="3"/>
    </font>
    <font>
      <b/>
      <sz val="12"/>
      <color rgb="FFFF0000"/>
      <name val="ＭＳ ゴシック"/>
      <family val="3"/>
      <charset val="128"/>
    </font>
    <font>
      <b/>
      <sz val="10.5"/>
      <color rgb="FFFF0000"/>
      <name val="ＭＳ Ｐ明朝"/>
      <family val="1"/>
      <charset val="128"/>
    </font>
    <font>
      <sz val="18"/>
      <color theme="1"/>
      <name val="ＭＳ Ｐゴシック"/>
      <family val="3"/>
      <charset val="128"/>
    </font>
    <font>
      <b/>
      <sz val="10.5"/>
      <name val="ＭＳ Ｐ明朝"/>
      <family val="1"/>
      <charset val="128"/>
    </font>
  </fonts>
  <fills count="19">
    <fill>
      <patternFill patternType="none"/>
    </fill>
    <fill>
      <patternFill patternType="gray125"/>
    </fill>
    <fill>
      <patternFill patternType="solid">
        <fgColor rgb="FFFFCCFF"/>
        <bgColor indexed="64"/>
      </patternFill>
    </fill>
    <fill>
      <patternFill patternType="solid">
        <fgColor rgb="FFCCFFFF"/>
        <bgColor indexed="64"/>
      </patternFill>
    </fill>
    <fill>
      <patternFill patternType="solid">
        <fgColor rgb="FFFFFF99"/>
        <bgColor indexed="64"/>
      </patternFill>
    </fill>
    <fill>
      <patternFill patternType="solid">
        <fgColor rgb="FFCCECFF"/>
        <bgColor indexed="64"/>
      </patternFill>
    </fill>
    <fill>
      <patternFill patternType="solid">
        <fgColor theme="0"/>
        <bgColor indexed="64"/>
      </patternFill>
    </fill>
    <fill>
      <patternFill patternType="solid">
        <fgColor theme="9" tint="0.79998168889431442"/>
        <bgColor indexed="64"/>
      </patternFill>
    </fill>
    <fill>
      <patternFill patternType="solid">
        <fgColor indexed="27"/>
        <bgColor indexed="64"/>
      </patternFill>
    </fill>
    <fill>
      <patternFill patternType="solid">
        <fgColor rgb="FFCCFFCC"/>
        <bgColor indexed="64"/>
      </patternFill>
    </fill>
    <fill>
      <patternFill patternType="solid">
        <fgColor indexed="22"/>
        <bgColor indexed="64"/>
      </patternFill>
    </fill>
    <fill>
      <patternFill patternType="solid">
        <fgColor indexed="9"/>
        <bgColor indexed="64"/>
      </patternFill>
    </fill>
    <fill>
      <patternFill patternType="solid">
        <fgColor rgb="FFFF99CC"/>
        <bgColor indexed="64"/>
      </patternFill>
    </fill>
    <fill>
      <patternFill patternType="solid">
        <fgColor indexed="45"/>
        <bgColor indexed="64"/>
      </patternFill>
    </fill>
    <fill>
      <patternFill patternType="solid">
        <fgColor indexed="47"/>
        <bgColor indexed="64"/>
      </patternFill>
    </fill>
    <fill>
      <patternFill patternType="solid">
        <fgColor indexed="13"/>
        <bgColor indexed="64"/>
      </patternFill>
    </fill>
    <fill>
      <patternFill patternType="solid">
        <fgColor indexed="48"/>
        <bgColor indexed="64"/>
      </patternFill>
    </fill>
    <fill>
      <patternFill patternType="solid">
        <fgColor indexed="43"/>
        <bgColor indexed="64"/>
      </patternFill>
    </fill>
    <fill>
      <patternFill patternType="solid">
        <fgColor rgb="FFFFCCCC"/>
        <bgColor indexed="64"/>
      </patternFill>
    </fill>
  </fills>
  <borders count="149">
    <border>
      <left/>
      <right/>
      <top/>
      <bottom/>
      <diagonal/>
    </border>
    <border>
      <left/>
      <right style="dashed">
        <color indexed="64"/>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style="double">
        <color indexed="64"/>
      </left>
      <right style="dotted">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bottom/>
      <diagonal/>
    </border>
    <border>
      <left style="double">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double">
        <color indexed="64"/>
      </left>
      <right style="double">
        <color indexed="64"/>
      </right>
      <top style="thin">
        <color indexed="64"/>
      </top>
      <bottom/>
      <diagonal/>
    </border>
    <border>
      <left/>
      <right style="dotted">
        <color indexed="64"/>
      </right>
      <top style="thin">
        <color indexed="64"/>
      </top>
      <bottom/>
      <diagonal/>
    </border>
    <border>
      <left style="double">
        <color indexed="64"/>
      </left>
      <right/>
      <top style="thin">
        <color indexed="64"/>
      </top>
      <bottom/>
      <diagonal/>
    </border>
    <border>
      <left style="double">
        <color indexed="64"/>
      </left>
      <right style="double">
        <color indexed="64"/>
      </right>
      <top style="thin">
        <color indexed="64"/>
      </top>
      <bottom style="thin">
        <color indexed="64"/>
      </bottom>
      <diagonal/>
    </border>
    <border>
      <left/>
      <right style="dotted">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dotted">
        <color indexed="64"/>
      </right>
      <top/>
      <bottom style="thin">
        <color indexed="64"/>
      </bottom>
      <diagonal/>
    </border>
    <border>
      <left/>
      <right style="double">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medium">
        <color indexed="64"/>
      </left>
      <right style="medium">
        <color indexed="64"/>
      </right>
      <top style="thin">
        <color indexed="64"/>
      </top>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right/>
      <top style="medium">
        <color indexed="64"/>
      </top>
      <bottom style="thin">
        <color indexed="64"/>
      </bottom>
      <diagonal/>
    </border>
    <border>
      <left style="dotted">
        <color indexed="64"/>
      </left>
      <right style="double">
        <color indexed="64"/>
      </right>
      <top style="thin">
        <color indexed="64"/>
      </top>
      <bottom/>
      <diagonal/>
    </border>
    <border>
      <left style="dotted">
        <color indexed="64"/>
      </left>
      <right style="double">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style="double">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Down="1">
      <left style="thin">
        <color indexed="64"/>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10"/>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10"/>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10"/>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diagonalUp="1">
      <left style="thin">
        <color indexed="64"/>
      </left>
      <right style="hair">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diagonalUp="1">
      <left style="hair">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hair">
        <color indexed="64"/>
      </diagonal>
    </border>
    <border>
      <left style="hair">
        <color indexed="10"/>
      </left>
      <right/>
      <top style="thin">
        <color indexed="64"/>
      </top>
      <bottom style="thin">
        <color indexed="64"/>
      </bottom>
      <diagonal/>
    </border>
    <border>
      <left style="hair">
        <color indexed="10"/>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diagonalUp="1">
      <left style="medium">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right/>
      <top style="hair">
        <color indexed="64"/>
      </top>
      <bottom style="medium">
        <color indexed="64"/>
      </bottom>
      <diagonal/>
    </border>
    <border diagonalUp="1">
      <left style="medium">
        <color indexed="64"/>
      </left>
      <right/>
      <top style="thin">
        <color indexed="64"/>
      </top>
      <bottom style="medium">
        <color indexed="64"/>
      </bottom>
      <diagonal style="thin">
        <color indexed="64"/>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ashed">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34" fillId="0" borderId="0">
      <alignment vertical="center"/>
    </xf>
    <xf numFmtId="0" fontId="33" fillId="0" borderId="0"/>
    <xf numFmtId="6" fontId="33" fillId="0" borderId="0" applyFont="0" applyFill="0" applyBorder="0" applyAlignment="0" applyProtection="0">
      <alignment vertical="center"/>
    </xf>
  </cellStyleXfs>
  <cellXfs count="119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vertical="center"/>
    </xf>
    <xf numFmtId="0" fontId="5" fillId="0" borderId="0" xfId="0" applyFont="1">
      <alignment vertical="center"/>
    </xf>
    <xf numFmtId="0" fontId="7" fillId="0" borderId="0" xfId="0" applyFont="1" applyAlignment="1">
      <alignment vertical="center"/>
    </xf>
    <xf numFmtId="0" fontId="2" fillId="0" borderId="0" xfId="0" applyFont="1" applyAlignment="1">
      <alignment horizontal="left" vertical="center" indent="1"/>
    </xf>
    <xf numFmtId="0" fontId="2" fillId="0" borderId="0" xfId="0" applyFont="1" applyBorder="1" applyAlignment="1">
      <alignment horizontal="center" vertical="center"/>
    </xf>
    <xf numFmtId="0" fontId="6" fillId="0" borderId="1" xfId="0" applyFont="1" applyBorder="1" applyAlignment="1">
      <alignment horizontal="center" vertical="center"/>
    </xf>
    <xf numFmtId="0" fontId="2" fillId="0" borderId="0" xfId="0" applyFont="1" applyAlignment="1">
      <alignment horizontal="center" vertical="center"/>
    </xf>
    <xf numFmtId="0" fontId="18" fillId="0" borderId="1" xfId="0" applyFont="1" applyBorder="1" applyAlignment="1">
      <alignment horizontal="center" vertical="center"/>
    </xf>
    <xf numFmtId="0" fontId="19" fillId="0" borderId="0" xfId="0" applyFont="1" applyAlignment="1">
      <alignment horizontal="left" vertical="center" indent="1"/>
    </xf>
    <xf numFmtId="0" fontId="17" fillId="0" borderId="0" xfId="0" applyFont="1" applyAlignment="1">
      <alignment horizontal="left" vertical="center"/>
    </xf>
    <xf numFmtId="0" fontId="10" fillId="0" borderId="0" xfId="0" applyFont="1" applyAlignment="1">
      <alignment vertical="center"/>
    </xf>
    <xf numFmtId="0" fontId="11" fillId="0" borderId="0" xfId="0" applyFont="1" applyAlignment="1">
      <alignment vertical="center"/>
    </xf>
    <xf numFmtId="0" fontId="10" fillId="0" borderId="0" xfId="0" applyFont="1" applyAlignment="1">
      <alignment horizontal="left" vertical="center" indent="1"/>
    </xf>
    <xf numFmtId="0" fontId="12" fillId="0" borderId="1" xfId="0" applyFont="1" applyBorder="1" applyAlignment="1">
      <alignment horizontal="center" vertical="center"/>
    </xf>
    <xf numFmtId="0" fontId="10" fillId="0" borderId="0" xfId="0" applyFont="1" applyBorder="1" applyAlignment="1">
      <alignment horizontal="center" vertical="center"/>
    </xf>
    <xf numFmtId="0" fontId="13" fillId="0" borderId="0" xfId="0" applyFont="1" applyAlignment="1">
      <alignment horizontal="left" vertical="center"/>
    </xf>
    <xf numFmtId="0" fontId="8" fillId="0" borderId="0" xfId="0" applyFont="1">
      <alignment vertical="center"/>
    </xf>
    <xf numFmtId="0" fontId="20" fillId="0" borderId="0" xfId="0" applyFont="1" applyAlignment="1" applyProtection="1">
      <alignment vertical="center"/>
      <protection locked="0"/>
    </xf>
    <xf numFmtId="0" fontId="21" fillId="0" borderId="0" xfId="0" applyFont="1" applyAlignment="1" applyProtection="1">
      <alignment horizontal="left" vertical="center"/>
      <protection locked="0"/>
    </xf>
    <xf numFmtId="0" fontId="22" fillId="0" borderId="0" xfId="0" applyFont="1" applyAlignment="1" applyProtection="1">
      <alignment horizontal="left" vertical="center" indent="1"/>
      <protection locked="0"/>
    </xf>
    <xf numFmtId="0" fontId="23" fillId="0" borderId="0" xfId="0" applyFont="1" applyAlignment="1" applyProtection="1">
      <alignment vertical="center"/>
      <protection locked="0"/>
    </xf>
    <xf numFmtId="0" fontId="20" fillId="0" borderId="5" xfId="0" applyFont="1" applyBorder="1" applyAlignment="1" applyProtection="1">
      <alignment vertical="center"/>
      <protection locked="0"/>
    </xf>
    <xf numFmtId="0" fontId="20" fillId="0" borderId="6" xfId="0" applyFont="1" applyBorder="1" applyAlignment="1" applyProtection="1">
      <alignment vertical="center"/>
      <protection locked="0"/>
    </xf>
    <xf numFmtId="0" fontId="20" fillId="0" borderId="0" xfId="0" applyFont="1" applyAlignment="1" applyProtection="1">
      <alignment horizontal="left" vertical="center" indent="1"/>
      <protection locked="0"/>
    </xf>
    <xf numFmtId="0" fontId="20" fillId="0" borderId="10" xfId="0" applyFont="1" applyBorder="1" applyAlignment="1" applyProtection="1">
      <alignment vertical="center"/>
      <protection locked="0"/>
    </xf>
    <xf numFmtId="0" fontId="24" fillId="0" borderId="0" xfId="0" applyFont="1" applyAlignment="1" applyProtection="1">
      <alignment vertical="center"/>
      <protection locked="0"/>
    </xf>
    <xf numFmtId="0" fontId="20" fillId="0" borderId="11" xfId="0" applyFont="1" applyBorder="1" applyAlignment="1" applyProtection="1">
      <alignment vertical="center"/>
      <protection locked="0"/>
    </xf>
    <xf numFmtId="0" fontId="20" fillId="0" borderId="0" xfId="0" applyFont="1" applyBorder="1" applyAlignment="1" applyProtection="1">
      <alignment vertical="center"/>
      <protection locked="0"/>
    </xf>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26" fillId="0" borderId="0" xfId="0" applyFont="1" applyBorder="1" applyAlignment="1" applyProtection="1">
      <alignment horizontal="center" vertical="center"/>
      <protection locked="0"/>
    </xf>
    <xf numFmtId="0" fontId="26" fillId="0" borderId="0" xfId="0" applyFont="1" applyFill="1" applyAlignment="1" applyProtection="1">
      <alignment vertical="center"/>
      <protection locked="0"/>
    </xf>
    <xf numFmtId="0" fontId="30" fillId="0" borderId="0" xfId="0" applyFont="1" applyBorder="1" applyAlignment="1" applyProtection="1">
      <alignment vertical="center"/>
      <protection locked="0"/>
    </xf>
    <xf numFmtId="0" fontId="27" fillId="0" borderId="0" xfId="0" applyFont="1" applyBorder="1" applyAlignment="1" applyProtection="1">
      <alignment vertical="center"/>
      <protection locked="0"/>
    </xf>
    <xf numFmtId="0" fontId="23" fillId="0" borderId="0" xfId="0" applyFont="1" applyAlignment="1">
      <alignment vertical="center"/>
    </xf>
    <xf numFmtId="0" fontId="31" fillId="0" borderId="0" xfId="0" applyFont="1" applyAlignment="1">
      <alignment vertical="center"/>
    </xf>
    <xf numFmtId="0" fontId="20" fillId="0" borderId="0" xfId="0" applyFont="1" applyAlignment="1">
      <alignment vertical="center"/>
    </xf>
    <xf numFmtId="0" fontId="31" fillId="0" borderId="0" xfId="0" applyFont="1" applyAlignment="1">
      <alignment horizontal="center" vertical="center"/>
    </xf>
    <xf numFmtId="0" fontId="32" fillId="0" borderId="0" xfId="0" applyFont="1" applyAlignment="1">
      <alignment vertical="center"/>
    </xf>
    <xf numFmtId="0" fontId="31" fillId="0" borderId="0" xfId="0" applyFont="1" applyAlignment="1">
      <alignment horizontal="left" vertical="center"/>
    </xf>
    <xf numFmtId="49" fontId="23" fillId="0" borderId="0" xfId="0" applyNumberFormat="1" applyFont="1" applyAlignment="1">
      <alignment horizontal="center" vertical="center"/>
    </xf>
    <xf numFmtId="49" fontId="23" fillId="0" borderId="0" xfId="0" applyNumberFormat="1" applyFont="1" applyAlignment="1">
      <alignment vertical="center"/>
    </xf>
    <xf numFmtId="0" fontId="20" fillId="0" borderId="2" xfId="0" applyFont="1" applyBorder="1" applyAlignment="1" applyProtection="1">
      <alignment horizontal="center" vertical="center"/>
      <protection locked="0"/>
    </xf>
    <xf numFmtId="0" fontId="23" fillId="4" borderId="4" xfId="0" applyFont="1" applyFill="1" applyBorder="1" applyAlignment="1" applyProtection="1">
      <alignment horizontal="center" vertical="center"/>
      <protection locked="0"/>
    </xf>
    <xf numFmtId="0" fontId="35" fillId="0" borderId="0" xfId="2" applyFont="1" applyFill="1" applyAlignment="1">
      <alignment vertical="center"/>
    </xf>
    <xf numFmtId="0" fontId="31" fillId="0" borderId="0" xfId="2" applyFont="1" applyFill="1" applyAlignment="1">
      <alignment vertical="center"/>
    </xf>
    <xf numFmtId="0" fontId="36" fillId="0" borderId="0" xfId="2" applyFont="1" applyFill="1" applyAlignment="1">
      <alignment horizontal="right" vertical="center"/>
    </xf>
    <xf numFmtId="0" fontId="35" fillId="0" borderId="0" xfId="2" applyFont="1" applyFill="1" applyAlignment="1">
      <alignment horizontal="right" vertical="center"/>
    </xf>
    <xf numFmtId="0" fontId="37" fillId="0" borderId="0" xfId="2" applyFont="1" applyFill="1" applyAlignment="1">
      <alignment vertical="center"/>
    </xf>
    <xf numFmtId="0" fontId="37" fillId="0" borderId="125" xfId="2" applyFont="1" applyFill="1" applyBorder="1" applyAlignment="1">
      <alignment vertical="center"/>
    </xf>
    <xf numFmtId="0" fontId="38" fillId="0" borderId="125" xfId="2" applyFont="1" applyFill="1" applyBorder="1" applyAlignment="1">
      <alignment horizontal="center" vertical="center"/>
    </xf>
    <xf numFmtId="0" fontId="37" fillId="0" borderId="129" xfId="2" applyFont="1" applyFill="1" applyBorder="1" applyAlignment="1">
      <alignment vertical="center"/>
    </xf>
    <xf numFmtId="0" fontId="37" fillId="0" borderId="0" xfId="2" applyFont="1" applyFill="1" applyBorder="1" applyAlignment="1">
      <alignment vertical="center"/>
    </xf>
    <xf numFmtId="0" fontId="39" fillId="16" borderId="125" xfId="2" applyFont="1" applyFill="1" applyBorder="1" applyAlignment="1">
      <alignment horizontal="center" vertical="center"/>
    </xf>
    <xf numFmtId="0" fontId="30" fillId="0" borderId="5" xfId="0" applyFont="1" applyBorder="1" applyAlignment="1" applyProtection="1">
      <alignment horizontal="center" vertical="center"/>
      <protection locked="0"/>
    </xf>
    <xf numFmtId="0" fontId="30" fillId="0" borderId="60" xfId="0" applyFont="1" applyBorder="1" applyAlignment="1" applyProtection="1">
      <alignment horizontal="center" vertical="center"/>
      <protection locked="0"/>
    </xf>
    <xf numFmtId="0" fontId="27" fillId="0" borderId="0" xfId="0" applyFont="1" applyAlignment="1">
      <alignment vertical="center" wrapText="1"/>
    </xf>
    <xf numFmtId="0" fontId="26" fillId="0" borderId="0" xfId="0" applyFont="1" applyAlignment="1">
      <alignment vertical="center"/>
    </xf>
    <xf numFmtId="0" fontId="30" fillId="4" borderId="55" xfId="0" applyFont="1" applyFill="1" applyBorder="1" applyAlignment="1">
      <alignment horizontal="center" vertical="center" shrinkToFit="1"/>
    </xf>
    <xf numFmtId="0" fontId="16" fillId="0" borderId="0" xfId="0" applyFont="1">
      <alignment vertical="center"/>
    </xf>
    <xf numFmtId="0" fontId="27" fillId="0" borderId="0" xfId="1" applyFont="1">
      <alignment vertical="center"/>
    </xf>
    <xf numFmtId="0" fontId="29" fillId="0" borderId="0" xfId="0" applyFont="1">
      <alignment vertical="center"/>
    </xf>
    <xf numFmtId="0" fontId="31" fillId="0" borderId="0" xfId="0" applyFont="1">
      <alignment vertical="center"/>
    </xf>
    <xf numFmtId="0" fontId="29" fillId="0" borderId="0" xfId="0" applyFont="1" applyAlignment="1">
      <alignment horizontal="center" vertical="center"/>
    </xf>
    <xf numFmtId="0" fontId="29" fillId="0" borderId="0" xfId="0" applyFont="1" applyBorder="1" applyAlignment="1">
      <alignment horizontal="justify" vertical="center"/>
    </xf>
    <xf numFmtId="0" fontId="29" fillId="0" borderId="0" xfId="0" applyFont="1" applyBorder="1" applyAlignment="1">
      <alignment horizontal="left" vertical="center"/>
    </xf>
    <xf numFmtId="0" fontId="29" fillId="0" borderId="0" xfId="0" applyFont="1" applyBorder="1" applyAlignment="1">
      <alignment horizontal="center" vertical="center"/>
    </xf>
    <xf numFmtId="0" fontId="29" fillId="6" borderId="0" xfId="0" applyFont="1" applyFill="1" applyBorder="1" applyAlignment="1">
      <alignment horizontal="left" vertical="center"/>
    </xf>
    <xf numFmtId="0" fontId="29" fillId="6" borderId="0" xfId="0" applyFont="1" applyFill="1" applyBorder="1" applyAlignment="1">
      <alignment horizontal="justify" vertical="center"/>
    </xf>
    <xf numFmtId="0" fontId="29" fillId="0" borderId="34" xfId="0" applyFont="1" applyBorder="1" applyAlignment="1">
      <alignment horizontal="center" vertical="center"/>
    </xf>
    <xf numFmtId="0" fontId="29" fillId="0" borderId="35" xfId="0" applyFont="1" applyBorder="1" applyAlignment="1">
      <alignment horizontal="justify" vertical="center" wrapText="1"/>
    </xf>
    <xf numFmtId="0" fontId="29" fillId="0" borderId="36" xfId="0" applyFont="1" applyBorder="1" applyAlignment="1">
      <alignment horizontal="center" vertical="center"/>
    </xf>
    <xf numFmtId="0" fontId="29" fillId="0" borderId="35" xfId="0" applyFont="1" applyBorder="1" applyAlignment="1">
      <alignment vertical="center" shrinkToFit="1"/>
    </xf>
    <xf numFmtId="0" fontId="26" fillId="0" borderId="34" xfId="0" applyFont="1" applyBorder="1" applyAlignment="1">
      <alignment horizontal="center" vertical="center"/>
    </xf>
    <xf numFmtId="0" fontId="42" fillId="0" borderId="35" xfId="0" applyFont="1" applyBorder="1" applyAlignment="1">
      <alignment horizontal="justify" vertical="center" wrapText="1"/>
    </xf>
    <xf numFmtId="0" fontId="26" fillId="0" borderId="36" xfId="0" applyFont="1" applyBorder="1" applyAlignment="1">
      <alignment horizontal="center" vertical="center"/>
    </xf>
    <xf numFmtId="0" fontId="26" fillId="0" borderId="35" xfId="0" applyFont="1" applyBorder="1">
      <alignment vertical="center"/>
    </xf>
    <xf numFmtId="0" fontId="29" fillId="0" borderId="37" xfId="0" applyFont="1" applyBorder="1" applyAlignment="1">
      <alignment horizontal="center" vertical="center"/>
    </xf>
    <xf numFmtId="0" fontId="29" fillId="0" borderId="6" xfId="0" applyFont="1" applyBorder="1" applyAlignment="1">
      <alignment horizontal="justify" vertical="center" wrapText="1"/>
    </xf>
    <xf numFmtId="0" fontId="29" fillId="0" borderId="4" xfId="0" applyFont="1" applyBorder="1" applyAlignment="1">
      <alignment horizontal="center" vertical="center" wrapText="1"/>
    </xf>
    <xf numFmtId="0" fontId="26" fillId="0" borderId="37" xfId="0" applyFont="1" applyBorder="1" applyAlignment="1">
      <alignment horizontal="center" vertical="center"/>
    </xf>
    <xf numFmtId="0" fontId="42" fillId="0" borderId="6" xfId="0" applyFont="1" applyBorder="1" applyAlignment="1">
      <alignment horizontal="justify" vertical="center" wrapText="1"/>
    </xf>
    <xf numFmtId="0" fontId="26" fillId="0" borderId="2" xfId="0" applyFont="1" applyBorder="1" applyAlignment="1">
      <alignment horizontal="center" vertical="center"/>
    </xf>
    <xf numFmtId="0" fontId="26" fillId="0" borderId="6" xfId="0" applyFont="1" applyBorder="1">
      <alignment vertical="center"/>
    </xf>
    <xf numFmtId="0" fontId="23" fillId="0" borderId="37" xfId="0" applyFont="1" applyBorder="1" applyAlignment="1">
      <alignment horizontal="center" vertical="center"/>
    </xf>
    <xf numFmtId="0" fontId="22" fillId="0" borderId="6" xfId="0" applyFont="1" applyBorder="1" applyAlignment="1">
      <alignment horizontal="justify" vertical="center" wrapText="1"/>
    </xf>
    <xf numFmtId="0" fontId="23" fillId="0" borderId="2" xfId="0" applyFont="1" applyBorder="1" applyAlignment="1">
      <alignment horizontal="center" vertical="center"/>
    </xf>
    <xf numFmtId="0" fontId="23" fillId="0" borderId="6" xfId="0" applyFont="1" applyBorder="1">
      <alignment vertical="center"/>
    </xf>
    <xf numFmtId="0" fontId="35" fillId="0" borderId="6" xfId="0" applyFont="1" applyBorder="1" applyAlignment="1">
      <alignment vertical="center"/>
    </xf>
    <xf numFmtId="0" fontId="35" fillId="0" borderId="6" xfId="0" applyFont="1" applyBorder="1">
      <alignment vertical="center"/>
    </xf>
    <xf numFmtId="0" fontId="23" fillId="0" borderId="46" xfId="0" applyFont="1" applyBorder="1" applyAlignment="1">
      <alignment horizontal="center" vertical="center"/>
    </xf>
    <xf numFmtId="0" fontId="22" fillId="0" borderId="32" xfId="0" applyFont="1" applyBorder="1" applyAlignment="1">
      <alignment horizontal="justify" vertical="center" wrapText="1"/>
    </xf>
    <xf numFmtId="0" fontId="23" fillId="0" borderId="32" xfId="0" applyFont="1" applyBorder="1">
      <alignment vertical="center"/>
    </xf>
    <xf numFmtId="0" fontId="29" fillId="0" borderId="6" xfId="0" applyFont="1" applyBorder="1">
      <alignment vertical="center"/>
    </xf>
    <xf numFmtId="0" fontId="26" fillId="0" borderId="6" xfId="0" applyFont="1" applyBorder="1" applyAlignment="1">
      <alignment vertical="center" shrinkToFit="1"/>
    </xf>
    <xf numFmtId="0" fontId="23" fillId="0" borderId="38" xfId="0" applyFont="1" applyBorder="1" applyAlignment="1">
      <alignment horizontal="center" vertical="center"/>
    </xf>
    <xf numFmtId="0" fontId="22" fillId="0" borderId="40" xfId="0" applyFont="1" applyBorder="1" applyAlignment="1">
      <alignment horizontal="justify" vertical="center" wrapText="1"/>
    </xf>
    <xf numFmtId="0" fontId="23" fillId="0" borderId="39" xfId="0" applyFont="1" applyBorder="1" applyAlignment="1">
      <alignment horizontal="center" vertical="center"/>
    </xf>
    <xf numFmtId="0" fontId="23" fillId="0" borderId="40" xfId="0" applyFont="1" applyBorder="1">
      <alignment vertical="center"/>
    </xf>
    <xf numFmtId="0" fontId="29" fillId="0" borderId="38" xfId="0" applyFont="1" applyBorder="1" applyAlignment="1">
      <alignment horizontal="center" vertical="center"/>
    </xf>
    <xf numFmtId="0" fontId="29" fillId="0" borderId="40" xfId="0" applyFont="1" applyBorder="1">
      <alignment vertical="center"/>
    </xf>
    <xf numFmtId="0" fontId="29" fillId="0" borderId="39" xfId="0" applyFont="1" applyBorder="1" applyAlignment="1">
      <alignment horizontal="center" vertical="center"/>
    </xf>
    <xf numFmtId="0" fontId="29" fillId="0" borderId="40" xfId="0" applyFont="1" applyBorder="1" applyAlignment="1">
      <alignment vertical="center" shrinkToFit="1"/>
    </xf>
    <xf numFmtId="0" fontId="29" fillId="0" borderId="0" xfId="0" applyFont="1" applyAlignment="1">
      <alignment horizontal="left" vertical="center"/>
    </xf>
    <xf numFmtId="0" fontId="29" fillId="0" borderId="6" xfId="0" applyFont="1" applyBorder="1" applyAlignment="1" applyProtection="1">
      <alignment horizontal="right" vertical="center"/>
      <protection locked="0"/>
    </xf>
    <xf numFmtId="0" fontId="29" fillId="0" borderId="0" xfId="0" applyFont="1" applyBorder="1" applyAlignment="1" applyProtection="1">
      <alignment horizontal="left" vertical="center"/>
      <protection locked="0"/>
    </xf>
    <xf numFmtId="0" fontId="29" fillId="0" borderId="0" xfId="0" applyFont="1" applyBorder="1" applyAlignment="1" applyProtection="1">
      <alignment horizontal="right" vertical="center"/>
      <protection locked="0"/>
    </xf>
    <xf numFmtId="0" fontId="29" fillId="0" borderId="0" xfId="0" applyFont="1" applyBorder="1" applyAlignment="1" applyProtection="1">
      <alignment horizontal="center" vertical="center"/>
      <protection locked="0"/>
    </xf>
    <xf numFmtId="0" fontId="29" fillId="0" borderId="0" xfId="0" applyFont="1" applyAlignment="1" applyProtection="1">
      <alignment horizontal="left" vertical="center"/>
      <protection locked="0"/>
    </xf>
    <xf numFmtId="0" fontId="29" fillId="0" borderId="0" xfId="0" applyFont="1" applyProtection="1">
      <alignment vertical="center"/>
      <protection locked="0"/>
    </xf>
    <xf numFmtId="0" fontId="31" fillId="0" borderId="0" xfId="0" applyFont="1" applyProtection="1">
      <alignment vertical="center"/>
      <protection locked="0"/>
    </xf>
    <xf numFmtId="0" fontId="31" fillId="0" borderId="6" xfId="0" applyFont="1" applyBorder="1" applyAlignment="1" applyProtection="1">
      <alignment horizontal="right" vertical="center"/>
      <protection locked="0"/>
    </xf>
    <xf numFmtId="0" fontId="44" fillId="0" borderId="0" xfId="0" applyFont="1" applyAlignment="1" applyProtection="1">
      <alignment horizontal="center" vertical="center"/>
      <protection locked="0"/>
    </xf>
    <xf numFmtId="177" fontId="31" fillId="0" borderId="0" xfId="0" applyNumberFormat="1" applyFont="1" applyBorder="1" applyAlignment="1" applyProtection="1">
      <alignment vertical="center"/>
      <protection locked="0"/>
    </xf>
    <xf numFmtId="9" fontId="45" fillId="0" borderId="0" xfId="0" applyNumberFormat="1" applyFont="1" applyProtection="1">
      <alignment vertical="center"/>
      <protection locked="0"/>
    </xf>
    <xf numFmtId="0" fontId="26" fillId="0" borderId="0" xfId="0" applyFont="1">
      <alignment vertical="center"/>
    </xf>
    <xf numFmtId="0" fontId="31" fillId="0" borderId="0" xfId="0" applyFont="1" applyFill="1" applyAlignment="1">
      <alignment horizontal="left" vertical="center" wrapText="1"/>
    </xf>
    <xf numFmtId="0" fontId="46" fillId="0" borderId="0" xfId="0" applyFont="1" applyFill="1" applyAlignment="1" applyProtection="1">
      <alignment horizontal="left" vertical="center"/>
    </xf>
    <xf numFmtId="0" fontId="46" fillId="0" borderId="0" xfId="0" applyFont="1" applyFill="1" applyAlignment="1" applyProtection="1">
      <alignment horizontal="left" vertical="center" wrapText="1"/>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46" fillId="0" borderId="0" xfId="0" applyFont="1">
      <alignment vertical="center"/>
    </xf>
    <xf numFmtId="0" fontId="37" fillId="0" borderId="0" xfId="0" applyFont="1">
      <alignment vertical="center"/>
    </xf>
    <xf numFmtId="0" fontId="29" fillId="0" borderId="2" xfId="0" applyFont="1" applyFill="1" applyBorder="1" applyAlignment="1">
      <alignment horizontal="center" vertical="center"/>
    </xf>
    <xf numFmtId="0" fontId="29" fillId="0" borderId="5" xfId="0" applyFont="1" applyFill="1" applyBorder="1" applyAlignment="1">
      <alignment vertical="center"/>
    </xf>
    <xf numFmtId="0" fontId="29" fillId="0" borderId="5" xfId="0" applyFont="1" applyFill="1" applyBorder="1" applyAlignment="1">
      <alignment horizontal="center" vertical="center"/>
    </xf>
    <xf numFmtId="0" fontId="29" fillId="4" borderId="2" xfId="0" applyFont="1" applyFill="1" applyBorder="1" applyAlignment="1">
      <alignment horizontal="center" vertical="center"/>
    </xf>
    <xf numFmtId="0" fontId="29" fillId="4" borderId="5" xfId="0" applyFont="1" applyFill="1" applyBorder="1" applyAlignment="1">
      <alignment vertical="center"/>
    </xf>
    <xf numFmtId="0" fontId="29" fillId="4" borderId="5" xfId="0" applyFont="1" applyFill="1" applyBorder="1" applyAlignment="1">
      <alignment horizontal="center" vertical="center"/>
    </xf>
    <xf numFmtId="0" fontId="29" fillId="4" borderId="6" xfId="0" applyFont="1" applyFill="1" applyBorder="1" applyAlignment="1">
      <alignment horizontal="center" vertical="center"/>
    </xf>
    <xf numFmtId="0" fontId="48" fillId="0" borderId="11" xfId="0" applyFont="1" applyBorder="1" applyAlignment="1">
      <alignment horizontal="center" vertical="center"/>
    </xf>
    <xf numFmtId="0" fontId="48" fillId="0" borderId="0" xfId="0" applyFont="1" applyBorder="1" applyAlignment="1">
      <alignment vertical="center"/>
    </xf>
    <xf numFmtId="0" fontId="48" fillId="0" borderId="0" xfId="0" applyFont="1" applyBorder="1" applyAlignment="1">
      <alignment horizontal="center" vertical="center"/>
    </xf>
    <xf numFmtId="0" fontId="29" fillId="0" borderId="0" xfId="0" applyFont="1" applyBorder="1" applyAlignment="1">
      <alignment vertical="center"/>
    </xf>
    <xf numFmtId="0" fontId="31" fillId="0" borderId="5" xfId="0" applyFont="1" applyFill="1" applyBorder="1" applyAlignment="1">
      <alignment vertical="center"/>
    </xf>
    <xf numFmtId="0" fontId="31" fillId="0" borderId="5" xfId="0" applyFont="1" applyFill="1" applyBorder="1" applyAlignment="1">
      <alignment horizontal="center" vertical="center"/>
    </xf>
    <xf numFmtId="0" fontId="29" fillId="0" borderId="5" xfId="0" applyFont="1" applyBorder="1" applyAlignment="1">
      <alignment vertical="center"/>
    </xf>
    <xf numFmtId="0" fontId="31" fillId="0" borderId="5" xfId="0" applyFont="1" applyBorder="1" applyAlignment="1">
      <alignment vertical="center"/>
    </xf>
    <xf numFmtId="0" fontId="29" fillId="0" borderId="0" xfId="0" applyFont="1" applyAlignment="1">
      <alignment horizontal="right" vertical="center"/>
    </xf>
    <xf numFmtId="0" fontId="29" fillId="0" borderId="6" xfId="0" applyFont="1" applyBorder="1" applyAlignment="1">
      <alignment horizontal="right" vertical="center" shrinkToFit="1"/>
    </xf>
    <xf numFmtId="0" fontId="29" fillId="0" borderId="5" xfId="0" applyFont="1" applyBorder="1" applyAlignment="1">
      <alignment horizontal="center" vertical="center" shrinkToFit="1"/>
    </xf>
    <xf numFmtId="0" fontId="27" fillId="0" borderId="5" xfId="0" applyFont="1" applyBorder="1" applyAlignment="1">
      <alignment horizontal="center" vertical="center"/>
    </xf>
    <xf numFmtId="0" fontId="29" fillId="0" borderId="11" xfId="0" applyFont="1" applyBorder="1" applyAlignment="1">
      <alignment horizontal="center" vertical="center"/>
    </xf>
    <xf numFmtId="0" fontId="29" fillId="0" borderId="30" xfId="0" applyFont="1" applyBorder="1">
      <alignment vertical="center"/>
    </xf>
    <xf numFmtId="0" fontId="29" fillId="0" borderId="11" xfId="0" applyFont="1" applyBorder="1">
      <alignment vertical="center"/>
    </xf>
    <xf numFmtId="0" fontId="29" fillId="0" borderId="6" xfId="0" applyFont="1" applyBorder="1" applyAlignment="1">
      <alignment vertical="center"/>
    </xf>
    <xf numFmtId="0" fontId="29" fillId="0" borderId="31" xfId="0" applyFont="1" applyBorder="1" applyAlignment="1">
      <alignment horizontal="center" vertical="center"/>
    </xf>
    <xf numFmtId="0" fontId="29" fillId="0" borderId="32" xfId="0" applyFont="1" applyBorder="1">
      <alignment vertical="center"/>
    </xf>
    <xf numFmtId="0" fontId="29" fillId="0" borderId="31" xfId="0" applyFont="1" applyBorder="1">
      <alignment vertical="center"/>
    </xf>
    <xf numFmtId="0" fontId="29" fillId="0" borderId="21" xfId="0" applyFont="1" applyBorder="1" applyAlignment="1">
      <alignment horizontal="center" vertical="center"/>
    </xf>
    <xf numFmtId="0" fontId="29" fillId="0" borderId="33" xfId="0" applyFont="1" applyBorder="1">
      <alignment vertical="center"/>
    </xf>
    <xf numFmtId="0" fontId="29" fillId="0" borderId="21" xfId="0" applyFont="1" applyBorder="1">
      <alignment vertical="center"/>
    </xf>
    <xf numFmtId="0" fontId="29" fillId="0" borderId="32" xfId="0" applyFont="1" applyBorder="1" applyAlignment="1">
      <alignment vertical="center"/>
    </xf>
    <xf numFmtId="0" fontId="29" fillId="5" borderId="5" xfId="0" applyFont="1" applyFill="1" applyBorder="1" applyAlignment="1">
      <alignment vertical="center"/>
    </xf>
    <xf numFmtId="0" fontId="29" fillId="5" borderId="2" xfId="0" applyFont="1" applyFill="1" applyBorder="1" applyAlignment="1">
      <alignment horizontal="center" vertical="center"/>
    </xf>
    <xf numFmtId="0" fontId="29" fillId="5" borderId="5" xfId="0" applyFont="1" applyFill="1" applyBorder="1" applyAlignment="1">
      <alignment horizontal="center" vertical="center"/>
    </xf>
    <xf numFmtId="0" fontId="29" fillId="6" borderId="5" xfId="0" applyFont="1" applyFill="1" applyBorder="1" applyAlignment="1">
      <alignment vertical="center"/>
    </xf>
    <xf numFmtId="0" fontId="29" fillId="6" borderId="6" xfId="0" applyFont="1" applyFill="1" applyBorder="1" applyAlignment="1">
      <alignment vertical="center"/>
    </xf>
    <xf numFmtId="0" fontId="29" fillId="5" borderId="2" xfId="0" applyFont="1" applyFill="1" applyBorder="1" applyAlignment="1">
      <alignment vertical="center"/>
    </xf>
    <xf numFmtId="0" fontId="29" fillId="3" borderId="5" xfId="0" applyFont="1" applyFill="1" applyBorder="1" applyAlignment="1">
      <alignment horizontal="center" vertical="center"/>
    </xf>
    <xf numFmtId="0" fontId="29" fillId="3" borderId="2" xfId="0" applyFont="1" applyFill="1" applyBorder="1" applyAlignment="1">
      <alignment horizontal="center" vertical="center"/>
    </xf>
    <xf numFmtId="0" fontId="29" fillId="3" borderId="5" xfId="0" applyFont="1" applyFill="1" applyBorder="1" applyAlignment="1">
      <alignment vertical="center"/>
    </xf>
    <xf numFmtId="0" fontId="29" fillId="0" borderId="29" xfId="0" applyFont="1" applyBorder="1" applyAlignment="1">
      <alignment vertical="center"/>
    </xf>
    <xf numFmtId="0" fontId="29" fillId="0" borderId="2" xfId="0" applyFont="1" applyBorder="1">
      <alignment vertical="center"/>
    </xf>
    <xf numFmtId="0" fontId="29" fillId="5" borderId="5" xfId="0" applyFont="1" applyFill="1" applyBorder="1">
      <alignment vertical="center"/>
    </xf>
    <xf numFmtId="0" fontId="27" fillId="0" borderId="0" xfId="0" applyFont="1">
      <alignment vertical="center"/>
    </xf>
    <xf numFmtId="0" fontId="50" fillId="0" borderId="0" xfId="0" applyFont="1" applyAlignment="1" applyProtection="1">
      <alignment vertical="center"/>
      <protection locked="0"/>
    </xf>
    <xf numFmtId="0" fontId="23" fillId="0" borderId="0" xfId="0" applyFont="1" applyAlignment="1" applyProtection="1">
      <alignment horizontal="right" vertical="center"/>
      <protection locked="0"/>
    </xf>
    <xf numFmtId="0" fontId="23" fillId="0" borderId="0" xfId="0" applyFont="1" applyAlignment="1" applyProtection="1">
      <alignment horizontal="center" vertical="center"/>
      <protection locked="0"/>
    </xf>
    <xf numFmtId="0" fontId="31" fillId="4" borderId="9" xfId="0" applyFont="1" applyFill="1" applyBorder="1" applyAlignment="1" applyProtection="1">
      <alignment vertical="center"/>
      <protection locked="0"/>
    </xf>
    <xf numFmtId="0" fontId="51" fillId="0" borderId="4" xfId="0" applyFont="1" applyBorder="1" applyAlignment="1" applyProtection="1">
      <alignment horizontal="center" vertical="center" textRotation="255"/>
      <protection locked="0"/>
    </xf>
    <xf numFmtId="0" fontId="23" fillId="0" borderId="4" xfId="0" applyFont="1" applyBorder="1" applyAlignment="1" applyProtection="1">
      <alignment vertical="center"/>
      <protection locked="0"/>
    </xf>
    <xf numFmtId="49" fontId="23" fillId="0" borderId="4" xfId="0" applyNumberFormat="1" applyFont="1" applyBorder="1" applyAlignment="1" applyProtection="1">
      <alignment horizontal="center" vertical="center"/>
      <protection locked="0"/>
    </xf>
    <xf numFmtId="177" fontId="23" fillId="0" borderId="4" xfId="0" applyNumberFormat="1" applyFont="1" applyBorder="1" applyAlignment="1" applyProtection="1">
      <alignment vertical="center"/>
      <protection locked="0"/>
    </xf>
    <xf numFmtId="177" fontId="23" fillId="18" borderId="4" xfId="0" applyNumberFormat="1" applyFont="1" applyFill="1" applyBorder="1" applyAlignment="1" applyProtection="1">
      <alignment horizontal="right" vertical="center"/>
    </xf>
    <xf numFmtId="0" fontId="31" fillId="4" borderId="4" xfId="0" applyFont="1" applyFill="1" applyBorder="1" applyAlignment="1" applyProtection="1">
      <alignment vertical="center"/>
      <protection locked="0"/>
    </xf>
    <xf numFmtId="0" fontId="52" fillId="0" borderId="0" xfId="0" applyFont="1" applyAlignment="1" applyProtection="1">
      <alignment vertical="center"/>
      <protection locked="0"/>
    </xf>
    <xf numFmtId="0" fontId="53" fillId="0" borderId="0" xfId="0" applyFont="1" applyAlignment="1" applyProtection="1">
      <alignment vertical="center"/>
      <protection locked="0"/>
    </xf>
    <xf numFmtId="0" fontId="46" fillId="0" borderId="0" xfId="0" applyFont="1" applyAlignment="1">
      <alignment vertical="center"/>
    </xf>
    <xf numFmtId="0" fontId="29" fillId="0" borderId="0" xfId="0" applyFont="1" applyAlignment="1">
      <alignment vertical="center"/>
    </xf>
    <xf numFmtId="0" fontId="31" fillId="4" borderId="8" xfId="0" applyFont="1" applyFill="1" applyBorder="1" applyAlignment="1">
      <alignment horizontal="right" vertical="center" wrapText="1"/>
    </xf>
    <xf numFmtId="0" fontId="31" fillId="4" borderId="7" xfId="0" applyFont="1" applyFill="1" applyBorder="1" applyAlignment="1">
      <alignment horizontal="right" vertical="center" wrapText="1"/>
    </xf>
    <xf numFmtId="0" fontId="31" fillId="4" borderId="8" xfId="0" applyFont="1" applyFill="1" applyBorder="1" applyAlignment="1">
      <alignment horizontal="center" vertical="center" wrapText="1"/>
    </xf>
    <xf numFmtId="0" fontId="31" fillId="4" borderId="7" xfId="0" applyFont="1" applyFill="1" applyBorder="1" applyAlignment="1">
      <alignment horizontal="center" vertical="center" wrapText="1"/>
    </xf>
    <xf numFmtId="180" fontId="29" fillId="0" borderId="15" xfId="0" applyNumberFormat="1" applyFont="1" applyBorder="1" applyAlignment="1">
      <alignment vertical="center" wrapText="1"/>
    </xf>
    <xf numFmtId="180" fontId="29" fillId="0" borderId="20" xfId="0" applyNumberFormat="1" applyFont="1" applyBorder="1" applyAlignment="1">
      <alignment vertical="center" wrapText="1"/>
    </xf>
    <xf numFmtId="0" fontId="29" fillId="4" borderId="4" xfId="0" applyFont="1" applyFill="1" applyBorder="1" applyAlignment="1">
      <alignment vertical="center"/>
    </xf>
    <xf numFmtId="0" fontId="49" fillId="0" borderId="4" xfId="0" applyFont="1" applyBorder="1" applyAlignment="1">
      <alignment horizontal="center" vertical="center" textRotation="255"/>
    </xf>
    <xf numFmtId="0" fontId="29" fillId="0" borderId="4" xfId="0" applyFont="1" applyBorder="1" applyAlignment="1">
      <alignment vertical="center" wrapText="1"/>
    </xf>
    <xf numFmtId="0" fontId="29" fillId="0" borderId="8" xfId="0" applyFont="1" applyBorder="1" applyAlignment="1">
      <alignment vertical="center" wrapText="1"/>
    </xf>
    <xf numFmtId="0" fontId="29" fillId="0" borderId="7" xfId="0" applyFont="1" applyBorder="1" applyAlignment="1">
      <alignment vertical="center" wrapText="1"/>
    </xf>
    <xf numFmtId="180" fontId="29" fillId="0" borderId="4" xfId="0" applyNumberFormat="1" applyFont="1" applyBorder="1" applyAlignment="1">
      <alignment vertical="center" wrapText="1"/>
    </xf>
    <xf numFmtId="49" fontId="29" fillId="0" borderId="8" xfId="0" applyNumberFormat="1" applyFont="1" applyBorder="1" applyAlignment="1">
      <alignment horizontal="center" vertical="center" wrapText="1"/>
    </xf>
    <xf numFmtId="177" fontId="29" fillId="0" borderId="7" xfId="0" applyNumberFormat="1" applyFont="1" applyBorder="1" applyAlignment="1">
      <alignment vertical="center" wrapText="1"/>
    </xf>
    <xf numFmtId="0" fontId="29" fillId="0" borderId="4" xfId="0" applyFont="1" applyBorder="1" applyAlignment="1">
      <alignment vertical="center"/>
    </xf>
    <xf numFmtId="177" fontId="29" fillId="0" borderId="6" xfId="0" applyNumberFormat="1" applyFont="1" applyBorder="1" applyAlignment="1">
      <alignment vertical="center" wrapText="1"/>
    </xf>
    <xf numFmtId="0" fontId="29" fillId="0" borderId="4" xfId="0" applyFont="1" applyBorder="1" applyAlignment="1">
      <alignment horizontal="center" vertical="center"/>
    </xf>
    <xf numFmtId="0" fontId="32" fillId="0" borderId="0" xfId="0" applyFont="1" applyBorder="1" applyAlignment="1">
      <alignment vertical="center"/>
    </xf>
    <xf numFmtId="0" fontId="32" fillId="0" borderId="0" xfId="0" applyFont="1">
      <alignment vertical="center"/>
    </xf>
    <xf numFmtId="0" fontId="32" fillId="0" borderId="2" xfId="0" applyFont="1" applyBorder="1" applyAlignment="1">
      <alignment horizontal="center" vertical="center"/>
    </xf>
    <xf numFmtId="0" fontId="32" fillId="3" borderId="5" xfId="0" applyFont="1" applyFill="1" applyBorder="1" applyAlignment="1">
      <alignment horizontal="center" vertical="center"/>
    </xf>
    <xf numFmtId="0" fontId="32" fillId="0" borderId="6" xfId="0" applyFont="1" applyBorder="1" applyAlignment="1">
      <alignment horizontal="center" vertical="center"/>
    </xf>
    <xf numFmtId="0" fontId="54" fillId="0" borderId="21" xfId="0" applyFont="1" applyBorder="1" applyAlignment="1">
      <alignment vertical="center"/>
    </xf>
    <xf numFmtId="0" fontId="54" fillId="0" borderId="3" xfId="0" applyFont="1" applyBorder="1" applyAlignment="1">
      <alignment vertical="center"/>
    </xf>
    <xf numFmtId="0" fontId="32" fillId="0" borderId="3" xfId="0" applyFont="1" applyBorder="1" applyAlignment="1">
      <alignment horizontal="center" vertical="center"/>
    </xf>
    <xf numFmtId="0" fontId="32" fillId="0" borderId="5" xfId="0" applyFont="1" applyBorder="1" applyAlignment="1">
      <alignment horizontal="center" vertical="center"/>
    </xf>
    <xf numFmtId="0" fontId="32" fillId="0" borderId="4" xfId="0" applyFont="1" applyBorder="1" applyAlignment="1">
      <alignment vertical="center"/>
    </xf>
    <xf numFmtId="0" fontId="32" fillId="0" borderId="2" xfId="0" applyFont="1" applyBorder="1" applyAlignment="1">
      <alignment vertical="center"/>
    </xf>
    <xf numFmtId="0" fontId="46" fillId="0" borderId="0" xfId="0" applyFont="1" applyBorder="1" applyAlignment="1">
      <alignment horizontal="left" vertical="center"/>
    </xf>
    <xf numFmtId="0" fontId="29" fillId="0" borderId="0" xfId="0" applyFont="1" applyBorder="1" applyAlignment="1">
      <alignment horizontal="right" vertical="center"/>
    </xf>
    <xf numFmtId="0" fontId="42" fillId="4" borderId="4" xfId="0" applyFont="1" applyFill="1" applyBorder="1" applyAlignment="1">
      <alignment horizontal="center" vertical="center"/>
    </xf>
    <xf numFmtId="0" fontId="55" fillId="0" borderId="0" xfId="0" applyFont="1" applyAlignment="1">
      <alignment horizontal="left" vertical="center"/>
    </xf>
    <xf numFmtId="0" fontId="56" fillId="0" borderId="0" xfId="0" applyFont="1" applyAlignment="1">
      <alignment horizontal="center" vertical="center"/>
    </xf>
    <xf numFmtId="0" fontId="57" fillId="0" borderId="0" xfId="0" applyFont="1" applyBorder="1" applyAlignment="1">
      <alignment vertical="center"/>
    </xf>
    <xf numFmtId="0" fontId="23" fillId="0" borderId="0" xfId="0" applyFont="1" applyBorder="1" applyAlignment="1">
      <alignment vertical="center"/>
    </xf>
    <xf numFmtId="0" fontId="57" fillId="0" borderId="0" xfId="0" applyFont="1" applyAlignment="1">
      <alignment horizontal="right" vertical="center"/>
    </xf>
    <xf numFmtId="0" fontId="23" fillId="0" borderId="0" xfId="0" applyFont="1">
      <alignment vertical="center"/>
    </xf>
    <xf numFmtId="0" fontId="50" fillId="0" borderId="0" xfId="0" applyFont="1" applyBorder="1" applyAlignment="1">
      <alignment vertical="center"/>
    </xf>
    <xf numFmtId="0" fontId="23" fillId="0" borderId="0" xfId="0" applyFont="1" applyBorder="1">
      <alignment vertical="center"/>
    </xf>
    <xf numFmtId="0" fontId="57" fillId="0" borderId="0" xfId="0" applyFont="1">
      <alignment vertical="center"/>
    </xf>
    <xf numFmtId="0" fontId="50" fillId="0" borderId="0" xfId="0" applyFont="1" applyBorder="1">
      <alignment vertical="center"/>
    </xf>
    <xf numFmtId="0" fontId="57" fillId="0" borderId="0" xfId="0" applyFont="1" applyBorder="1">
      <alignment vertical="center"/>
    </xf>
    <xf numFmtId="0" fontId="23" fillId="0" borderId="0" xfId="0" applyFont="1" applyBorder="1" applyProtection="1">
      <alignment vertical="center"/>
      <protection locked="0"/>
    </xf>
    <xf numFmtId="0" fontId="23" fillId="0" borderId="0" xfId="0" applyFont="1" applyBorder="1" applyAlignment="1">
      <alignment horizontal="center" vertical="center"/>
    </xf>
    <xf numFmtId="0" fontId="56" fillId="0" borderId="0" xfId="0" applyFont="1" applyAlignment="1">
      <alignment horizontal="left" vertical="center"/>
    </xf>
    <xf numFmtId="0" fontId="23" fillId="0" borderId="0" xfId="0" applyFont="1" applyAlignment="1">
      <alignment horizontal="right" vertical="center"/>
    </xf>
    <xf numFmtId="0" fontId="57" fillId="0" borderId="0" xfId="0" applyFont="1" applyAlignment="1">
      <alignment vertical="center"/>
    </xf>
    <xf numFmtId="0" fontId="23" fillId="0" borderId="0" xfId="0" applyFont="1" applyAlignment="1">
      <alignment horizontal="center" vertical="center"/>
    </xf>
    <xf numFmtId="0" fontId="23" fillId="4" borderId="4" xfId="0" applyFont="1" applyFill="1" applyBorder="1" applyAlignment="1">
      <alignment horizontal="center" vertical="center"/>
    </xf>
    <xf numFmtId="0" fontId="23" fillId="4" borderId="2" xfId="0" applyFont="1" applyFill="1" applyBorder="1" applyAlignment="1">
      <alignment horizontal="center" vertical="center"/>
    </xf>
    <xf numFmtId="0" fontId="37" fillId="4" borderId="4" xfId="0" applyFont="1" applyFill="1" applyBorder="1" applyAlignment="1">
      <alignment horizontal="center" vertical="center" wrapText="1"/>
    </xf>
    <xf numFmtId="0" fontId="37" fillId="0" borderId="4" xfId="0" applyFont="1" applyBorder="1" applyProtection="1">
      <alignment vertical="center"/>
      <protection locked="0"/>
    </xf>
    <xf numFmtId="0" fontId="37" fillId="0" borderId="8" xfId="0" applyFont="1" applyBorder="1" applyProtection="1">
      <alignment vertical="center"/>
      <protection locked="0"/>
    </xf>
    <xf numFmtId="0" fontId="37" fillId="0" borderId="7" xfId="0" applyFont="1" applyBorder="1" applyProtection="1">
      <alignment vertical="center"/>
      <protection locked="0"/>
    </xf>
    <xf numFmtId="0" fontId="37" fillId="0" borderId="4" xfId="0" applyFont="1" applyBorder="1" applyAlignment="1" applyProtection="1">
      <alignment horizontal="center" vertical="center"/>
      <protection locked="0"/>
    </xf>
    <xf numFmtId="179" fontId="50" fillId="18" borderId="4" xfId="0" applyNumberFormat="1" applyFont="1" applyFill="1" applyBorder="1" applyProtection="1">
      <alignment vertical="center"/>
    </xf>
    <xf numFmtId="179" fontId="23" fillId="0" borderId="4" xfId="0" applyNumberFormat="1" applyFont="1" applyBorder="1" applyProtection="1">
      <alignment vertical="center"/>
    </xf>
    <xf numFmtId="0" fontId="23" fillId="0" borderId="0" xfId="0" applyFont="1" applyProtection="1">
      <alignment vertical="center"/>
    </xf>
    <xf numFmtId="179" fontId="23" fillId="0" borderId="4" xfId="0" applyNumberFormat="1" applyFont="1" applyBorder="1" applyProtection="1">
      <alignment vertical="center"/>
      <protection locked="0"/>
    </xf>
    <xf numFmtId="0" fontId="50" fillId="18" borderId="4" xfId="0" applyNumberFormat="1" applyFont="1" applyFill="1" applyBorder="1" applyAlignment="1" applyProtection="1">
      <alignment vertical="center"/>
    </xf>
    <xf numFmtId="179" fontId="50" fillId="0" borderId="4" xfId="0" applyNumberFormat="1" applyFont="1" applyBorder="1" applyAlignment="1" applyProtection="1">
      <alignment vertical="center"/>
    </xf>
    <xf numFmtId="0" fontId="23" fillId="0" borderId="4" xfId="0" applyFont="1" applyBorder="1" applyAlignment="1" applyProtection="1">
      <alignment vertical="center"/>
    </xf>
    <xf numFmtId="0" fontId="23" fillId="4" borderId="5" xfId="0" applyFont="1" applyFill="1" applyBorder="1" applyAlignment="1">
      <alignment horizontal="center" vertical="center"/>
    </xf>
    <xf numFmtId="0" fontId="37" fillId="4" borderId="5" xfId="0" applyFont="1" applyFill="1" applyBorder="1" applyAlignment="1">
      <alignment horizontal="center" vertical="center" wrapText="1"/>
    </xf>
    <xf numFmtId="0" fontId="37" fillId="0" borderId="6" xfId="0" applyFont="1" applyBorder="1" applyProtection="1">
      <alignment vertical="center"/>
      <protection locked="0"/>
    </xf>
    <xf numFmtId="0" fontId="37" fillId="0" borderId="5" xfId="0" applyFont="1" applyBorder="1" applyProtection="1">
      <alignment vertical="center"/>
      <protection locked="0"/>
    </xf>
    <xf numFmtId="0" fontId="23" fillId="0" borderId="0" xfId="0" applyFont="1" applyFill="1">
      <alignment vertical="center"/>
    </xf>
    <xf numFmtId="0" fontId="26" fillId="0" borderId="0" xfId="0" applyFont="1" applyFill="1" applyBorder="1" applyAlignment="1">
      <alignment vertical="center" wrapText="1"/>
    </xf>
    <xf numFmtId="0" fontId="23" fillId="0" borderId="0" xfId="0" applyFont="1" applyFill="1" applyBorder="1" applyAlignment="1">
      <alignment horizontal="left" vertical="center" wrapText="1"/>
    </xf>
    <xf numFmtId="176" fontId="23" fillId="0" borderId="0" xfId="0" applyNumberFormat="1" applyFont="1" applyFill="1">
      <alignment vertical="center"/>
    </xf>
    <xf numFmtId="0" fontId="23" fillId="0" borderId="0" xfId="0" applyFont="1" applyFill="1" applyBorder="1" applyAlignment="1">
      <alignment vertical="center"/>
    </xf>
    <xf numFmtId="0" fontId="23" fillId="0" borderId="0" xfId="0" applyFont="1" applyFill="1" applyAlignment="1">
      <alignment vertical="center"/>
    </xf>
    <xf numFmtId="0" fontId="46" fillId="0" borderId="10" xfId="0" applyFont="1" applyBorder="1" applyAlignment="1">
      <alignment vertical="center"/>
    </xf>
    <xf numFmtId="0" fontId="50" fillId="0" borderId="10" xfId="0" applyFont="1" applyBorder="1" applyProtection="1">
      <alignment vertical="center"/>
      <protection locked="0"/>
    </xf>
    <xf numFmtId="0" fontId="46" fillId="0" borderId="10" xfId="0" applyFont="1" applyBorder="1" applyAlignment="1">
      <alignment horizontal="center" vertical="center"/>
    </xf>
    <xf numFmtId="0" fontId="63" fillId="4" borderId="9" xfId="0" applyFont="1" applyFill="1" applyBorder="1" applyAlignment="1">
      <alignment vertical="center" wrapText="1"/>
    </xf>
    <xf numFmtId="0" fontId="63" fillId="4" borderId="4" xfId="0" applyFont="1" applyFill="1" applyBorder="1" applyAlignment="1">
      <alignment horizontal="center" vertical="center"/>
    </xf>
    <xf numFmtId="0" fontId="63" fillId="4" borderId="4" xfId="0" applyFont="1" applyFill="1" applyBorder="1" applyAlignment="1">
      <alignment horizontal="center" vertical="center" wrapText="1"/>
    </xf>
    <xf numFmtId="0" fontId="63" fillId="4" borderId="18" xfId="0" applyFont="1" applyFill="1" applyBorder="1" applyAlignment="1">
      <alignment vertical="center"/>
    </xf>
    <xf numFmtId="0" fontId="63" fillId="4" borderId="12" xfId="0" applyFont="1" applyFill="1" applyBorder="1" applyAlignment="1">
      <alignment horizontal="center" vertical="top" wrapText="1"/>
    </xf>
    <xf numFmtId="0" fontId="63" fillId="4" borderId="13" xfId="0" applyFont="1" applyFill="1" applyBorder="1" applyAlignment="1">
      <alignment horizontal="center" vertical="top" wrapText="1"/>
    </xf>
    <xf numFmtId="0" fontId="63" fillId="4" borderId="14" xfId="0" applyFont="1" applyFill="1" applyBorder="1" applyAlignment="1">
      <alignment horizontal="center" vertical="top" wrapText="1"/>
    </xf>
    <xf numFmtId="0" fontId="63" fillId="4" borderId="15" xfId="0" applyFont="1" applyFill="1" applyBorder="1" applyAlignment="1">
      <alignment vertical="center" wrapText="1"/>
    </xf>
    <xf numFmtId="0" fontId="63" fillId="4" borderId="16" xfId="0" applyFont="1" applyFill="1" applyBorder="1" applyAlignment="1">
      <alignment vertical="center" wrapText="1"/>
    </xf>
    <xf numFmtId="0" fontId="63" fillId="4" borderId="17" xfId="0" applyFont="1" applyFill="1" applyBorder="1" applyAlignment="1">
      <alignment horizontal="center" vertical="center" wrapText="1"/>
    </xf>
    <xf numFmtId="0" fontId="63" fillId="4" borderId="20" xfId="0" applyFont="1" applyFill="1" applyBorder="1" applyAlignment="1">
      <alignment vertical="center"/>
    </xf>
    <xf numFmtId="0" fontId="43" fillId="4" borderId="10" xfId="0" applyFont="1" applyFill="1" applyBorder="1" applyAlignment="1">
      <alignment horizontal="center" vertical="top" wrapText="1"/>
    </xf>
    <xf numFmtId="0" fontId="43" fillId="4" borderId="19" xfId="0" applyFont="1" applyFill="1" applyBorder="1" applyAlignment="1">
      <alignment horizontal="center" vertical="top" wrapText="1"/>
    </xf>
    <xf numFmtId="0" fontId="65" fillId="4" borderId="28" xfId="0" applyFont="1" applyFill="1" applyBorder="1" applyAlignment="1">
      <alignment horizontal="center" vertical="top" wrapText="1"/>
    </xf>
    <xf numFmtId="0" fontId="63" fillId="4" borderId="10" xfId="0" applyFont="1" applyFill="1" applyBorder="1" applyAlignment="1">
      <alignment horizontal="right" wrapText="1"/>
    </xf>
    <xf numFmtId="0" fontId="63" fillId="4" borderId="20" xfId="0" applyFont="1" applyFill="1" applyBorder="1" applyAlignment="1">
      <alignment horizontal="right" wrapText="1"/>
    </xf>
    <xf numFmtId="0" fontId="50" fillId="4" borderId="9" xfId="0" applyFont="1" applyFill="1" applyBorder="1" applyAlignment="1">
      <alignment horizontal="right" vertical="center"/>
    </xf>
    <xf numFmtId="0" fontId="23" fillId="0" borderId="9" xfId="0" applyFont="1" applyBorder="1" applyAlignment="1" applyProtection="1">
      <alignment vertical="center"/>
      <protection locked="0"/>
    </xf>
    <xf numFmtId="0" fontId="23" fillId="0" borderId="15" xfId="0" applyFont="1" applyFill="1" applyBorder="1" applyAlignment="1" applyProtection="1">
      <alignment vertical="center"/>
      <protection locked="0"/>
    </xf>
    <xf numFmtId="0" fontId="50" fillId="18" borderId="9" xfId="0" applyFont="1" applyFill="1" applyBorder="1" applyAlignment="1">
      <alignment vertical="center"/>
    </xf>
    <xf numFmtId="0" fontId="23" fillId="0" borderId="9" xfId="0" applyFont="1" applyFill="1" applyBorder="1" applyAlignment="1" applyProtection="1">
      <alignment vertical="center"/>
      <protection locked="0"/>
    </xf>
    <xf numFmtId="0" fontId="23" fillId="0" borderId="9" xfId="0" applyFont="1" applyFill="1" applyBorder="1" applyAlignment="1" applyProtection="1">
      <alignment horizontal="center" vertical="center"/>
      <protection locked="0"/>
    </xf>
    <xf numFmtId="189" fontId="50" fillId="7" borderId="9" xfId="0" applyNumberFormat="1" applyFont="1" applyFill="1" applyBorder="1" applyAlignment="1">
      <alignment vertical="center"/>
    </xf>
    <xf numFmtId="189" fontId="50" fillId="18" borderId="9" xfId="0" applyNumberFormat="1" applyFont="1" applyFill="1" applyBorder="1" applyAlignment="1">
      <alignment vertical="center"/>
    </xf>
    <xf numFmtId="189" fontId="50" fillId="0" borderId="21" xfId="0" applyNumberFormat="1" applyFont="1" applyFill="1" applyBorder="1" applyAlignment="1" applyProtection="1">
      <alignment vertical="center"/>
      <protection locked="0"/>
    </xf>
    <xf numFmtId="178" fontId="50" fillId="0" borderId="22" xfId="0" applyNumberFormat="1" applyFont="1" applyFill="1" applyBorder="1" applyAlignment="1" applyProtection="1">
      <alignment vertical="center"/>
      <protection locked="0"/>
    </xf>
    <xf numFmtId="189" fontId="50" fillId="0" borderId="23" xfId="0" applyNumberFormat="1" applyFont="1" applyFill="1" applyBorder="1" applyAlignment="1" applyProtection="1">
      <alignment vertical="center"/>
      <protection locked="0"/>
    </xf>
    <xf numFmtId="189" fontId="50" fillId="0" borderId="24" xfId="0" applyNumberFormat="1" applyFont="1" applyFill="1" applyBorder="1" applyAlignment="1" applyProtection="1">
      <alignment vertical="center"/>
      <protection locked="0"/>
    </xf>
    <xf numFmtId="189" fontId="50" fillId="0" borderId="56" xfId="0" applyNumberFormat="1" applyFont="1" applyFill="1" applyBorder="1" applyAlignment="1" applyProtection="1">
      <alignment vertical="center"/>
      <protection locked="0"/>
    </xf>
    <xf numFmtId="189" fontId="50" fillId="0" borderId="3" xfId="0" applyNumberFormat="1" applyFont="1" applyFill="1" applyBorder="1" applyAlignment="1" applyProtection="1">
      <alignment vertical="center"/>
      <protection locked="0"/>
    </xf>
    <xf numFmtId="189" fontId="50" fillId="18" borderId="42" xfId="0" applyNumberFormat="1" applyFont="1" applyFill="1" applyBorder="1" applyAlignment="1">
      <alignment vertical="center"/>
    </xf>
    <xf numFmtId="189" fontId="50" fillId="18" borderId="21" xfId="0" applyNumberFormat="1" applyFont="1" applyFill="1" applyBorder="1" applyAlignment="1">
      <alignment vertical="center"/>
    </xf>
    <xf numFmtId="189" fontId="50" fillId="18" borderId="43" xfId="0" applyNumberFormat="1" applyFont="1" applyFill="1" applyBorder="1" applyAlignment="1">
      <alignment vertical="center"/>
    </xf>
    <xf numFmtId="189" fontId="50" fillId="0" borderId="6" xfId="0" applyNumberFormat="1" applyFont="1" applyFill="1" applyBorder="1" applyAlignment="1" applyProtection="1">
      <alignment vertical="center"/>
      <protection locked="0"/>
    </xf>
    <xf numFmtId="189" fontId="50" fillId="0" borderId="9" xfId="0" applyNumberFormat="1" applyFont="1" applyFill="1" applyBorder="1" applyAlignment="1" applyProtection="1">
      <alignment vertical="center"/>
      <protection locked="0"/>
    </xf>
    <xf numFmtId="189" fontId="50" fillId="0" borderId="22" xfId="0" applyNumberFormat="1" applyFont="1" applyFill="1" applyBorder="1" applyAlignment="1" applyProtection="1">
      <alignment vertical="center"/>
      <protection locked="0"/>
    </xf>
    <xf numFmtId="189" fontId="66" fillId="0" borderId="9" xfId="0" applyNumberFormat="1" applyFont="1" applyFill="1" applyBorder="1" applyAlignment="1" applyProtection="1">
      <alignment vertical="center"/>
      <protection locked="0"/>
    </xf>
    <xf numFmtId="176" fontId="23" fillId="0" borderId="0" xfId="0" applyNumberFormat="1" applyFont="1">
      <alignment vertical="center"/>
    </xf>
    <xf numFmtId="190" fontId="23" fillId="0" borderId="0" xfId="0" applyNumberFormat="1" applyFont="1">
      <alignment vertical="center"/>
    </xf>
    <xf numFmtId="0" fontId="50" fillId="4" borderId="4" xfId="0" applyFont="1" applyFill="1" applyBorder="1" applyAlignment="1">
      <alignment horizontal="right" vertical="center"/>
    </xf>
    <xf numFmtId="0" fontId="23" fillId="0" borderId="4" xfId="0" applyFont="1" applyFill="1" applyBorder="1" applyAlignment="1" applyProtection="1">
      <alignment vertical="center"/>
      <protection locked="0"/>
    </xf>
    <xf numFmtId="0" fontId="50" fillId="18" borderId="4" xfId="0" applyFont="1" applyFill="1" applyBorder="1" applyAlignment="1">
      <alignment vertical="center"/>
    </xf>
    <xf numFmtId="0" fontId="23" fillId="0" borderId="4" xfId="0" applyFont="1" applyFill="1" applyBorder="1" applyAlignment="1" applyProtection="1">
      <alignment horizontal="center" vertical="center"/>
      <protection locked="0"/>
    </xf>
    <xf numFmtId="189" fontId="50" fillId="7" borderId="4" xfId="0" applyNumberFormat="1" applyFont="1" applyFill="1" applyBorder="1" applyAlignment="1">
      <alignment vertical="center"/>
    </xf>
    <xf numFmtId="189" fontId="50" fillId="18" borderId="4" xfId="0" applyNumberFormat="1" applyFont="1" applyFill="1" applyBorder="1" applyAlignment="1">
      <alignment vertical="center"/>
    </xf>
    <xf numFmtId="189" fontId="50" fillId="0" borderId="2" xfId="0" applyNumberFormat="1" applyFont="1" applyFill="1" applyBorder="1" applyAlignment="1" applyProtection="1">
      <alignment vertical="center"/>
      <protection locked="0"/>
    </xf>
    <xf numFmtId="189" fontId="50" fillId="0" borderId="25" xfId="0" applyNumberFormat="1" applyFont="1" applyFill="1" applyBorder="1" applyAlignment="1" applyProtection="1">
      <alignment vertical="center"/>
      <protection locked="0"/>
    </xf>
    <xf numFmtId="189" fontId="50" fillId="0" borderId="26" xfId="0" applyNumberFormat="1" applyFont="1" applyFill="1" applyBorder="1" applyAlignment="1" applyProtection="1">
      <alignment vertical="center"/>
      <protection locked="0"/>
    </xf>
    <xf numFmtId="189" fontId="50" fillId="0" borderId="27" xfId="0" applyNumberFormat="1" applyFont="1" applyFill="1" applyBorder="1" applyAlignment="1" applyProtection="1">
      <alignment vertical="center"/>
      <protection locked="0"/>
    </xf>
    <xf numFmtId="189" fontId="50" fillId="0" borderId="67" xfId="0" applyNumberFormat="1" applyFont="1" applyFill="1" applyBorder="1" applyAlignment="1" applyProtection="1">
      <alignment vertical="center"/>
      <protection locked="0"/>
    </xf>
    <xf numFmtId="189" fontId="50" fillId="0" borderId="5" xfId="0" applyNumberFormat="1" applyFont="1" applyFill="1" applyBorder="1" applyAlignment="1" applyProtection="1">
      <alignment vertical="center"/>
      <protection locked="0"/>
    </xf>
    <xf numFmtId="189" fontId="50" fillId="18" borderId="44" xfId="0" applyNumberFormat="1" applyFont="1" applyFill="1" applyBorder="1" applyAlignment="1">
      <alignment vertical="center"/>
    </xf>
    <xf numFmtId="189" fontId="50" fillId="18" borderId="2" xfId="0" applyNumberFormat="1" applyFont="1" applyFill="1" applyBorder="1" applyAlignment="1">
      <alignment vertical="center"/>
    </xf>
    <xf numFmtId="189" fontId="50" fillId="18" borderId="45" xfId="0" applyNumberFormat="1" applyFont="1" applyFill="1" applyBorder="1" applyAlignment="1">
      <alignment vertical="center"/>
    </xf>
    <xf numFmtId="189" fontId="66" fillId="0" borderId="4" xfId="0" applyNumberFormat="1" applyFont="1" applyFill="1" applyBorder="1" applyAlignment="1" applyProtection="1">
      <alignment vertical="center"/>
      <protection locked="0"/>
    </xf>
    <xf numFmtId="189" fontId="50" fillId="0" borderId="4" xfId="0" applyNumberFormat="1" applyFont="1" applyFill="1" applyBorder="1" applyAlignment="1" applyProtection="1">
      <alignment vertical="center"/>
      <protection locked="0"/>
    </xf>
    <xf numFmtId="0" fontId="23" fillId="0" borderId="0" xfId="0" applyFont="1" applyAlignment="1">
      <alignment vertical="center" wrapText="1"/>
    </xf>
    <xf numFmtId="0" fontId="49" fillId="0" borderId="0" xfId="1" applyFont="1">
      <alignment vertical="center"/>
    </xf>
    <xf numFmtId="0" fontId="30" fillId="0" borderId="9" xfId="1" applyFont="1" applyBorder="1">
      <alignment vertical="center"/>
    </xf>
    <xf numFmtId="0" fontId="26" fillId="0" borderId="18" xfId="1" applyFont="1" applyBorder="1">
      <alignment vertical="center"/>
    </xf>
    <xf numFmtId="0" fontId="27" fillId="0" borderId="18" xfId="1" applyFont="1" applyBorder="1">
      <alignment vertical="center"/>
    </xf>
    <xf numFmtId="0" fontId="27" fillId="0" borderId="20" xfId="1" applyFont="1" applyBorder="1">
      <alignment vertical="center"/>
    </xf>
    <xf numFmtId="0" fontId="35" fillId="0" borderId="0" xfId="2" applyFont="1" applyFill="1" applyAlignment="1">
      <alignment vertical="top"/>
    </xf>
    <xf numFmtId="0" fontId="38" fillId="0" borderId="0" xfId="2" applyFont="1" applyFill="1" applyAlignment="1">
      <alignment vertical="center"/>
    </xf>
    <xf numFmtId="0" fontId="23" fillId="11" borderId="73" xfId="2" applyFont="1" applyFill="1" applyBorder="1" applyAlignment="1">
      <alignment vertical="center"/>
    </xf>
    <xf numFmtId="0" fontId="23" fillId="11" borderId="74" xfId="2" applyFont="1" applyFill="1" applyBorder="1" applyAlignment="1">
      <alignment vertical="center"/>
    </xf>
    <xf numFmtId="0" fontId="38" fillId="0" borderId="73" xfId="2" applyFont="1" applyFill="1" applyBorder="1" applyAlignment="1">
      <alignment vertical="center"/>
    </xf>
    <xf numFmtId="0" fontId="38" fillId="0" borderId="74" xfId="2" applyFont="1" applyFill="1" applyBorder="1" applyAlignment="1">
      <alignment vertical="center"/>
    </xf>
    <xf numFmtId="0" fontId="35" fillId="3" borderId="2" xfId="2" applyFont="1" applyFill="1" applyBorder="1" applyAlignment="1">
      <alignment horizontal="center" vertical="center" shrinkToFit="1"/>
    </xf>
    <xf numFmtId="0" fontId="35" fillId="3" borderId="5" xfId="2" applyFont="1" applyFill="1" applyBorder="1" applyAlignment="1">
      <alignment horizontal="center" vertical="center" shrinkToFit="1"/>
    </xf>
    <xf numFmtId="0" fontId="38" fillId="0" borderId="21" xfId="2" applyFont="1" applyFill="1" applyBorder="1" applyAlignment="1">
      <alignment horizontal="left" vertical="center"/>
    </xf>
    <xf numFmtId="0" fontId="38" fillId="0" borderId="3" xfId="2" applyFont="1" applyFill="1" applyBorder="1" applyAlignment="1">
      <alignment horizontal="left" vertical="center"/>
    </xf>
    <xf numFmtId="0" fontId="38" fillId="0" borderId="33" xfId="2" applyFont="1" applyFill="1" applyBorder="1" applyAlignment="1">
      <alignment horizontal="center" vertical="center"/>
    </xf>
    <xf numFmtId="0" fontId="38" fillId="11" borderId="78" xfId="2" applyNumberFormat="1" applyFont="1" applyFill="1" applyBorder="1" applyAlignment="1">
      <alignment vertical="center"/>
    </xf>
    <xf numFmtId="0" fontId="38" fillId="11" borderId="79" xfId="2" applyNumberFormat="1" applyFont="1" applyFill="1" applyBorder="1" applyAlignment="1">
      <alignment vertical="center"/>
    </xf>
    <xf numFmtId="0" fontId="38" fillId="11" borderId="80" xfId="2" applyNumberFormat="1" applyFont="1" applyFill="1" applyBorder="1" applyAlignment="1">
      <alignment vertical="center"/>
    </xf>
    <xf numFmtId="0" fontId="38" fillId="11" borderId="81" xfId="2" applyNumberFormat="1" applyFont="1" applyFill="1" applyBorder="1" applyAlignment="1">
      <alignment vertical="center"/>
    </xf>
    <xf numFmtId="0" fontId="38" fillId="11" borderId="82" xfId="2" applyNumberFormat="1" applyFont="1" applyFill="1" applyBorder="1" applyAlignment="1">
      <alignment vertical="center"/>
    </xf>
    <xf numFmtId="0" fontId="38" fillId="11" borderId="83" xfId="2" applyNumberFormat="1" applyFont="1" applyFill="1" applyBorder="1" applyAlignment="1">
      <alignment vertical="center"/>
    </xf>
    <xf numFmtId="0" fontId="38" fillId="11" borderId="84" xfId="2" applyNumberFormat="1" applyFont="1" applyFill="1" applyBorder="1" applyAlignment="1">
      <alignment vertical="center"/>
    </xf>
    <xf numFmtId="0" fontId="38" fillId="11" borderId="85" xfId="2" applyNumberFormat="1" applyFont="1" applyFill="1" applyBorder="1" applyAlignment="1">
      <alignment vertical="center"/>
    </xf>
    <xf numFmtId="0" fontId="38" fillId="11" borderId="86" xfId="2" applyNumberFormat="1" applyFont="1" applyFill="1" applyBorder="1" applyAlignment="1">
      <alignment vertical="center"/>
    </xf>
    <xf numFmtId="0" fontId="38" fillId="11" borderId="87" xfId="2" applyNumberFormat="1" applyFont="1" applyFill="1" applyBorder="1" applyAlignment="1">
      <alignment vertical="center"/>
    </xf>
    <xf numFmtId="0" fontId="38" fillId="0" borderId="78" xfId="2" applyNumberFormat="1" applyFont="1" applyFill="1" applyBorder="1" applyAlignment="1">
      <alignment vertical="center"/>
    </xf>
    <xf numFmtId="0" fontId="38" fillId="0" borderId="88" xfId="2" applyNumberFormat="1" applyFont="1" applyFill="1" applyBorder="1" applyAlignment="1">
      <alignment vertical="center"/>
    </xf>
    <xf numFmtId="0" fontId="38" fillId="0" borderId="89" xfId="2" applyFont="1" applyFill="1" applyBorder="1" applyAlignment="1">
      <alignment horizontal="left" vertical="center"/>
    </xf>
    <xf numFmtId="0" fontId="38" fillId="0" borderId="90" xfId="2" applyFont="1" applyFill="1" applyBorder="1" applyAlignment="1">
      <alignment horizontal="left" vertical="center"/>
    </xf>
    <xf numFmtId="0" fontId="38" fillId="0" borderId="91" xfId="2" applyFont="1" applyFill="1" applyBorder="1" applyAlignment="1">
      <alignment horizontal="center" vertical="center"/>
    </xf>
    <xf numFmtId="0" fontId="38" fillId="11" borderId="92" xfId="2" applyNumberFormat="1" applyFont="1" applyFill="1" applyBorder="1" applyAlignment="1">
      <alignment vertical="center"/>
    </xf>
    <xf numFmtId="0" fontId="38" fillId="11" borderId="93" xfId="2" applyNumberFormat="1" applyFont="1" applyFill="1" applyBorder="1" applyAlignment="1">
      <alignment vertical="center"/>
    </xf>
    <xf numFmtId="0" fontId="38" fillId="11" borderId="94" xfId="2" applyNumberFormat="1" applyFont="1" applyFill="1" applyBorder="1" applyAlignment="1">
      <alignment vertical="center"/>
    </xf>
    <xf numFmtId="0" fontId="38" fillId="11" borderId="95" xfId="2" applyNumberFormat="1" applyFont="1" applyFill="1" applyBorder="1" applyAlignment="1">
      <alignment vertical="center"/>
    </xf>
    <xf numFmtId="0" fontId="38" fillId="11" borderId="96" xfId="2" applyNumberFormat="1" applyFont="1" applyFill="1" applyBorder="1" applyAlignment="1">
      <alignment vertical="center"/>
    </xf>
    <xf numFmtId="0" fontId="38" fillId="11" borderId="97" xfId="2" applyNumberFormat="1" applyFont="1" applyFill="1" applyBorder="1" applyAlignment="1">
      <alignment vertical="center"/>
    </xf>
    <xf numFmtId="0" fontId="38" fillId="11" borderId="89" xfId="2" applyNumberFormat="1" applyFont="1" applyFill="1" applyBorder="1" applyAlignment="1">
      <alignment vertical="center"/>
    </xf>
    <xf numFmtId="0" fontId="38" fillId="0" borderId="92" xfId="2" applyNumberFormat="1" applyFont="1" applyFill="1" applyBorder="1" applyAlignment="1">
      <alignment vertical="center"/>
    </xf>
    <xf numFmtId="0" fontId="38" fillId="0" borderId="91" xfId="2" applyNumberFormat="1" applyFont="1" applyFill="1" applyBorder="1" applyAlignment="1">
      <alignment vertical="center"/>
    </xf>
    <xf numFmtId="0" fontId="38" fillId="0" borderId="11" xfId="2" applyFont="1" applyFill="1" applyBorder="1" applyAlignment="1">
      <alignment horizontal="left" vertical="center"/>
    </xf>
    <xf numFmtId="0" fontId="38" fillId="0" borderId="0" xfId="2" applyFont="1" applyFill="1" applyBorder="1" applyAlignment="1">
      <alignment horizontal="left" vertical="center"/>
    </xf>
    <xf numFmtId="0" fontId="38" fillId="0" borderId="30" xfId="2" applyFont="1" applyFill="1" applyBorder="1" applyAlignment="1">
      <alignment horizontal="center" vertical="center"/>
    </xf>
    <xf numFmtId="0" fontId="38" fillId="0" borderId="98" xfId="2" applyFont="1" applyFill="1" applyBorder="1" applyAlignment="1">
      <alignment horizontal="left" vertical="center"/>
    </xf>
    <xf numFmtId="0" fontId="38" fillId="0" borderId="99" xfId="2" applyFont="1" applyFill="1" applyBorder="1" applyAlignment="1">
      <alignment horizontal="left" vertical="center"/>
    </xf>
    <xf numFmtId="0" fontId="38" fillId="0" borderId="100" xfId="2" applyFont="1" applyFill="1" applyBorder="1" applyAlignment="1">
      <alignment horizontal="center" vertical="center"/>
    </xf>
    <xf numFmtId="0" fontId="38" fillId="11" borderId="101" xfId="2" applyNumberFormat="1" applyFont="1" applyFill="1" applyBorder="1" applyAlignment="1">
      <alignment vertical="center"/>
    </xf>
    <xf numFmtId="0" fontId="38" fillId="11" borderId="102" xfId="2" applyNumberFormat="1" applyFont="1" applyFill="1" applyBorder="1" applyAlignment="1">
      <alignment vertical="center"/>
    </xf>
    <xf numFmtId="0" fontId="38" fillId="11" borderId="103" xfId="2" applyNumberFormat="1" applyFont="1" applyFill="1" applyBorder="1" applyAlignment="1">
      <alignment vertical="center"/>
    </xf>
    <xf numFmtId="0" fontId="38" fillId="11" borderId="104" xfId="2" applyNumberFormat="1" applyFont="1" applyFill="1" applyBorder="1" applyAlignment="1">
      <alignment vertical="center"/>
    </xf>
    <xf numFmtId="0" fontId="38" fillId="11" borderId="105" xfId="2" applyNumberFormat="1" applyFont="1" applyFill="1" applyBorder="1" applyAlignment="1">
      <alignment vertical="center"/>
    </xf>
    <xf numFmtId="0" fontId="38" fillId="11" borderId="106" xfId="2" applyNumberFormat="1" applyFont="1" applyFill="1" applyBorder="1" applyAlignment="1">
      <alignment vertical="center"/>
    </xf>
    <xf numFmtId="0" fontId="38" fillId="11" borderId="107" xfId="2" applyNumberFormat="1" applyFont="1" applyFill="1" applyBorder="1" applyAlignment="1">
      <alignment vertical="center"/>
    </xf>
    <xf numFmtId="0" fontId="38" fillId="11" borderId="108" xfId="2" applyNumberFormat="1" applyFont="1" applyFill="1" applyBorder="1" applyAlignment="1">
      <alignment vertical="center"/>
    </xf>
    <xf numFmtId="0" fontId="38" fillId="11" borderId="109" xfId="2" applyNumberFormat="1" applyFont="1" applyFill="1" applyBorder="1" applyAlignment="1">
      <alignment vertical="center"/>
    </xf>
    <xf numFmtId="0" fontId="38" fillId="11" borderId="110" xfId="2" applyNumberFormat="1" applyFont="1" applyFill="1" applyBorder="1" applyAlignment="1">
      <alignment vertical="center"/>
    </xf>
    <xf numFmtId="0" fontId="38" fillId="11" borderId="111" xfId="2" applyNumberFormat="1" applyFont="1" applyFill="1" applyBorder="1" applyAlignment="1">
      <alignment vertical="center"/>
    </xf>
    <xf numFmtId="0" fontId="38" fillId="11" borderId="112" xfId="2" applyNumberFormat="1" applyFont="1" applyFill="1" applyBorder="1" applyAlignment="1">
      <alignment vertical="center"/>
    </xf>
    <xf numFmtId="0" fontId="38" fillId="11" borderId="113" xfId="2" applyNumberFormat="1" applyFont="1" applyFill="1" applyBorder="1" applyAlignment="1">
      <alignment vertical="center"/>
    </xf>
    <xf numFmtId="0" fontId="38" fillId="11" borderId="114" xfId="2" applyNumberFormat="1" applyFont="1" applyFill="1" applyBorder="1" applyAlignment="1">
      <alignment vertical="center"/>
    </xf>
    <xf numFmtId="0" fontId="38" fillId="11" borderId="98" xfId="2" applyNumberFormat="1" applyFont="1" applyFill="1" applyBorder="1" applyAlignment="1">
      <alignment vertical="center"/>
    </xf>
    <xf numFmtId="0" fontId="38" fillId="0" borderId="101" xfId="2" applyNumberFormat="1" applyFont="1" applyFill="1" applyBorder="1" applyAlignment="1">
      <alignment vertical="center"/>
    </xf>
    <xf numFmtId="0" fontId="38" fillId="0" borderId="100" xfId="2" applyNumberFormat="1" applyFont="1" applyFill="1" applyBorder="1" applyAlignment="1">
      <alignment vertical="center"/>
    </xf>
    <xf numFmtId="0" fontId="38" fillId="0" borderId="5" xfId="2" applyFont="1" applyFill="1" applyBorder="1" applyAlignment="1">
      <alignment horizontal="center" vertical="center"/>
    </xf>
    <xf numFmtId="0" fontId="38" fillId="0" borderId="6" xfId="2" applyFont="1" applyFill="1" applyBorder="1" applyAlignment="1">
      <alignment horizontal="center" vertical="center"/>
    </xf>
    <xf numFmtId="0" fontId="38" fillId="15" borderId="115" xfId="2" applyNumberFormat="1" applyFont="1" applyFill="1" applyBorder="1" applyAlignment="1">
      <alignment horizontal="right" vertical="center"/>
    </xf>
    <xf numFmtId="0" fontId="38" fillId="15" borderId="5" xfId="2" applyNumberFormat="1" applyFont="1" applyFill="1" applyBorder="1" applyAlignment="1">
      <alignment horizontal="right" vertical="center"/>
    </xf>
    <xf numFmtId="0" fontId="38" fillId="15" borderId="2" xfId="2" applyNumberFormat="1" applyFont="1" applyFill="1" applyBorder="1" applyAlignment="1">
      <alignment horizontal="right" vertical="center"/>
    </xf>
    <xf numFmtId="0" fontId="38" fillId="15" borderId="74" xfId="2" applyNumberFormat="1" applyFont="1" applyFill="1" applyBorder="1" applyAlignment="1">
      <alignment horizontal="right" vertical="center"/>
    </xf>
    <xf numFmtId="0" fontId="38" fillId="15" borderId="76" xfId="2" applyNumberFormat="1" applyFont="1" applyFill="1" applyBorder="1" applyAlignment="1">
      <alignment horizontal="right" vertical="center"/>
    </xf>
    <xf numFmtId="0" fontId="38" fillId="15" borderId="3" xfId="2" applyNumberFormat="1" applyFont="1" applyFill="1" applyBorder="1" applyAlignment="1">
      <alignment horizontal="right" vertical="center"/>
    </xf>
    <xf numFmtId="0" fontId="38" fillId="15" borderId="84" xfId="2" applyNumberFormat="1" applyFont="1" applyFill="1" applyBorder="1" applyAlignment="1">
      <alignment horizontal="right" vertical="center"/>
    </xf>
    <xf numFmtId="0" fontId="38" fillId="15" borderId="21" xfId="2" applyNumberFormat="1" applyFont="1" applyFill="1" applyBorder="1" applyAlignment="1">
      <alignment horizontal="right" vertical="center"/>
    </xf>
    <xf numFmtId="0" fontId="38" fillId="0" borderId="2" xfId="2" applyFont="1" applyFill="1" applyBorder="1" applyAlignment="1">
      <alignment horizontal="center" vertical="center"/>
    </xf>
    <xf numFmtId="0" fontId="38" fillId="0" borderId="5" xfId="2" applyFont="1" applyFill="1" applyBorder="1" applyAlignment="1">
      <alignment horizontal="left" vertical="center"/>
    </xf>
    <xf numFmtId="0" fontId="38" fillId="0" borderId="115" xfId="2" applyFont="1" applyFill="1" applyBorder="1" applyAlignment="1">
      <alignment horizontal="center" vertical="center" shrinkToFit="1"/>
    </xf>
    <xf numFmtId="0" fontId="38" fillId="0" borderId="85" xfId="2" applyFont="1" applyFill="1" applyBorder="1" applyAlignment="1">
      <alignment horizontal="center" vertical="center" shrinkToFit="1"/>
    </xf>
    <xf numFmtId="0" fontId="38" fillId="0" borderId="9" xfId="2" applyFont="1" applyFill="1" applyBorder="1" applyAlignment="1">
      <alignment vertical="center" shrinkToFit="1"/>
    </xf>
    <xf numFmtId="0" fontId="67" fillId="0" borderId="2" xfId="2" applyFont="1" applyFill="1" applyBorder="1" applyAlignment="1">
      <alignment horizontal="center" vertical="center"/>
    </xf>
    <xf numFmtId="0" fontId="38" fillId="0" borderId="5" xfId="2" applyFont="1" applyFill="1" applyBorder="1" applyAlignment="1">
      <alignment vertical="center"/>
    </xf>
    <xf numFmtId="0" fontId="38" fillId="0" borderId="115" xfId="2" applyFont="1" applyFill="1" applyBorder="1" applyAlignment="1">
      <alignment vertical="center" shrinkToFit="1"/>
    </xf>
    <xf numFmtId="0" fontId="38" fillId="0" borderId="74" xfId="2" applyFont="1" applyFill="1" applyBorder="1" applyAlignment="1">
      <alignment vertical="center" shrinkToFit="1"/>
    </xf>
    <xf numFmtId="0" fontId="38" fillId="0" borderId="4" xfId="2" applyFont="1" applyFill="1" applyBorder="1" applyAlignment="1">
      <alignment vertical="center" shrinkToFit="1"/>
    </xf>
    <xf numFmtId="0" fontId="38" fillId="0" borderId="116" xfId="2" applyNumberFormat="1" applyFont="1" applyFill="1" applyBorder="1" applyAlignment="1">
      <alignment horizontal="center" vertical="center" shrinkToFit="1"/>
    </xf>
    <xf numFmtId="0" fontId="38" fillId="0" borderId="117" xfId="2" applyNumberFormat="1" applyFont="1" applyFill="1" applyBorder="1" applyAlignment="1">
      <alignment horizontal="center" vertical="center" shrinkToFit="1"/>
    </xf>
    <xf numFmtId="0" fontId="38" fillId="0" borderId="118" xfId="2" applyNumberFormat="1" applyFont="1" applyFill="1" applyBorder="1" applyAlignment="1">
      <alignment horizontal="center" vertical="center" shrinkToFit="1"/>
    </xf>
    <xf numFmtId="0" fontId="38" fillId="0" borderId="115" xfId="2" applyNumberFormat="1" applyFont="1" applyFill="1" applyBorder="1" applyAlignment="1">
      <alignment horizontal="center" vertical="center" shrinkToFit="1"/>
    </xf>
    <xf numFmtId="0" fontId="38" fillId="0" borderId="75" xfId="2" applyNumberFormat="1" applyFont="1" applyFill="1" applyBorder="1" applyAlignment="1">
      <alignment horizontal="center" vertical="center" shrinkToFit="1"/>
    </xf>
    <xf numFmtId="0" fontId="38" fillId="0" borderId="74" xfId="2" applyNumberFormat="1" applyFont="1" applyFill="1" applyBorder="1" applyAlignment="1">
      <alignment horizontal="center" vertical="center" shrinkToFit="1"/>
    </xf>
    <xf numFmtId="0" fontId="38" fillId="0" borderId="49" xfId="2" applyNumberFormat="1" applyFont="1" applyFill="1" applyBorder="1" applyAlignment="1">
      <alignment horizontal="center" vertical="center" shrinkToFit="1"/>
    </xf>
    <xf numFmtId="0" fontId="38" fillId="0" borderId="119" xfId="2" applyNumberFormat="1" applyFont="1" applyFill="1" applyBorder="1" applyAlignment="1">
      <alignment horizontal="center" vertical="center" shrinkToFit="1"/>
    </xf>
    <xf numFmtId="0" fontId="38" fillId="0" borderId="2" xfId="2" applyNumberFormat="1" applyFont="1" applyFill="1" applyBorder="1" applyAlignment="1">
      <alignment horizontal="center" vertical="center" shrinkToFit="1"/>
    </xf>
    <xf numFmtId="0" fontId="38" fillId="0" borderId="76" xfId="2" applyNumberFormat="1" applyFont="1" applyFill="1" applyBorder="1" applyAlignment="1">
      <alignment horizontal="center" vertical="center" shrinkToFit="1"/>
    </xf>
    <xf numFmtId="0" fontId="68" fillId="0" borderId="4" xfId="2" applyFont="1" applyFill="1" applyBorder="1" applyAlignment="1">
      <alignment vertical="center" shrinkToFit="1"/>
    </xf>
    <xf numFmtId="0" fontId="68" fillId="0" borderId="115" xfId="2" applyNumberFormat="1" applyFont="1" applyFill="1" applyBorder="1" applyAlignment="1">
      <alignment horizontal="center" vertical="center" shrinkToFit="1"/>
    </xf>
    <xf numFmtId="0" fontId="68" fillId="0" borderId="75" xfId="2" applyNumberFormat="1" applyFont="1" applyFill="1" applyBorder="1" applyAlignment="1">
      <alignment horizontal="center" vertical="center" shrinkToFit="1"/>
    </xf>
    <xf numFmtId="0" fontId="68" fillId="0" borderId="74" xfId="2" applyNumberFormat="1" applyFont="1" applyFill="1" applyBorder="1" applyAlignment="1">
      <alignment horizontal="center" vertical="center" shrinkToFit="1"/>
    </xf>
    <xf numFmtId="0" fontId="67" fillId="0" borderId="5" xfId="2" applyFont="1" applyFill="1" applyBorder="1" applyAlignment="1">
      <alignment vertical="center"/>
    </xf>
    <xf numFmtId="0" fontId="67" fillId="0" borderId="115" xfId="2" applyFont="1" applyFill="1" applyBorder="1" applyAlignment="1">
      <alignment vertical="center" shrinkToFit="1"/>
    </xf>
    <xf numFmtId="0" fontId="67" fillId="0" borderId="74" xfId="2" applyFont="1" applyFill="1" applyBorder="1" applyAlignment="1">
      <alignment vertical="center" shrinkToFit="1"/>
    </xf>
    <xf numFmtId="0" fontId="67" fillId="0" borderId="4" xfId="2" applyFont="1" applyFill="1" applyBorder="1" applyAlignment="1">
      <alignment vertical="center" shrinkToFit="1"/>
    </xf>
    <xf numFmtId="0" fontId="67" fillId="0" borderId="2" xfId="2" applyNumberFormat="1" applyFont="1" applyFill="1" applyBorder="1" applyAlignment="1">
      <alignment horizontal="center" vertical="center" shrinkToFit="1"/>
    </xf>
    <xf numFmtId="0" fontId="67" fillId="0" borderId="75" xfId="2" applyNumberFormat="1" applyFont="1" applyFill="1" applyBorder="1" applyAlignment="1">
      <alignment horizontal="center" vertical="center" shrinkToFit="1"/>
    </xf>
    <xf numFmtId="0" fontId="67" fillId="0" borderId="115" xfId="2" applyNumberFormat="1" applyFont="1" applyFill="1" applyBorder="1" applyAlignment="1">
      <alignment horizontal="center" vertical="center" shrinkToFit="1"/>
    </xf>
    <xf numFmtId="0" fontId="67" fillId="0" borderId="74" xfId="2" applyNumberFormat="1" applyFont="1" applyFill="1" applyBorder="1" applyAlignment="1">
      <alignment horizontal="center" vertical="center" shrinkToFit="1"/>
    </xf>
    <xf numFmtId="0" fontId="67" fillId="0" borderId="0" xfId="2" applyFont="1" applyFill="1" applyAlignment="1">
      <alignment vertical="center"/>
    </xf>
    <xf numFmtId="0" fontId="69" fillId="0" borderId="5" xfId="2" applyFont="1" applyFill="1" applyBorder="1" applyAlignment="1">
      <alignment vertical="center"/>
    </xf>
    <xf numFmtId="0" fontId="69" fillId="0" borderId="115" xfId="2" applyFont="1" applyFill="1" applyBorder="1" applyAlignment="1">
      <alignment vertical="center" shrinkToFit="1"/>
    </xf>
    <xf numFmtId="0" fontId="69" fillId="0" borderId="74" xfId="2" applyFont="1" applyFill="1" applyBorder="1" applyAlignment="1">
      <alignment vertical="center" shrinkToFit="1"/>
    </xf>
    <xf numFmtId="0" fontId="69" fillId="0" borderId="4" xfId="2" applyFont="1" applyFill="1" applyBorder="1" applyAlignment="1">
      <alignment vertical="center" shrinkToFit="1"/>
    </xf>
    <xf numFmtId="0" fontId="69" fillId="0" borderId="115" xfId="2" applyNumberFormat="1" applyFont="1" applyFill="1" applyBorder="1" applyAlignment="1">
      <alignment horizontal="center" vertical="center" shrinkToFit="1"/>
    </xf>
    <xf numFmtId="0" fontId="69" fillId="0" borderId="75" xfId="2" applyNumberFormat="1" applyFont="1" applyFill="1" applyBorder="1" applyAlignment="1">
      <alignment horizontal="center" vertical="center" shrinkToFit="1"/>
    </xf>
    <xf numFmtId="0" fontId="69" fillId="0" borderId="74" xfId="2" applyNumberFormat="1" applyFont="1" applyFill="1" applyBorder="1" applyAlignment="1">
      <alignment horizontal="center" vertical="center" shrinkToFit="1"/>
    </xf>
    <xf numFmtId="0" fontId="69" fillId="0" borderId="0" xfId="2" applyFont="1" applyFill="1" applyAlignment="1">
      <alignment vertical="center"/>
    </xf>
    <xf numFmtId="0" fontId="68" fillId="0" borderId="5" xfId="2" applyFont="1" applyFill="1" applyBorder="1" applyAlignment="1">
      <alignment vertical="center"/>
    </xf>
    <xf numFmtId="0" fontId="68" fillId="0" borderId="115" xfId="2" applyFont="1" applyFill="1" applyBorder="1" applyAlignment="1">
      <alignment vertical="center" shrinkToFit="1"/>
    </xf>
    <xf numFmtId="0" fontId="68" fillId="0" borderId="74" xfId="2" applyFont="1" applyFill="1" applyBorder="1" applyAlignment="1">
      <alignment vertical="center" shrinkToFit="1"/>
    </xf>
    <xf numFmtId="0" fontId="68" fillId="0" borderId="0" xfId="2" applyFont="1" applyFill="1" applyAlignment="1">
      <alignment vertical="center"/>
    </xf>
    <xf numFmtId="0" fontId="38" fillId="0" borderId="120" xfId="2" applyFont="1" applyFill="1" applyBorder="1" applyAlignment="1">
      <alignment vertical="center"/>
    </xf>
    <xf numFmtId="0" fontId="38" fillId="15" borderId="2" xfId="2" applyNumberFormat="1" applyFont="1" applyFill="1" applyBorder="1" applyAlignment="1">
      <alignment horizontal="right" vertical="center" shrinkToFit="1"/>
    </xf>
    <xf numFmtId="0" fontId="38" fillId="15" borderId="121" xfId="2" applyNumberFormat="1" applyFont="1" applyFill="1" applyBorder="1" applyAlignment="1">
      <alignment horizontal="right" vertical="center" shrinkToFit="1"/>
    </xf>
    <xf numFmtId="0" fontId="38" fillId="15" borderId="122" xfId="2" applyNumberFormat="1" applyFont="1" applyFill="1" applyBorder="1" applyAlignment="1">
      <alignment horizontal="right" vertical="center" shrinkToFit="1"/>
    </xf>
    <xf numFmtId="0" fontId="38" fillId="15" borderId="2" xfId="2" applyFont="1" applyFill="1" applyBorder="1" applyAlignment="1">
      <alignment horizontal="center" vertical="center" shrinkToFit="1"/>
    </xf>
    <xf numFmtId="0" fontId="38" fillId="15" borderId="76" xfId="2" applyFont="1" applyFill="1" applyBorder="1" applyAlignment="1">
      <alignment horizontal="center" vertical="center" shrinkToFit="1"/>
    </xf>
    <xf numFmtId="0" fontId="38" fillId="15" borderId="74" xfId="2" applyFont="1" applyFill="1" applyBorder="1" applyAlignment="1">
      <alignment horizontal="center" vertical="center" shrinkToFit="1"/>
    </xf>
    <xf numFmtId="0" fontId="38" fillId="15" borderId="5" xfId="2" applyFont="1" applyFill="1" applyBorder="1" applyAlignment="1">
      <alignment horizontal="center" vertical="center" shrinkToFit="1"/>
    </xf>
    <xf numFmtId="0" fontId="38" fillId="15" borderId="115" xfId="2" applyFont="1" applyFill="1" applyBorder="1" applyAlignment="1">
      <alignment horizontal="center" vertical="center" shrinkToFit="1"/>
    </xf>
    <xf numFmtId="0" fontId="43" fillId="0" borderId="0" xfId="2" applyFont="1" applyFill="1" applyAlignment="1">
      <alignment horizontal="right" vertical="center"/>
    </xf>
    <xf numFmtId="0" fontId="43" fillId="0" borderId="0" xfId="2" applyFont="1" applyFill="1" applyAlignment="1">
      <alignment vertical="center"/>
    </xf>
    <xf numFmtId="0" fontId="43" fillId="0" borderId="0" xfId="2" applyFont="1" applyFill="1" applyBorder="1" applyAlignment="1">
      <alignment vertical="center"/>
    </xf>
    <xf numFmtId="0" fontId="43" fillId="0" borderId="0" xfId="2" applyFont="1" applyFill="1" applyAlignment="1">
      <alignment horizontal="left" vertical="center"/>
    </xf>
    <xf numFmtId="0" fontId="38" fillId="0" borderId="0" xfId="2" applyFont="1" applyFill="1" applyAlignment="1">
      <alignment horizontal="center" vertical="center"/>
    </xf>
    <xf numFmtId="0" fontId="68" fillId="0" borderId="116" xfId="2" applyNumberFormat="1" applyFont="1" applyFill="1" applyBorder="1" applyAlignment="1">
      <alignment horizontal="center" vertical="center" shrinkToFit="1"/>
    </xf>
    <xf numFmtId="0" fontId="68" fillId="0" borderId="117" xfId="2" applyNumberFormat="1" applyFont="1" applyFill="1" applyBorder="1" applyAlignment="1">
      <alignment horizontal="center" vertical="center" shrinkToFit="1"/>
    </xf>
    <xf numFmtId="0" fontId="68" fillId="0" borderId="118" xfId="2" applyNumberFormat="1" applyFont="1" applyFill="1" applyBorder="1" applyAlignment="1">
      <alignment horizontal="center" vertical="center" shrinkToFit="1"/>
    </xf>
    <xf numFmtId="0" fontId="39" fillId="0" borderId="4" xfId="2" applyFont="1" applyFill="1" applyBorder="1" applyAlignment="1">
      <alignment vertical="center" shrinkToFit="1"/>
    </xf>
    <xf numFmtId="0" fontId="38" fillId="0" borderId="115" xfId="2" applyFont="1" applyFill="1" applyBorder="1" applyAlignment="1">
      <alignment vertical="center"/>
    </xf>
    <xf numFmtId="0" fontId="38" fillId="0" borderId="46" xfId="2" applyFont="1" applyFill="1" applyBorder="1" applyAlignment="1">
      <alignment horizontal="center" vertical="center" shrinkToFit="1"/>
    </xf>
    <xf numFmtId="0" fontId="38" fillId="0" borderId="31" xfId="2" applyFont="1" applyFill="1" applyBorder="1" applyAlignment="1">
      <alignment horizontal="right" vertical="center"/>
    </xf>
    <xf numFmtId="4" fontId="38" fillId="17" borderId="31" xfId="2" applyNumberFormat="1" applyFont="1" applyFill="1" applyBorder="1" applyAlignment="1">
      <alignment horizontal="right" vertical="center"/>
    </xf>
    <xf numFmtId="0" fontId="38" fillId="17" borderId="0" xfId="2" applyFont="1" applyFill="1" applyBorder="1" applyAlignment="1">
      <alignment horizontal="center" vertical="center"/>
    </xf>
    <xf numFmtId="0" fontId="38" fillId="0" borderId="11" xfId="2" applyFont="1" applyFill="1" applyBorder="1" applyAlignment="1">
      <alignment horizontal="right" vertical="center"/>
    </xf>
    <xf numFmtId="0" fontId="38" fillId="17" borderId="131" xfId="2" applyFont="1" applyFill="1" applyBorder="1" applyAlignment="1">
      <alignment horizontal="center" vertical="center"/>
    </xf>
    <xf numFmtId="0" fontId="38" fillId="0" borderId="37" xfId="2" applyFont="1" applyFill="1" applyBorder="1" applyAlignment="1">
      <alignment horizontal="center" vertical="center"/>
    </xf>
    <xf numFmtId="0" fontId="38" fillId="0" borderId="2" xfId="2" applyFont="1" applyFill="1" applyBorder="1" applyAlignment="1">
      <alignment horizontal="right" vertical="center"/>
    </xf>
    <xf numFmtId="4" fontId="38" fillId="17" borderId="2" xfId="2" applyNumberFormat="1" applyFont="1" applyFill="1" applyBorder="1" applyAlignment="1">
      <alignment horizontal="right" vertical="center"/>
    </xf>
    <xf numFmtId="0" fontId="38" fillId="17" borderId="3" xfId="2" applyFont="1" applyFill="1" applyBorder="1" applyAlignment="1">
      <alignment horizontal="center" vertical="center"/>
    </xf>
    <xf numFmtId="0" fontId="38" fillId="0" borderId="21" xfId="2" applyFont="1" applyFill="1" applyBorder="1" applyAlignment="1">
      <alignment horizontal="right" vertical="center"/>
    </xf>
    <xf numFmtId="0" fontId="38" fillId="17" borderId="133" xfId="2" applyFont="1" applyFill="1" applyBorder="1" applyAlignment="1">
      <alignment horizontal="center" vertical="center"/>
    </xf>
    <xf numFmtId="0" fontId="38" fillId="0" borderId="37" xfId="2" applyFont="1" applyFill="1" applyBorder="1" applyAlignment="1">
      <alignment horizontal="center" vertical="center" shrinkToFit="1"/>
    </xf>
    <xf numFmtId="0" fontId="38" fillId="17" borderId="5" xfId="2" applyFont="1" applyFill="1" applyBorder="1" applyAlignment="1">
      <alignment horizontal="center" vertical="center"/>
    </xf>
    <xf numFmtId="0" fontId="38" fillId="17" borderId="52" xfId="2" applyFont="1" applyFill="1" applyBorder="1" applyAlignment="1">
      <alignment horizontal="center" vertical="center"/>
    </xf>
    <xf numFmtId="0" fontId="70" fillId="0" borderId="37" xfId="2" applyFont="1" applyFill="1" applyBorder="1" applyAlignment="1">
      <alignment horizontal="center" vertical="center" shrinkToFit="1"/>
    </xf>
    <xf numFmtId="191" fontId="38" fillId="0" borderId="49" xfId="2" applyNumberFormat="1" applyFont="1" applyFill="1" applyBorder="1" applyAlignment="1">
      <alignment horizontal="right" vertical="center"/>
    </xf>
    <xf numFmtId="0" fontId="38" fillId="0" borderId="133" xfId="2" applyFont="1" applyFill="1" applyBorder="1" applyAlignment="1">
      <alignment horizontal="center" vertical="center"/>
    </xf>
    <xf numFmtId="0" fontId="38" fillId="0" borderId="134" xfId="2" applyFont="1" applyFill="1" applyBorder="1" applyAlignment="1">
      <alignment horizontal="center" vertical="center" shrinkToFit="1"/>
    </xf>
    <xf numFmtId="0" fontId="38" fillId="0" borderId="9" xfId="2" applyFont="1" applyFill="1" applyBorder="1" applyAlignment="1">
      <alignment horizontal="center" vertical="center" wrapText="1"/>
    </xf>
    <xf numFmtId="0" fontId="38" fillId="0" borderId="31" xfId="2" applyFont="1" applyFill="1" applyBorder="1" applyAlignment="1">
      <alignment horizontal="center" vertical="center" shrinkToFit="1"/>
    </xf>
    <xf numFmtId="0" fontId="71" fillId="0" borderId="37" xfId="2" applyFont="1" applyFill="1" applyBorder="1" applyAlignment="1">
      <alignment horizontal="center" vertical="center" shrinkToFit="1"/>
    </xf>
    <xf numFmtId="0" fontId="38" fillId="0" borderId="6" xfId="2" applyFont="1" applyFill="1" applyBorder="1" applyAlignment="1">
      <alignment vertical="center"/>
    </xf>
    <xf numFmtId="0" fontId="38" fillId="17" borderId="5" xfId="2" applyFont="1" applyFill="1" applyBorder="1" applyAlignment="1">
      <alignment vertical="center"/>
    </xf>
    <xf numFmtId="0" fontId="38" fillId="17" borderId="52" xfId="2" applyFont="1" applyFill="1" applyBorder="1" applyAlignment="1">
      <alignment vertical="center"/>
    </xf>
    <xf numFmtId="0" fontId="38" fillId="0" borderId="2" xfId="2" applyFont="1" applyFill="1" applyBorder="1" applyAlignment="1">
      <alignment horizontal="center" vertical="center" shrinkToFit="1"/>
    </xf>
    <xf numFmtId="0" fontId="38" fillId="0" borderId="52" xfId="2" applyFont="1" applyFill="1" applyBorder="1" applyAlignment="1">
      <alignment horizontal="center" vertical="center"/>
    </xf>
    <xf numFmtId="0" fontId="72" fillId="0" borderId="37" xfId="2" applyFont="1" applyFill="1" applyBorder="1" applyAlignment="1">
      <alignment horizontal="center" vertical="center" shrinkToFit="1"/>
    </xf>
    <xf numFmtId="191" fontId="38" fillId="0" borderId="137" xfId="2" applyNumberFormat="1" applyFont="1" applyFill="1" applyBorder="1" applyAlignment="1">
      <alignment horizontal="right" vertical="center"/>
    </xf>
    <xf numFmtId="191" fontId="38" fillId="0" borderId="138" xfId="2" applyNumberFormat="1" applyFont="1" applyFill="1" applyBorder="1" applyAlignment="1">
      <alignment horizontal="right" vertical="center"/>
    </xf>
    <xf numFmtId="0" fontId="38" fillId="0" borderId="39" xfId="2" applyFont="1" applyFill="1" applyBorder="1" applyAlignment="1">
      <alignment horizontal="right" vertical="center"/>
    </xf>
    <xf numFmtId="0" fontId="38" fillId="0" borderId="40" xfId="2" applyFont="1" applyFill="1" applyBorder="1" applyAlignment="1">
      <alignment horizontal="center" vertical="center"/>
    </xf>
    <xf numFmtId="0" fontId="38" fillId="0" borderId="139" xfId="2" applyFont="1" applyFill="1" applyBorder="1" applyAlignment="1">
      <alignment horizontal="center" vertical="center" shrinkToFit="1"/>
    </xf>
    <xf numFmtId="4" fontId="38" fillId="17" borderId="39" xfId="2" applyNumberFormat="1" applyFont="1" applyFill="1" applyBorder="1" applyAlignment="1">
      <alignment horizontal="right" vertical="center"/>
    </xf>
    <xf numFmtId="0" fontId="38" fillId="17" borderId="140" xfId="2" applyFont="1" applyFill="1" applyBorder="1" applyAlignment="1">
      <alignment horizontal="center" vertical="center"/>
    </xf>
    <xf numFmtId="0" fontId="38" fillId="0" borderId="141" xfId="2" applyFont="1" applyFill="1" applyBorder="1" applyAlignment="1">
      <alignment horizontal="center" vertical="center" shrinkToFit="1"/>
    </xf>
    <xf numFmtId="0" fontId="38" fillId="17" borderId="142" xfId="2" applyFont="1" applyFill="1" applyBorder="1" applyAlignment="1">
      <alignment horizontal="center" vertical="center"/>
    </xf>
    <xf numFmtId="0" fontId="38" fillId="0" borderId="10" xfId="2" applyFont="1" applyFill="1" applyBorder="1" applyAlignment="1">
      <alignment horizontal="center" vertical="center"/>
    </xf>
    <xf numFmtId="0" fontId="38" fillId="0" borderId="0" xfId="2" applyFont="1" applyFill="1" applyBorder="1" applyAlignment="1">
      <alignment horizontal="center" vertical="center"/>
    </xf>
    <xf numFmtId="3" fontId="38" fillId="0" borderId="0" xfId="2" applyNumberFormat="1" applyFont="1" applyFill="1" applyBorder="1" applyAlignment="1">
      <alignment horizontal="right" vertical="center"/>
    </xf>
    <xf numFmtId="0" fontId="38" fillId="0" borderId="0" xfId="2" applyFont="1" applyFill="1" applyBorder="1" applyAlignment="1">
      <alignment horizontal="right" vertical="center"/>
    </xf>
    <xf numFmtId="4" fontId="38" fillId="0" borderId="31" xfId="2" applyNumberFormat="1" applyFont="1" applyFill="1" applyBorder="1" applyAlignment="1">
      <alignment horizontal="right" vertical="center"/>
    </xf>
    <xf numFmtId="0" fontId="38" fillId="0" borderId="131" xfId="2" applyFont="1" applyFill="1" applyBorder="1" applyAlignment="1">
      <alignment horizontal="center" vertical="center"/>
    </xf>
    <xf numFmtId="4" fontId="38" fillId="0" borderId="2" xfId="2" applyNumberFormat="1" applyFont="1" applyFill="1" applyBorder="1" applyAlignment="1">
      <alignment horizontal="right" vertical="center"/>
    </xf>
    <xf numFmtId="0" fontId="38" fillId="0" borderId="3" xfId="2" applyFont="1" applyFill="1" applyBorder="1" applyAlignment="1">
      <alignment horizontal="center" vertical="center"/>
    </xf>
    <xf numFmtId="0" fontId="38" fillId="0" borderId="52" xfId="2" applyFont="1" applyFill="1" applyBorder="1" applyAlignment="1">
      <alignment vertical="center"/>
    </xf>
    <xf numFmtId="0" fontId="38" fillId="0" borderId="61" xfId="2" applyFont="1" applyFill="1" applyBorder="1" applyAlignment="1">
      <alignment horizontal="center" vertical="center"/>
    </xf>
    <xf numFmtId="4" fontId="38" fillId="0" borderId="39" xfId="2" applyNumberFormat="1" applyFont="1" applyFill="1" applyBorder="1" applyAlignment="1">
      <alignment horizontal="right" vertical="center"/>
    </xf>
    <xf numFmtId="0" fontId="38" fillId="0" borderId="140" xfId="2" applyFont="1" applyFill="1" applyBorder="1" applyAlignment="1">
      <alignment horizontal="center" vertical="center"/>
    </xf>
    <xf numFmtId="0" fontId="38" fillId="0" borderId="142" xfId="2" applyFont="1" applyFill="1" applyBorder="1" applyAlignment="1">
      <alignment horizontal="center" vertical="center"/>
    </xf>
    <xf numFmtId="0" fontId="16" fillId="0" borderId="0" xfId="0" applyFont="1" applyAlignment="1">
      <alignment horizontal="center" vertical="center"/>
    </xf>
    <xf numFmtId="0" fontId="73" fillId="0" borderId="4" xfId="0" applyFont="1" applyBorder="1" applyAlignment="1">
      <alignment horizontal="center" vertical="center" wrapText="1"/>
    </xf>
    <xf numFmtId="0" fontId="29" fillId="0" borderId="9" xfId="0" applyFont="1" applyBorder="1" applyAlignment="1">
      <alignment horizontal="center" vertical="center" wrapText="1"/>
    </xf>
    <xf numFmtId="0" fontId="16" fillId="0" borderId="4" xfId="0" applyFont="1" applyBorder="1" applyAlignment="1">
      <alignment horizontal="center" vertical="center"/>
    </xf>
    <xf numFmtId="0" fontId="73" fillId="0" borderId="0" xfId="0" applyFont="1" applyAlignment="1">
      <alignment horizontal="justify" vertical="center"/>
    </xf>
    <xf numFmtId="189" fontId="24" fillId="18" borderId="9" xfId="0" applyNumberFormat="1" applyFont="1" applyFill="1" applyBorder="1" applyAlignment="1">
      <alignment vertical="center"/>
    </xf>
    <xf numFmtId="189" fontId="24" fillId="18" borderId="41" xfId="0" applyNumberFormat="1" applyFont="1" applyFill="1" applyBorder="1" applyAlignment="1">
      <alignment vertical="center"/>
    </xf>
    <xf numFmtId="0" fontId="9" fillId="0" borderId="0" xfId="0" applyFont="1" applyBorder="1" applyAlignment="1">
      <alignment horizontal="left" vertical="top" wrapText="1"/>
    </xf>
    <xf numFmtId="184" fontId="29" fillId="6" borderId="0" xfId="0" applyNumberFormat="1" applyFont="1" applyFill="1" applyBorder="1" applyAlignment="1">
      <alignment horizontal="center" vertical="center"/>
    </xf>
    <xf numFmtId="0" fontId="29" fillId="6" borderId="0" xfId="0" applyFont="1" applyFill="1" applyBorder="1" applyAlignment="1">
      <alignment horizontal="center" vertical="top" wrapText="1"/>
    </xf>
    <xf numFmtId="0" fontId="3" fillId="0" borderId="0" xfId="0" applyFont="1" applyBorder="1">
      <alignment vertical="center"/>
    </xf>
    <xf numFmtId="0" fontId="3" fillId="0" borderId="0" xfId="0" applyFont="1" applyBorder="1" applyAlignment="1">
      <alignment horizontal="center" vertical="center"/>
    </xf>
    <xf numFmtId="0" fontId="7" fillId="0" borderId="0" xfId="0" applyFont="1" applyBorder="1" applyAlignment="1">
      <alignment vertical="center"/>
    </xf>
    <xf numFmtId="0" fontId="2" fillId="0" borderId="0" xfId="0" applyFont="1" applyAlignment="1">
      <alignment horizontal="left" vertical="center" wrapText="1" indent="1"/>
    </xf>
    <xf numFmtId="0" fontId="75" fillId="0" borderId="0" xfId="0" applyFont="1" applyAlignment="1">
      <alignment vertical="center"/>
    </xf>
    <xf numFmtId="0" fontId="29" fillId="0" borderId="0" xfId="0" applyFont="1" applyBorder="1" applyAlignment="1">
      <alignment vertical="center" wrapText="1"/>
    </xf>
    <xf numFmtId="0" fontId="29" fillId="6" borderId="0" xfId="0" applyFont="1" applyFill="1" applyBorder="1" applyAlignment="1">
      <alignment horizontal="center" vertical="center"/>
    </xf>
    <xf numFmtId="0" fontId="29" fillId="0" borderId="10" xfId="0" applyFont="1" applyBorder="1" applyAlignment="1">
      <alignment vertical="center"/>
    </xf>
    <xf numFmtId="0" fontId="29" fillId="0" borderId="0" xfId="0" applyFont="1" applyAlignment="1">
      <alignment horizontal="center" vertical="center"/>
    </xf>
    <xf numFmtId="0" fontId="29" fillId="0" borderId="0" xfId="0" applyFont="1" applyBorder="1" applyAlignment="1">
      <alignment horizontal="justify" vertical="center"/>
    </xf>
    <xf numFmtId="0" fontId="23" fillId="0" borderId="0" xfId="0" applyFont="1" applyBorder="1" applyAlignment="1" applyProtection="1">
      <alignment vertical="center"/>
      <protection locked="0"/>
    </xf>
    <xf numFmtId="0" fontId="29" fillId="0" borderId="36" xfId="0" applyFont="1" applyBorder="1" applyAlignment="1">
      <alignment horizontal="center" vertical="center" wrapText="1"/>
    </xf>
    <xf numFmtId="0" fontId="29" fillId="0" borderId="46" xfId="0" applyFont="1" applyBorder="1" applyAlignment="1">
      <alignment horizontal="center" vertical="center"/>
    </xf>
    <xf numFmtId="0" fontId="29" fillId="0" borderId="69" xfId="0" applyFont="1" applyBorder="1" applyAlignment="1">
      <alignment horizontal="center" vertical="center"/>
    </xf>
    <xf numFmtId="0" fontId="29" fillId="0" borderId="32" xfId="0" applyFont="1" applyBorder="1" applyAlignment="1">
      <alignment horizontal="justify" vertical="center" wrapText="1"/>
    </xf>
    <xf numFmtId="0" fontId="29" fillId="0" borderId="69" xfId="0" applyFont="1" applyBorder="1" applyAlignment="1">
      <alignment horizontal="justify" vertical="center"/>
    </xf>
    <xf numFmtId="0" fontId="29" fillId="0" borderId="136" xfId="0" applyFont="1" applyBorder="1" applyAlignment="1">
      <alignment horizontal="center" vertical="center"/>
    </xf>
    <xf numFmtId="0" fontId="29" fillId="0" borderId="59" xfId="0" applyFont="1" applyBorder="1">
      <alignment vertical="center"/>
    </xf>
    <xf numFmtId="0" fontId="29" fillId="0" borderId="40" xfId="0" applyFont="1" applyBorder="1" applyAlignment="1">
      <alignment horizontal="justify" vertical="center" wrapText="1"/>
    </xf>
    <xf numFmtId="0" fontId="29" fillId="0" borderId="59" xfId="0" applyFont="1" applyBorder="1" applyAlignment="1">
      <alignment horizontal="center" vertical="center"/>
    </xf>
    <xf numFmtId="0" fontId="29" fillId="0" borderId="145" xfId="0" applyFont="1" applyBorder="1" applyAlignment="1">
      <alignment horizontal="center" vertical="center"/>
    </xf>
    <xf numFmtId="0" fontId="29" fillId="0" borderId="35" xfId="0" applyFont="1" applyBorder="1" applyAlignment="1">
      <alignment horizontal="center" vertical="center" wrapText="1"/>
    </xf>
    <xf numFmtId="0" fontId="29" fillId="0" borderId="144" xfId="0" applyFont="1" applyBorder="1" applyAlignment="1">
      <alignment horizontal="center" vertical="center" wrapText="1"/>
    </xf>
    <xf numFmtId="0" fontId="3" fillId="0" borderId="146" xfId="0" applyFont="1" applyBorder="1">
      <alignment vertical="center"/>
    </xf>
    <xf numFmtId="0" fontId="4" fillId="0" borderId="1" xfId="0" applyFont="1" applyBorder="1" applyAlignment="1">
      <alignment horizontal="center" vertical="center"/>
    </xf>
    <xf numFmtId="0" fontId="9" fillId="0" borderId="146" xfId="0" applyFont="1" applyBorder="1" applyAlignment="1">
      <alignment vertical="top" wrapText="1"/>
    </xf>
    <xf numFmtId="0" fontId="9" fillId="0" borderId="146" xfId="0" applyFont="1" applyBorder="1" applyAlignment="1">
      <alignment horizontal="left" vertical="top" wrapText="1"/>
    </xf>
    <xf numFmtId="0" fontId="17" fillId="0" borderId="1" xfId="0" applyFont="1" applyBorder="1" applyAlignment="1">
      <alignment horizontal="center" vertical="center"/>
    </xf>
    <xf numFmtId="0" fontId="15" fillId="0" borderId="1" xfId="0" applyFont="1" applyBorder="1" applyAlignment="1">
      <alignment horizontal="center" vertical="center"/>
    </xf>
    <xf numFmtId="0" fontId="38" fillId="0" borderId="0" xfId="2" applyFont="1" applyFill="1" applyAlignment="1">
      <alignment horizontal="right" vertical="center"/>
    </xf>
    <xf numFmtId="0" fontId="38" fillId="0" borderId="0" xfId="2" applyFont="1" applyFill="1" applyAlignment="1">
      <alignment horizontal="left" vertical="center"/>
    </xf>
    <xf numFmtId="179" fontId="50" fillId="0" borderId="4" xfId="0" applyNumberFormat="1" applyFont="1" applyBorder="1" applyAlignment="1" applyProtection="1">
      <alignment vertical="center" shrinkToFit="1"/>
      <protection locked="0"/>
    </xf>
    <xf numFmtId="0" fontId="29" fillId="6" borderId="0" xfId="0" applyFont="1" applyFill="1">
      <alignment vertical="center"/>
    </xf>
    <xf numFmtId="0" fontId="31" fillId="6" borderId="0" xfId="0" applyFont="1" applyFill="1" applyProtection="1">
      <alignment vertical="center"/>
      <protection locked="0"/>
    </xf>
    <xf numFmtId="0" fontId="29" fillId="0" borderId="0" xfId="0" applyFont="1" applyBorder="1" applyAlignment="1">
      <alignment horizontal="justify" vertical="center"/>
    </xf>
    <xf numFmtId="0" fontId="29" fillId="0" borderId="6" xfId="0" applyFont="1" applyBorder="1" applyAlignment="1">
      <alignment vertical="center" shrinkToFit="1"/>
    </xf>
    <xf numFmtId="0" fontId="29" fillId="0" borderId="2" xfId="0" applyFont="1" applyBorder="1" applyAlignment="1">
      <alignment horizontal="center" vertical="center"/>
    </xf>
    <xf numFmtId="0" fontId="29" fillId="0" borderId="0" xfId="0" applyFont="1" applyFill="1">
      <alignment vertical="center"/>
    </xf>
    <xf numFmtId="0" fontId="27" fillId="0" borderId="6" xfId="0" applyFont="1" applyBorder="1" applyAlignment="1">
      <alignment vertical="center" wrapText="1"/>
    </xf>
    <xf numFmtId="0" fontId="29" fillId="0" borderId="10"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39" xfId="0" applyFont="1" applyBorder="1" applyAlignment="1">
      <alignment horizontal="center" vertical="center" wrapText="1"/>
    </xf>
    <xf numFmtId="0" fontId="29" fillId="0" borderId="61" xfId="0" applyFont="1" applyBorder="1" applyAlignment="1">
      <alignment horizontal="center" vertical="center" wrapText="1"/>
    </xf>
    <xf numFmtId="0" fontId="29" fillId="0" borderId="0" xfId="0" applyFont="1" applyBorder="1">
      <alignment vertical="center"/>
    </xf>
    <xf numFmtId="0" fontId="29" fillId="0" borderId="132" xfId="0" applyFont="1" applyBorder="1" applyAlignment="1">
      <alignment horizontal="center" vertical="center" wrapText="1"/>
    </xf>
    <xf numFmtId="0" fontId="29" fillId="0" borderId="58" xfId="0" applyFont="1" applyBorder="1" applyAlignment="1">
      <alignment horizontal="center" vertical="center" wrapText="1"/>
    </xf>
    <xf numFmtId="0" fontId="29" fillId="0" borderId="68" xfId="0" applyFont="1" applyBorder="1" applyAlignment="1">
      <alignment horizontal="center" vertical="center" wrapText="1"/>
    </xf>
    <xf numFmtId="0" fontId="29" fillId="0" borderId="70" xfId="0" applyFont="1" applyBorder="1" applyAlignment="1">
      <alignment horizontal="center" vertical="center" wrapText="1"/>
    </xf>
    <xf numFmtId="0" fontId="31" fillId="0" borderId="3" xfId="0" applyFont="1" applyBorder="1" applyAlignment="1">
      <alignment vertical="center"/>
    </xf>
    <xf numFmtId="0" fontId="31" fillId="0" borderId="0" xfId="0" applyFont="1" applyBorder="1" applyAlignment="1">
      <alignment vertical="center"/>
    </xf>
    <xf numFmtId="0" fontId="77" fillId="0" borderId="0" xfId="0" applyFont="1" applyAlignment="1">
      <alignment vertical="center"/>
    </xf>
    <xf numFmtId="0" fontId="19" fillId="0" borderId="0" xfId="0" applyFont="1" applyAlignment="1">
      <alignment horizontal="justify" vertical="center" textRotation="255"/>
    </xf>
    <xf numFmtId="0" fontId="41" fillId="0" borderId="0" xfId="0" applyFont="1" applyAlignment="1">
      <alignment horizontal="center" vertical="center"/>
    </xf>
    <xf numFmtId="0" fontId="40" fillId="0" borderId="0" xfId="0" applyFont="1" applyAlignment="1">
      <alignment horizontal="center" vertical="center"/>
    </xf>
    <xf numFmtId="0" fontId="29" fillId="0" borderId="9" xfId="0" applyFont="1" applyBorder="1" applyAlignment="1">
      <alignment horizontal="center" vertical="center" wrapText="1"/>
    </xf>
    <xf numFmtId="0" fontId="29" fillId="0" borderId="18" xfId="0" applyFont="1" applyBorder="1" applyAlignment="1">
      <alignment horizontal="center" vertical="center"/>
    </xf>
    <xf numFmtId="0" fontId="29" fillId="0" borderId="20" xfId="0" applyFont="1" applyBorder="1" applyAlignment="1">
      <alignment horizontal="center" vertical="center"/>
    </xf>
    <xf numFmtId="0" fontId="19" fillId="0" borderId="0" xfId="0" applyFont="1" applyAlignment="1">
      <alignment horizontal="center" vertical="center"/>
    </xf>
    <xf numFmtId="0" fontId="80" fillId="0" borderId="0" xfId="0" applyFont="1" applyAlignment="1">
      <alignment horizontal="center" vertical="center"/>
    </xf>
    <xf numFmtId="0" fontId="2" fillId="0" borderId="0" xfId="0" applyFont="1" applyAlignment="1">
      <alignment horizontal="center" vertical="center"/>
    </xf>
    <xf numFmtId="0" fontId="31" fillId="4" borderId="21" xfId="0" applyFont="1" applyFill="1" applyBorder="1" applyAlignment="1">
      <alignment horizontal="center" vertical="center"/>
    </xf>
    <xf numFmtId="0" fontId="31" fillId="4" borderId="3" xfId="0" applyFont="1" applyFill="1" applyBorder="1" applyAlignment="1">
      <alignment horizontal="center" vertical="center"/>
    </xf>
    <xf numFmtId="0" fontId="31" fillId="4" borderId="33" xfId="0" applyFont="1" applyFill="1" applyBorder="1" applyAlignment="1">
      <alignment horizontal="center" vertical="center"/>
    </xf>
    <xf numFmtId="0" fontId="31" fillId="4" borderId="21" xfId="0" applyFont="1" applyFill="1" applyBorder="1" applyAlignment="1">
      <alignment horizontal="center" vertical="center" shrinkToFit="1"/>
    </xf>
    <xf numFmtId="0" fontId="31" fillId="4" borderId="3" xfId="0" applyFont="1" applyFill="1" applyBorder="1" applyAlignment="1">
      <alignment horizontal="center" vertical="center" shrinkToFit="1"/>
    </xf>
    <xf numFmtId="0" fontId="31" fillId="4" borderId="33" xfId="0" applyFont="1" applyFill="1" applyBorder="1" applyAlignment="1">
      <alignment horizontal="center" vertical="center" shrinkToFit="1"/>
    </xf>
    <xf numFmtId="0" fontId="23" fillId="0" borderId="21" xfId="0" applyFont="1" applyBorder="1" applyAlignment="1">
      <alignment vertical="top" wrapText="1"/>
    </xf>
    <xf numFmtId="0" fontId="23" fillId="0" borderId="3" xfId="0" applyFont="1" applyBorder="1" applyAlignment="1">
      <alignment vertical="top" wrapText="1"/>
    </xf>
    <xf numFmtId="0" fontId="23" fillId="0" borderId="33" xfId="0" applyFont="1" applyBorder="1" applyAlignment="1">
      <alignment vertical="top" wrapText="1"/>
    </xf>
    <xf numFmtId="0" fontId="23" fillId="0" borderId="11" xfId="0" applyFont="1" applyBorder="1" applyAlignment="1">
      <alignment vertical="top" wrapText="1"/>
    </xf>
    <xf numFmtId="0" fontId="23" fillId="0" borderId="0" xfId="0" applyFont="1" applyBorder="1" applyAlignment="1">
      <alignment vertical="top" wrapText="1"/>
    </xf>
    <xf numFmtId="0" fontId="23" fillId="0" borderId="30" xfId="0" applyFont="1" applyBorder="1" applyAlignment="1">
      <alignment vertical="top" wrapText="1"/>
    </xf>
    <xf numFmtId="0" fontId="23" fillId="0" borderId="31" xfId="0" applyFont="1" applyBorder="1" applyAlignment="1">
      <alignment vertical="top" wrapText="1"/>
    </xf>
    <xf numFmtId="0" fontId="23" fillId="0" borderId="10" xfId="0" applyFont="1" applyBorder="1" applyAlignment="1">
      <alignment vertical="top" wrapText="1"/>
    </xf>
    <xf numFmtId="0" fontId="23" fillId="0" borderId="32" xfId="0" applyFont="1" applyBorder="1" applyAlignment="1">
      <alignment vertical="top" wrapText="1"/>
    </xf>
    <xf numFmtId="0" fontId="29" fillId="0" borderId="0" xfId="0" applyFont="1" applyBorder="1" applyAlignment="1">
      <alignment horizontal="justify" vertical="center"/>
    </xf>
    <xf numFmtId="0" fontId="29" fillId="0" borderId="147" xfId="0" applyFont="1" applyBorder="1" applyAlignment="1">
      <alignment horizontal="center" vertical="center" wrapText="1"/>
    </xf>
    <xf numFmtId="0" fontId="29" fillId="0" borderId="148" xfId="0" applyFont="1" applyBorder="1" applyAlignment="1">
      <alignment horizontal="center" vertical="center" wrapText="1"/>
    </xf>
    <xf numFmtId="0" fontId="26" fillId="4" borderId="4" xfId="0" applyFont="1" applyFill="1" applyBorder="1" applyAlignment="1" applyProtection="1">
      <alignment horizontal="center" vertical="center" textRotation="255"/>
      <protection locked="0"/>
    </xf>
    <xf numFmtId="0" fontId="26" fillId="4" borderId="4" xfId="0" applyFont="1" applyFill="1" applyBorder="1" applyAlignment="1" applyProtection="1">
      <alignment horizontal="center" vertical="center"/>
      <protection locked="0"/>
    </xf>
    <xf numFmtId="188" fontId="29" fillId="0" borderId="4" xfId="0" applyNumberFormat="1" applyFont="1" applyBorder="1" applyAlignment="1" applyProtection="1">
      <alignment vertical="center"/>
      <protection locked="0"/>
    </xf>
    <xf numFmtId="0" fontId="29" fillId="0" borderId="4" xfId="0" applyFont="1" applyBorder="1" applyAlignment="1" applyProtection="1">
      <alignment vertical="center"/>
      <protection locked="0"/>
    </xf>
    <xf numFmtId="0" fontId="26" fillId="4" borderId="4" xfId="0" applyFont="1" applyFill="1" applyBorder="1" applyAlignment="1" applyProtection="1">
      <alignment horizontal="center" vertical="center" wrapText="1"/>
      <protection locked="0"/>
    </xf>
    <xf numFmtId="0" fontId="26" fillId="4" borderId="9" xfId="0" applyFont="1" applyFill="1" applyBorder="1" applyAlignment="1" applyProtection="1">
      <alignment horizontal="center" vertical="center" textRotation="255"/>
      <protection locked="0"/>
    </xf>
    <xf numFmtId="0" fontId="26" fillId="4" borderId="18" xfId="0" applyFont="1" applyFill="1" applyBorder="1" applyAlignment="1" applyProtection="1">
      <alignment horizontal="center" vertical="center" textRotation="255"/>
      <protection locked="0"/>
    </xf>
    <xf numFmtId="0" fontId="26" fillId="4" borderId="20" xfId="0" applyFont="1" applyFill="1" applyBorder="1" applyAlignment="1" applyProtection="1">
      <alignment horizontal="center" vertical="center" textRotation="255"/>
      <protection locked="0"/>
    </xf>
    <xf numFmtId="0" fontId="26" fillId="4" borderId="2" xfId="0" applyFont="1" applyFill="1" applyBorder="1" applyAlignment="1" applyProtection="1">
      <alignment horizontal="center" vertical="center"/>
      <protection locked="0"/>
    </xf>
    <xf numFmtId="0" fontId="26" fillId="4" borderId="6" xfId="0" applyFont="1" applyFill="1" applyBorder="1" applyAlignment="1" applyProtection="1">
      <alignment horizontal="center" vertical="center"/>
      <protection locked="0"/>
    </xf>
    <xf numFmtId="0" fontId="25" fillId="6" borderId="2" xfId="0" applyFont="1" applyFill="1" applyBorder="1" applyAlignment="1" applyProtection="1">
      <alignment horizontal="center" vertical="center" wrapText="1" shrinkToFit="1"/>
      <protection locked="0"/>
    </xf>
    <xf numFmtId="0" fontId="25" fillId="6" borderId="5" xfId="0" applyFont="1" applyFill="1" applyBorder="1" applyAlignment="1" applyProtection="1">
      <alignment horizontal="center" vertical="center" wrapText="1" shrinkToFit="1"/>
      <protection locked="0"/>
    </xf>
    <xf numFmtId="0" fontId="25" fillId="6" borderId="6" xfId="0" applyFont="1" applyFill="1" applyBorder="1" applyAlignment="1" applyProtection="1">
      <alignment horizontal="center" vertical="center" wrapText="1" shrinkToFit="1"/>
      <protection locked="0"/>
    </xf>
    <xf numFmtId="0" fontId="20" fillId="4" borderId="2" xfId="0" applyFont="1" applyFill="1" applyBorder="1" applyAlignment="1" applyProtection="1">
      <alignment horizontal="center" vertical="center"/>
      <protection locked="0"/>
    </xf>
    <xf numFmtId="0" fontId="20" fillId="4" borderId="6" xfId="0" applyFont="1" applyFill="1" applyBorder="1" applyAlignment="1" applyProtection="1">
      <alignment horizontal="center" vertical="center"/>
      <protection locked="0"/>
    </xf>
    <xf numFmtId="49" fontId="20" fillId="3" borderId="4" xfId="0" applyNumberFormat="1" applyFont="1" applyFill="1" applyBorder="1" applyAlignment="1" applyProtection="1">
      <alignment horizontal="center" vertical="center"/>
      <protection locked="0"/>
    </xf>
    <xf numFmtId="0" fontId="23" fillId="4" borderId="4" xfId="0" applyFont="1" applyFill="1" applyBorder="1" applyAlignment="1" applyProtection="1">
      <alignment horizontal="center" vertical="center"/>
      <protection locked="0"/>
    </xf>
    <xf numFmtId="0" fontId="20" fillId="4" borderId="4" xfId="0" applyFont="1" applyFill="1" applyBorder="1" applyAlignment="1" applyProtection="1">
      <alignment horizontal="center" vertical="center"/>
      <protection locked="0"/>
    </xf>
    <xf numFmtId="0" fontId="20" fillId="6" borderId="4" xfId="0" applyFont="1" applyFill="1" applyBorder="1" applyAlignment="1" applyProtection="1">
      <alignment vertical="center" shrinkToFit="1"/>
      <protection locked="0"/>
    </xf>
    <xf numFmtId="0" fontId="20" fillId="4" borderId="2" xfId="0" applyFont="1" applyFill="1" applyBorder="1" applyAlignment="1" applyProtection="1">
      <alignment horizontal="distributed" vertical="distributed"/>
      <protection locked="0"/>
    </xf>
    <xf numFmtId="0" fontId="20" fillId="4" borderId="5" xfId="0" applyFont="1" applyFill="1" applyBorder="1" applyAlignment="1" applyProtection="1">
      <alignment horizontal="distributed" vertical="distributed"/>
      <protection locked="0"/>
    </xf>
    <xf numFmtId="0" fontId="20" fillId="4" borderId="6" xfId="0" applyFont="1" applyFill="1" applyBorder="1" applyAlignment="1" applyProtection="1">
      <alignment horizontal="distributed" vertical="distributed"/>
      <protection locked="0"/>
    </xf>
    <xf numFmtId="0" fontId="20" fillId="3" borderId="2" xfId="0" applyFont="1" applyFill="1" applyBorder="1" applyAlignment="1" applyProtection="1">
      <alignment horizontal="center" vertical="center"/>
      <protection locked="0"/>
    </xf>
    <xf numFmtId="0" fontId="20" fillId="3" borderId="5" xfId="0" applyFont="1" applyFill="1" applyBorder="1" applyAlignment="1" applyProtection="1">
      <alignment horizontal="center" vertical="center"/>
      <protection locked="0"/>
    </xf>
    <xf numFmtId="0" fontId="20" fillId="4" borderId="4" xfId="0" applyFont="1" applyFill="1" applyBorder="1" applyAlignment="1" applyProtection="1">
      <alignment horizontal="distributed" vertical="distributed"/>
      <protection locked="0"/>
    </xf>
    <xf numFmtId="3" fontId="20" fillId="6" borderId="2" xfId="0" applyNumberFormat="1" applyFont="1" applyFill="1" applyBorder="1" applyAlignment="1" applyProtection="1">
      <alignment vertical="center" shrinkToFit="1"/>
      <protection locked="0"/>
    </xf>
    <xf numFmtId="3" fontId="20" fillId="6" borderId="5" xfId="0" applyNumberFormat="1" applyFont="1" applyFill="1" applyBorder="1" applyAlignment="1" applyProtection="1">
      <alignment vertical="center" shrinkToFit="1"/>
      <protection locked="0"/>
    </xf>
    <xf numFmtId="0" fontId="20" fillId="0" borderId="4" xfId="0" applyFont="1" applyBorder="1" applyAlignment="1" applyProtection="1">
      <alignment horizontal="center" vertical="center"/>
      <protection locked="0"/>
    </xf>
    <xf numFmtId="0" fontId="20" fillId="3" borderId="4" xfId="0" applyFont="1" applyFill="1" applyBorder="1" applyAlignment="1" applyProtection="1">
      <alignment vertical="center" wrapText="1"/>
      <protection locked="0"/>
    </xf>
    <xf numFmtId="0" fontId="23" fillId="4" borderId="4" xfId="0" applyFont="1" applyFill="1" applyBorder="1" applyAlignment="1" applyProtection="1">
      <alignment horizontal="center" vertical="center" wrapText="1"/>
      <protection locked="0"/>
    </xf>
    <xf numFmtId="0" fontId="20" fillId="3" borderId="4" xfId="0" applyNumberFormat="1" applyFont="1" applyFill="1" applyBorder="1" applyAlignment="1" applyProtection="1">
      <alignment vertical="center" shrinkToFit="1"/>
      <protection locked="0"/>
    </xf>
    <xf numFmtId="0" fontId="20" fillId="3" borderId="2" xfId="0" applyNumberFormat="1" applyFont="1" applyFill="1" applyBorder="1" applyAlignment="1" applyProtection="1">
      <alignment vertical="center" shrinkToFit="1"/>
      <protection locked="0"/>
    </xf>
    <xf numFmtId="184" fontId="20" fillId="3" borderId="2" xfId="0" applyNumberFormat="1" applyFont="1" applyFill="1" applyBorder="1" applyAlignment="1" applyProtection="1">
      <alignment horizontal="center" vertical="center"/>
      <protection locked="0"/>
    </xf>
    <xf numFmtId="184" fontId="20" fillId="3" borderId="5" xfId="0" applyNumberFormat="1" applyFont="1" applyFill="1" applyBorder="1" applyAlignment="1" applyProtection="1">
      <alignment horizontal="center" vertical="center"/>
      <protection locked="0"/>
    </xf>
    <xf numFmtId="184" fontId="20" fillId="3" borderId="6" xfId="0" applyNumberFormat="1" applyFont="1" applyFill="1" applyBorder="1" applyAlignment="1" applyProtection="1">
      <alignment horizontal="center" vertical="center"/>
      <protection locked="0"/>
    </xf>
    <xf numFmtId="0" fontId="20" fillId="4" borderId="4" xfId="0" applyFont="1" applyFill="1" applyBorder="1" applyAlignment="1" applyProtection="1">
      <alignment horizontal="distributed" vertical="center"/>
      <protection locked="0"/>
    </xf>
    <xf numFmtId="186" fontId="20" fillId="3" borderId="5" xfId="0" applyNumberFormat="1" applyFont="1" applyFill="1" applyBorder="1" applyAlignment="1" applyProtection="1">
      <alignment horizontal="left" vertical="center" shrinkToFit="1"/>
      <protection locked="0"/>
    </xf>
    <xf numFmtId="0" fontId="20" fillId="3" borderId="5" xfId="0" applyFont="1" applyFill="1" applyBorder="1" applyAlignment="1" applyProtection="1">
      <alignment vertical="center" wrapText="1"/>
      <protection locked="0"/>
    </xf>
    <xf numFmtId="0" fontId="20" fillId="3" borderId="6" xfId="0" applyFont="1" applyFill="1" applyBorder="1" applyAlignment="1" applyProtection="1">
      <alignment vertical="center" wrapText="1"/>
      <protection locked="0"/>
    </xf>
    <xf numFmtId="0" fontId="20" fillId="0" borderId="4" xfId="0" applyNumberFormat="1" applyFont="1" applyBorder="1" applyAlignment="1" applyProtection="1">
      <alignment vertical="center" shrinkToFit="1"/>
      <protection locked="0"/>
    </xf>
    <xf numFmtId="0" fontId="20" fillId="0" borderId="2" xfId="0" applyNumberFormat="1" applyFont="1" applyBorder="1" applyAlignment="1" applyProtection="1">
      <alignment vertical="center" shrinkToFit="1"/>
      <protection locked="0"/>
    </xf>
    <xf numFmtId="0" fontId="27" fillId="4" borderId="4" xfId="0" applyFont="1" applyFill="1" applyBorder="1" applyAlignment="1" applyProtection="1">
      <alignment horizontal="center" vertical="center" wrapText="1"/>
      <protection locked="0"/>
    </xf>
    <xf numFmtId="0" fontId="27" fillId="4" borderId="4" xfId="0" applyFont="1" applyFill="1" applyBorder="1" applyAlignment="1" applyProtection="1">
      <alignment horizontal="center" vertical="center"/>
      <protection locked="0"/>
    </xf>
    <xf numFmtId="0" fontId="27" fillId="0" borderId="0" xfId="0" applyFont="1" applyBorder="1" applyAlignment="1">
      <alignment horizontal="left" vertical="center" wrapText="1"/>
    </xf>
    <xf numFmtId="0" fontId="30" fillId="0" borderId="38" xfId="0" applyFont="1" applyBorder="1" applyAlignment="1" applyProtection="1">
      <alignment horizontal="center" vertical="center"/>
      <protection locked="0"/>
    </xf>
    <xf numFmtId="0" fontId="30" fillId="0" borderId="60" xfId="0" applyFont="1" applyBorder="1" applyAlignment="1" applyProtection="1">
      <alignment horizontal="center" vertical="center"/>
      <protection locked="0"/>
    </xf>
    <xf numFmtId="0" fontId="30" fillId="0" borderId="40" xfId="0" applyFont="1" applyBorder="1" applyAlignment="1" applyProtection="1">
      <alignment horizontal="center" vertical="center"/>
      <protection locked="0"/>
    </xf>
    <xf numFmtId="0" fontId="30" fillId="0" borderId="39" xfId="0" applyFont="1" applyBorder="1" applyAlignment="1" applyProtection="1">
      <alignment horizontal="center" vertical="center"/>
      <protection locked="0"/>
    </xf>
    <xf numFmtId="0" fontId="30" fillId="0" borderId="61"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30" fillId="0" borderId="52" xfId="0" applyFont="1" applyBorder="1" applyAlignment="1" applyProtection="1">
      <alignment horizontal="center" vertical="center"/>
      <protection locked="0"/>
    </xf>
    <xf numFmtId="0" fontId="30" fillId="0" borderId="37"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27" fillId="0" borderId="0" xfId="0" applyFont="1" applyBorder="1" applyAlignment="1">
      <alignment horizontal="left" vertical="center"/>
    </xf>
    <xf numFmtId="0" fontId="30" fillId="4" borderId="34" xfId="0" applyFont="1" applyFill="1" applyBorder="1" applyAlignment="1">
      <alignment horizontal="center" vertical="center"/>
    </xf>
    <xf numFmtId="0" fontId="30" fillId="4" borderId="55" xfId="0" applyFont="1" applyFill="1" applyBorder="1" applyAlignment="1">
      <alignment horizontal="center" vertical="center"/>
    </xf>
    <xf numFmtId="0" fontId="30" fillId="4" borderId="35" xfId="0" applyFont="1" applyFill="1" applyBorder="1" applyAlignment="1">
      <alignment horizontal="center" vertical="center"/>
    </xf>
    <xf numFmtId="0" fontId="30" fillId="4" borderId="36" xfId="0" applyFont="1" applyFill="1" applyBorder="1" applyAlignment="1">
      <alignment horizontal="center" vertical="center" shrinkToFit="1"/>
    </xf>
    <xf numFmtId="0" fontId="30" fillId="4" borderId="35" xfId="0" applyFont="1" applyFill="1" applyBorder="1" applyAlignment="1">
      <alignment horizontal="center" vertical="center" shrinkToFit="1"/>
    </xf>
    <xf numFmtId="0" fontId="30" fillId="4" borderId="36" xfId="0" applyFont="1" applyFill="1" applyBorder="1" applyAlignment="1">
      <alignment horizontal="center" vertical="center"/>
    </xf>
    <xf numFmtId="0" fontId="30" fillId="4" borderId="58" xfId="0" applyFont="1" applyFill="1" applyBorder="1" applyAlignment="1">
      <alignment horizontal="center" vertical="center"/>
    </xf>
    <xf numFmtId="0" fontId="58" fillId="4" borderId="2" xfId="0" applyFont="1" applyFill="1" applyBorder="1" applyAlignment="1">
      <alignment horizontal="center" vertical="center" wrapText="1"/>
    </xf>
    <xf numFmtId="0" fontId="23" fillId="4" borderId="5" xfId="0" applyFont="1" applyFill="1" applyBorder="1" applyAlignment="1">
      <alignment horizontal="center" vertical="center" wrapText="1"/>
    </xf>
    <xf numFmtId="0" fontId="23" fillId="4" borderId="52" xfId="0" applyFont="1" applyFill="1" applyBorder="1" applyAlignment="1">
      <alignment horizontal="center" vertical="center" wrapText="1"/>
    </xf>
    <xf numFmtId="0" fontId="50" fillId="4" borderId="47" xfId="0" applyFont="1" applyFill="1" applyBorder="1" applyAlignment="1">
      <alignment horizontal="center" vertical="center" wrapText="1"/>
    </xf>
    <xf numFmtId="0" fontId="50" fillId="4" borderId="48" xfId="0" applyFont="1" applyFill="1" applyBorder="1" applyAlignment="1">
      <alignment vertical="center"/>
    </xf>
    <xf numFmtId="0" fontId="61" fillId="4" borderId="18" xfId="0" applyFont="1" applyFill="1" applyBorder="1" applyAlignment="1">
      <alignment horizontal="center" vertical="center"/>
    </xf>
    <xf numFmtId="0" fontId="35" fillId="4" borderId="18" xfId="0" applyFont="1" applyFill="1" applyBorder="1" applyAlignment="1">
      <alignment horizontal="center" vertical="center"/>
    </xf>
    <xf numFmtId="0" fontId="35" fillId="4" borderId="20" xfId="0" applyFont="1" applyFill="1" applyBorder="1" applyAlignment="1">
      <alignment horizontal="center" vertical="center"/>
    </xf>
    <xf numFmtId="0" fontId="61" fillId="4" borderId="32" xfId="0" applyFont="1" applyFill="1" applyBorder="1" applyAlignment="1">
      <alignment horizontal="center" vertical="center"/>
    </xf>
    <xf numFmtId="0" fontId="61" fillId="4" borderId="6" xfId="0" applyFont="1" applyFill="1" applyBorder="1" applyAlignment="1">
      <alignment vertical="center"/>
    </xf>
    <xf numFmtId="0" fontId="58" fillId="4" borderId="31" xfId="0" applyFont="1" applyFill="1" applyBorder="1" applyAlignment="1">
      <alignment horizontal="center" vertical="center" wrapText="1"/>
    </xf>
    <xf numFmtId="0" fontId="58" fillId="4" borderId="10" xfId="0" applyFont="1" applyFill="1" applyBorder="1" applyAlignment="1">
      <alignment vertical="center" wrapText="1"/>
    </xf>
    <xf numFmtId="0" fontId="58" fillId="4" borderId="32" xfId="0" applyFont="1" applyFill="1" applyBorder="1" applyAlignment="1">
      <alignment vertical="center" wrapText="1"/>
    </xf>
    <xf numFmtId="0" fontId="63" fillId="4" borderId="9" xfId="0" applyFont="1" applyFill="1" applyBorder="1" applyAlignment="1">
      <alignment vertical="center" wrapText="1"/>
    </xf>
    <xf numFmtId="0" fontId="63" fillId="4" borderId="18" xfId="0" applyFont="1" applyFill="1" applyBorder="1" applyAlignment="1">
      <alignment vertical="center"/>
    </xf>
    <xf numFmtId="0" fontId="63" fillId="4" borderId="20" xfId="0" applyFont="1" applyFill="1" applyBorder="1" applyAlignment="1">
      <alignment vertical="center"/>
    </xf>
    <xf numFmtId="0" fontId="63" fillId="4" borderId="9" xfId="0" applyFont="1" applyFill="1" applyBorder="1" applyAlignment="1">
      <alignment horizontal="center" vertical="center" wrapText="1"/>
    </xf>
    <xf numFmtId="0" fontId="63" fillId="4" borderId="18" xfId="0" applyFont="1" applyFill="1" applyBorder="1" applyAlignment="1">
      <alignment horizontal="center" vertical="center" wrapText="1"/>
    </xf>
    <xf numFmtId="0" fontId="63" fillId="4" borderId="20" xfId="0" applyFont="1" applyFill="1" applyBorder="1" applyAlignment="1">
      <alignment horizontal="center" vertical="center" wrapText="1"/>
    </xf>
    <xf numFmtId="0" fontId="63" fillId="4" borderId="21" xfId="0" applyFont="1" applyFill="1" applyBorder="1" applyAlignment="1">
      <alignment horizontal="center" vertical="top" wrapText="1"/>
    </xf>
    <xf numFmtId="0" fontId="63" fillId="4" borderId="31" xfId="0" applyFont="1" applyFill="1" applyBorder="1" applyAlignment="1">
      <alignment horizontal="center" vertical="top" wrapText="1"/>
    </xf>
    <xf numFmtId="0" fontId="58" fillId="4" borderId="5" xfId="0" applyFont="1" applyFill="1" applyBorder="1" applyAlignment="1">
      <alignment horizontal="center" vertical="center"/>
    </xf>
    <xf numFmtId="0" fontId="58" fillId="4" borderId="6" xfId="0" applyFont="1" applyFill="1" applyBorder="1" applyAlignment="1">
      <alignment horizontal="center" vertical="center"/>
    </xf>
    <xf numFmtId="0" fontId="64" fillId="4" borderId="4" xfId="0" applyFont="1" applyFill="1" applyBorder="1" applyAlignment="1">
      <alignment horizontal="center" vertical="center" wrapText="1"/>
    </xf>
    <xf numFmtId="0" fontId="38" fillId="4" borderId="4" xfId="0" applyFont="1" applyFill="1" applyBorder="1" applyAlignment="1">
      <alignment vertical="center"/>
    </xf>
    <xf numFmtId="0" fontId="58" fillId="4" borderId="2" xfId="0" applyFont="1" applyFill="1" applyBorder="1" applyAlignment="1">
      <alignment horizontal="center" vertical="center"/>
    </xf>
    <xf numFmtId="0" fontId="37" fillId="4" borderId="5" xfId="0" applyFont="1" applyFill="1" applyBorder="1" applyAlignment="1">
      <alignment horizontal="center" vertical="center"/>
    </xf>
    <xf numFmtId="0" fontId="37" fillId="4" borderId="52" xfId="0" applyFont="1" applyFill="1" applyBorder="1" applyAlignment="1">
      <alignment horizontal="center" vertical="center"/>
    </xf>
    <xf numFmtId="0" fontId="63" fillId="4" borderId="47" xfId="0" applyFont="1" applyFill="1" applyBorder="1" applyAlignment="1">
      <alignment horizontal="center" vertical="center" wrapText="1"/>
    </xf>
    <xf numFmtId="0" fontId="43" fillId="4" borderId="48" xfId="0" applyFont="1" applyFill="1" applyBorder="1" applyAlignment="1">
      <alignment horizontal="center" vertical="center"/>
    </xf>
    <xf numFmtId="0" fontId="23" fillId="18" borderId="2" xfId="0" applyFont="1" applyFill="1" applyBorder="1" applyAlignment="1">
      <alignment horizontal="left" vertical="center" wrapText="1"/>
    </xf>
    <xf numFmtId="0" fontId="23" fillId="18" borderId="5" xfId="0" applyFont="1" applyFill="1" applyBorder="1" applyAlignment="1">
      <alignment horizontal="left" vertical="center" wrapText="1"/>
    </xf>
    <xf numFmtId="0" fontId="23" fillId="18" borderId="6" xfId="0" applyFont="1" applyFill="1" applyBorder="1" applyAlignment="1">
      <alignment horizontal="left" vertical="center" wrapText="1"/>
    </xf>
    <xf numFmtId="0" fontId="26" fillId="9" borderId="2" xfId="0" applyFont="1" applyFill="1" applyBorder="1" applyAlignment="1">
      <alignment horizontal="left" vertical="center" wrapText="1"/>
    </xf>
    <xf numFmtId="0" fontId="26" fillId="9" borderId="5" xfId="0" applyFont="1" applyFill="1" applyBorder="1" applyAlignment="1">
      <alignment horizontal="left" vertical="center" wrapText="1"/>
    </xf>
    <xf numFmtId="0" fontId="26" fillId="9" borderId="6" xfId="0" applyFont="1" applyFill="1" applyBorder="1" applyAlignment="1">
      <alignment horizontal="left" vertical="center" wrapText="1"/>
    </xf>
    <xf numFmtId="0" fontId="63" fillId="4" borderId="4" xfId="0" applyFont="1" applyFill="1" applyBorder="1" applyAlignment="1">
      <alignment horizontal="center" vertical="center"/>
    </xf>
    <xf numFmtId="176" fontId="63" fillId="4" borderId="56" xfId="0" applyNumberFormat="1" applyFont="1" applyFill="1" applyBorder="1" applyAlignment="1">
      <alignment horizontal="center" vertical="center" wrapText="1"/>
    </xf>
    <xf numFmtId="176" fontId="43" fillId="4" borderId="57" xfId="0" applyNumberFormat="1" applyFont="1" applyFill="1" applyBorder="1" applyAlignment="1">
      <alignment vertical="center"/>
    </xf>
    <xf numFmtId="0" fontId="63" fillId="4" borderId="56" xfId="0" applyFont="1" applyFill="1" applyBorder="1" applyAlignment="1">
      <alignment horizontal="center" vertical="center" wrapText="1"/>
    </xf>
    <xf numFmtId="0" fontId="63" fillId="4" borderId="57" xfId="0" applyFont="1" applyFill="1" applyBorder="1" applyAlignment="1">
      <alignment horizontal="center" vertical="center" wrapText="1"/>
    </xf>
    <xf numFmtId="0" fontId="63" fillId="4" borderId="44" xfId="0" applyFont="1" applyFill="1" applyBorder="1" applyAlignment="1">
      <alignment horizontal="center" vertical="center" wrapText="1"/>
    </xf>
    <xf numFmtId="0" fontId="63" fillId="4" borderId="53" xfId="0" applyFont="1" applyFill="1" applyBorder="1" applyAlignment="1">
      <alignment horizontal="center" vertical="center" wrapText="1"/>
    </xf>
    <xf numFmtId="0" fontId="63" fillId="4" borderId="54" xfId="0" applyFont="1" applyFill="1" applyBorder="1" applyAlignment="1">
      <alignment horizontal="center" vertical="center"/>
    </xf>
    <xf numFmtId="0" fontId="50" fillId="4" borderId="2" xfId="0" applyFont="1" applyFill="1" applyBorder="1" applyAlignment="1">
      <alignment horizontal="center" vertical="center" wrapText="1"/>
    </xf>
    <xf numFmtId="0" fontId="50" fillId="4" borderId="5" xfId="0" applyFont="1" applyFill="1" applyBorder="1" applyAlignment="1">
      <alignment horizontal="center" vertical="center" wrapText="1"/>
    </xf>
    <xf numFmtId="0" fontId="23" fillId="0" borderId="0" xfId="0" applyFont="1" applyBorder="1" applyAlignment="1" applyProtection="1">
      <alignment horizontal="center" vertical="center"/>
      <protection locked="0"/>
    </xf>
    <xf numFmtId="0" fontId="59" fillId="4" borderId="9" xfId="0" applyFont="1" applyFill="1" applyBorder="1" applyAlignment="1">
      <alignment horizontal="center" vertical="center" wrapText="1"/>
    </xf>
    <xf numFmtId="0" fontId="59" fillId="4" borderId="18" xfId="0" applyFont="1" applyFill="1" applyBorder="1" applyAlignment="1">
      <alignment horizontal="center" vertical="center" wrapText="1"/>
    </xf>
    <xf numFmtId="0" fontId="59" fillId="4" borderId="20" xfId="0" applyFont="1" applyFill="1" applyBorder="1" applyAlignment="1">
      <alignment horizontal="center" vertical="center" wrapText="1"/>
    </xf>
    <xf numFmtId="0" fontId="56" fillId="4" borderId="2" xfId="0" applyFont="1" applyFill="1" applyBorder="1" applyAlignment="1">
      <alignment horizontal="center" vertical="center"/>
    </xf>
    <xf numFmtId="0" fontId="56" fillId="4" borderId="5" xfId="0" applyFont="1" applyFill="1" applyBorder="1" applyAlignment="1">
      <alignment horizontal="center" vertical="center"/>
    </xf>
    <xf numFmtId="0" fontId="56" fillId="4" borderId="6" xfId="0" applyFont="1" applyFill="1" applyBorder="1" applyAlignment="1">
      <alignment horizontal="center" vertical="center"/>
    </xf>
    <xf numFmtId="0" fontId="58" fillId="4" borderId="9" xfId="0" applyFont="1" applyFill="1" applyBorder="1" applyAlignment="1">
      <alignment horizontal="center" vertical="center"/>
    </xf>
    <xf numFmtId="0" fontId="37" fillId="4" borderId="18" xfId="0" applyFont="1" applyFill="1" applyBorder="1" applyAlignment="1">
      <alignment horizontal="center" vertical="center"/>
    </xf>
    <xf numFmtId="0" fontId="37" fillId="4" borderId="20" xfId="0" applyFont="1" applyFill="1" applyBorder="1" applyAlignment="1">
      <alignment horizontal="center" vertical="center"/>
    </xf>
    <xf numFmtId="0" fontId="37" fillId="4" borderId="18" xfId="0" applyFont="1" applyFill="1" applyBorder="1" applyAlignment="1">
      <alignment vertical="center"/>
    </xf>
    <xf numFmtId="0" fontId="37" fillId="4" borderId="20" xfId="0" applyFont="1" applyFill="1" applyBorder="1" applyAlignment="1">
      <alignment vertical="center"/>
    </xf>
    <xf numFmtId="0" fontId="58" fillId="4" borderId="9" xfId="0" applyFont="1" applyFill="1" applyBorder="1" applyAlignment="1">
      <alignment horizontal="center" vertical="center" wrapText="1"/>
    </xf>
    <xf numFmtId="0" fontId="37" fillId="4" borderId="18" xfId="0" applyFont="1" applyFill="1" applyBorder="1" applyAlignment="1">
      <alignment horizontal="center" vertical="center" wrapText="1"/>
    </xf>
    <xf numFmtId="0" fontId="37" fillId="4" borderId="20" xfId="0" applyFont="1" applyFill="1" applyBorder="1" applyAlignment="1">
      <alignment horizontal="center" vertical="center" wrapText="1"/>
    </xf>
    <xf numFmtId="0" fontId="58" fillId="4" borderId="21" xfId="0" applyFont="1" applyFill="1" applyBorder="1" applyAlignment="1">
      <alignment vertical="center" wrapText="1"/>
    </xf>
    <xf numFmtId="0" fontId="37" fillId="4" borderId="33" xfId="0" applyFont="1" applyFill="1" applyBorder="1" applyAlignment="1">
      <alignment vertical="center"/>
    </xf>
    <xf numFmtId="0" fontId="58" fillId="4" borderId="18" xfId="0" applyFont="1" applyFill="1" applyBorder="1" applyAlignment="1">
      <alignment horizontal="center" vertical="center" wrapText="1"/>
    </xf>
    <xf numFmtId="0" fontId="58" fillId="4" borderId="20" xfId="0" applyFont="1" applyFill="1" applyBorder="1" applyAlignment="1">
      <alignment horizontal="center" vertical="center" wrapText="1"/>
    </xf>
    <xf numFmtId="0" fontId="59" fillId="4" borderId="4" xfId="0" applyFont="1" applyFill="1" applyBorder="1" applyAlignment="1">
      <alignment horizontal="center" vertical="center" wrapText="1"/>
    </xf>
    <xf numFmtId="0" fontId="35" fillId="4" borderId="4" xfId="0" applyFont="1" applyFill="1" applyBorder="1" applyAlignment="1">
      <alignment horizontal="center" vertical="center" wrapText="1"/>
    </xf>
    <xf numFmtId="0" fontId="35" fillId="4" borderId="4" xfId="0" applyFont="1" applyFill="1" applyBorder="1" applyAlignment="1">
      <alignment horizontal="center" vertical="center"/>
    </xf>
    <xf numFmtId="0" fontId="35" fillId="4" borderId="8" xfId="0" applyFont="1" applyFill="1" applyBorder="1" applyAlignment="1">
      <alignment vertical="center" wrapText="1"/>
    </xf>
    <xf numFmtId="0" fontId="35" fillId="4" borderId="8" xfId="0" applyFont="1" applyFill="1" applyBorder="1" applyAlignment="1">
      <alignment vertical="center"/>
    </xf>
    <xf numFmtId="0" fontId="35" fillId="4" borderId="6" xfId="0" applyFont="1" applyFill="1" applyBorder="1" applyAlignment="1">
      <alignment vertical="center" wrapText="1"/>
    </xf>
    <xf numFmtId="0" fontId="35" fillId="4" borderId="6" xfId="0" applyFont="1" applyFill="1" applyBorder="1" applyAlignment="1">
      <alignment vertical="center"/>
    </xf>
    <xf numFmtId="0" fontId="55" fillId="0" borderId="0" xfId="0" applyFont="1" applyAlignment="1" applyProtection="1">
      <alignment horizontal="left" vertical="center"/>
      <protection locked="0"/>
    </xf>
    <xf numFmtId="0" fontId="55" fillId="4" borderId="5" xfId="0" applyFont="1" applyFill="1" applyBorder="1" applyAlignment="1">
      <alignment horizontal="center" vertical="center"/>
    </xf>
    <xf numFmtId="0" fontId="58" fillId="4" borderId="4" xfId="0" applyFont="1" applyFill="1" applyBorder="1" applyAlignment="1">
      <alignment horizontal="center" vertical="center"/>
    </xf>
    <xf numFmtId="0" fontId="37" fillId="4" borderId="4" xfId="0" applyFont="1" applyFill="1" applyBorder="1" applyAlignment="1">
      <alignment horizontal="center" vertical="center"/>
    </xf>
    <xf numFmtId="0" fontId="37" fillId="4" borderId="4" xfId="0" applyFont="1" applyFill="1" applyBorder="1" applyAlignment="1">
      <alignment vertical="center"/>
    </xf>
    <xf numFmtId="0" fontId="58" fillId="4" borderId="4" xfId="0" applyFont="1" applyFill="1" applyBorder="1" applyAlignment="1">
      <alignment horizontal="center" vertical="center" wrapText="1"/>
    </xf>
    <xf numFmtId="0" fontId="37" fillId="4" borderId="4" xfId="0" applyFont="1" applyFill="1" applyBorder="1" applyAlignment="1">
      <alignment horizontal="center" vertical="center" wrapText="1"/>
    </xf>
    <xf numFmtId="0" fontId="58" fillId="4" borderId="2" xfId="0" applyFont="1" applyFill="1" applyBorder="1" applyAlignment="1">
      <alignment vertical="center" wrapText="1"/>
    </xf>
    <xf numFmtId="0" fontId="37" fillId="4" borderId="6" xfId="0" applyFont="1" applyFill="1" applyBorder="1" applyAlignment="1">
      <alignment vertical="center"/>
    </xf>
    <xf numFmtId="0" fontId="56" fillId="4" borderId="2" xfId="0" applyFont="1" applyFill="1" applyBorder="1" applyAlignment="1">
      <alignment horizontal="center" vertical="center" shrinkToFit="1"/>
    </xf>
    <xf numFmtId="0" fontId="56" fillId="4" borderId="5" xfId="0" applyFont="1" applyFill="1" applyBorder="1" applyAlignment="1">
      <alignment horizontal="center" vertical="center" shrinkToFit="1"/>
    </xf>
    <xf numFmtId="0" fontId="56" fillId="4" borderId="6" xfId="0" applyFont="1" applyFill="1" applyBorder="1" applyAlignment="1">
      <alignment horizontal="center" vertical="center" shrinkToFit="1"/>
    </xf>
    <xf numFmtId="0" fontId="50" fillId="4" borderId="6" xfId="0" applyFont="1" applyFill="1" applyBorder="1" applyAlignment="1">
      <alignment horizontal="center" vertical="center" wrapText="1"/>
    </xf>
    <xf numFmtId="0" fontId="60" fillId="4" borderId="9" xfId="0" applyFont="1" applyFill="1" applyBorder="1" applyAlignment="1">
      <alignment vertical="center" wrapText="1"/>
    </xf>
    <xf numFmtId="0" fontId="60" fillId="4" borderId="18" xfId="0" applyFont="1" applyFill="1" applyBorder="1" applyAlignment="1">
      <alignment vertical="center" wrapText="1"/>
    </xf>
    <xf numFmtId="0" fontId="60" fillId="4" borderId="20" xfId="0" applyFont="1" applyFill="1" applyBorder="1" applyAlignment="1">
      <alignment vertical="center" wrapText="1"/>
    </xf>
    <xf numFmtId="0" fontId="35" fillId="4" borderId="62" xfId="0" applyFont="1" applyFill="1" applyBorder="1" applyAlignment="1">
      <alignment vertical="center" wrapText="1"/>
    </xf>
    <xf numFmtId="0" fontId="35" fillId="4" borderId="63" xfId="0" applyFont="1" applyFill="1" applyBorder="1" applyAlignment="1">
      <alignment vertical="center"/>
    </xf>
    <xf numFmtId="0" fontId="35" fillId="4" borderId="64" xfId="0" applyFont="1" applyFill="1" applyBorder="1" applyAlignment="1">
      <alignment vertical="center" wrapText="1"/>
    </xf>
    <xf numFmtId="0" fontId="35" fillId="4" borderId="65" xfId="0" applyFont="1" applyFill="1" applyBorder="1" applyAlignment="1">
      <alignment vertical="center"/>
    </xf>
    <xf numFmtId="0" fontId="29" fillId="0" borderId="4" xfId="0" applyFont="1" applyBorder="1" applyAlignment="1" applyProtection="1">
      <alignment horizontal="center" vertical="center"/>
      <protection locked="0"/>
    </xf>
    <xf numFmtId="0" fontId="29" fillId="18" borderId="4" xfId="0" applyFont="1" applyFill="1" applyBorder="1" applyAlignment="1">
      <alignment horizontal="center" vertical="center"/>
    </xf>
    <xf numFmtId="0" fontId="42" fillId="0" borderId="4" xfId="0" applyFont="1" applyBorder="1" applyAlignment="1" applyProtection="1">
      <alignment vertical="top" wrapText="1"/>
      <protection locked="0"/>
    </xf>
    <xf numFmtId="0" fontId="29" fillId="4" borderId="2" xfId="0" applyFont="1" applyFill="1" applyBorder="1" applyAlignment="1">
      <alignment horizontal="center" vertical="center"/>
    </xf>
    <xf numFmtId="0" fontId="29" fillId="4" borderId="6" xfId="0" applyFont="1" applyFill="1" applyBorder="1" applyAlignment="1">
      <alignment horizontal="center" vertical="center"/>
    </xf>
    <xf numFmtId="0" fontId="29" fillId="0" borderId="66" xfId="0" applyFont="1" applyBorder="1" applyAlignment="1">
      <alignment horizontal="center" vertical="center"/>
    </xf>
    <xf numFmtId="0" fontId="29" fillId="0" borderId="3" xfId="0" applyFont="1" applyBorder="1" applyAlignment="1">
      <alignment horizontal="left" vertical="center"/>
    </xf>
    <xf numFmtId="0" fontId="29" fillId="0" borderId="4" xfId="0" applyFont="1" applyFill="1" applyBorder="1" applyAlignment="1" applyProtection="1">
      <alignment horizontal="center" vertical="center"/>
      <protection locked="0"/>
    </xf>
    <xf numFmtId="0" fontId="29" fillId="4" borderId="4" xfId="0" applyFont="1" applyFill="1" applyBorder="1" applyAlignment="1">
      <alignment horizontal="center" vertical="center" textRotation="255"/>
    </xf>
    <xf numFmtId="0" fontId="29" fillId="4" borderId="21" xfId="0" applyFont="1" applyFill="1" applyBorder="1" applyAlignment="1">
      <alignment horizontal="center" vertical="center"/>
    </xf>
    <xf numFmtId="0" fontId="29" fillId="4" borderId="31"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5" xfId="0" applyFont="1" applyFill="1" applyBorder="1" applyAlignment="1">
      <alignment horizontal="center" vertical="center"/>
    </xf>
    <xf numFmtId="0" fontId="29" fillId="4" borderId="21" xfId="0" applyFont="1" applyFill="1" applyBorder="1" applyAlignment="1">
      <alignment horizontal="center" vertical="center" textRotation="255"/>
    </xf>
    <xf numFmtId="0" fontId="29" fillId="4" borderId="11" xfId="0" applyFont="1" applyFill="1" applyBorder="1" applyAlignment="1">
      <alignment horizontal="center" vertical="center" textRotation="255"/>
    </xf>
    <xf numFmtId="0" fontId="29" fillId="4" borderId="31" xfId="0" applyFont="1" applyFill="1" applyBorder="1" applyAlignment="1">
      <alignment horizontal="center" vertical="center" textRotation="255"/>
    </xf>
    <xf numFmtId="0" fontId="42" fillId="0" borderId="4" xfId="0" applyFont="1" applyBorder="1" applyAlignment="1" applyProtection="1">
      <alignment horizontal="center" vertical="center" wrapText="1"/>
      <protection locked="0"/>
    </xf>
    <xf numFmtId="0" fontId="42" fillId="4" borderId="9" xfId="0" applyFont="1" applyFill="1" applyBorder="1" applyAlignment="1">
      <alignment horizontal="center" vertical="center" textRotation="255"/>
    </xf>
    <xf numFmtId="0" fontId="42" fillId="4" borderId="20" xfId="0" applyFont="1" applyFill="1" applyBorder="1" applyAlignment="1">
      <alignment horizontal="center" vertical="center" textRotation="255"/>
    </xf>
    <xf numFmtId="0" fontId="26" fillId="2" borderId="4" xfId="0" applyFont="1" applyFill="1" applyBorder="1" applyAlignment="1">
      <alignment vertical="center" wrapText="1"/>
    </xf>
    <xf numFmtId="0" fontId="29" fillId="4" borderId="2"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32" fillId="3" borderId="5" xfId="0" applyFont="1" applyFill="1" applyBorder="1" applyAlignment="1">
      <alignment horizontal="left" vertical="center"/>
    </xf>
    <xf numFmtId="0" fontId="32" fillId="3" borderId="6" xfId="0" applyFont="1" applyFill="1" applyBorder="1" applyAlignment="1">
      <alignment horizontal="left" vertical="center"/>
    </xf>
    <xf numFmtId="184" fontId="32" fillId="3" borderId="5" xfId="0" applyNumberFormat="1" applyFont="1" applyFill="1" applyBorder="1" applyAlignment="1">
      <alignment horizontal="center" vertical="center"/>
    </xf>
    <xf numFmtId="0" fontId="32" fillId="4" borderId="4" xfId="0" applyFont="1" applyFill="1" applyBorder="1" applyAlignment="1">
      <alignment horizontal="center" vertical="center"/>
    </xf>
    <xf numFmtId="184" fontId="32" fillId="3" borderId="4" xfId="0" applyNumberFormat="1" applyFont="1" applyFill="1" applyBorder="1" applyAlignment="1">
      <alignment horizontal="center" vertical="center"/>
    </xf>
    <xf numFmtId="184" fontId="32" fillId="3" borderId="6" xfId="0" applyNumberFormat="1" applyFont="1" applyFill="1" applyBorder="1" applyAlignment="1">
      <alignment horizontal="center" vertical="center"/>
    </xf>
    <xf numFmtId="0" fontId="32" fillId="0" borderId="2" xfId="0" applyFont="1" applyBorder="1" applyAlignment="1">
      <alignment vertical="center"/>
    </xf>
    <xf numFmtId="0" fontId="32" fillId="0" borderId="5" xfId="0" applyFont="1" applyBorder="1" applyAlignment="1">
      <alignment vertical="center"/>
    </xf>
    <xf numFmtId="0" fontId="32" fillId="3" borderId="4" xfId="0" applyFont="1" applyFill="1" applyBorder="1" applyAlignment="1">
      <alignment horizontal="center" vertical="center"/>
    </xf>
    <xf numFmtId="0" fontId="32" fillId="0" borderId="5" xfId="0" applyFont="1" applyBorder="1" applyAlignment="1">
      <alignment horizontal="center" vertical="center"/>
    </xf>
    <xf numFmtId="0" fontId="32" fillId="3" borderId="2" xfId="0" applyFont="1" applyFill="1" applyBorder="1" applyAlignment="1">
      <alignment horizontal="left" vertical="center"/>
    </xf>
    <xf numFmtId="0" fontId="32" fillId="4" borderId="2"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6" xfId="0" applyFont="1" applyFill="1" applyBorder="1" applyAlignment="1">
      <alignment horizontal="center" vertical="center"/>
    </xf>
    <xf numFmtId="0" fontId="32" fillId="0" borderId="2" xfId="0" applyFont="1" applyBorder="1" applyAlignment="1">
      <alignment horizontal="center" vertical="center"/>
    </xf>
    <xf numFmtId="0" fontId="20" fillId="4" borderId="2"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32" fillId="3" borderId="2" xfId="0" applyFont="1" applyFill="1" applyBorder="1" applyAlignment="1">
      <alignment horizontal="left" vertical="center" indent="4"/>
    </xf>
    <xf numFmtId="0" fontId="32" fillId="3" borderId="5" xfId="0" applyFont="1" applyFill="1" applyBorder="1" applyAlignment="1">
      <alignment horizontal="left" vertical="center" indent="4"/>
    </xf>
    <xf numFmtId="0" fontId="32" fillId="3" borderId="6" xfId="0" applyFont="1" applyFill="1" applyBorder="1" applyAlignment="1">
      <alignment horizontal="left" vertical="center" indent="4"/>
    </xf>
    <xf numFmtId="0" fontId="32" fillId="3" borderId="2" xfId="0" applyFont="1" applyFill="1" applyBorder="1" applyAlignment="1">
      <alignment horizontal="center" vertical="center"/>
    </xf>
    <xf numFmtId="0" fontId="32" fillId="3" borderId="5" xfId="0" applyFont="1" applyFill="1" applyBorder="1" applyAlignment="1">
      <alignment horizontal="center" vertical="center"/>
    </xf>
    <xf numFmtId="0" fontId="32" fillId="3" borderId="6" xfId="0" applyFont="1" applyFill="1" applyBorder="1" applyAlignment="1">
      <alignment horizontal="center" vertical="center"/>
    </xf>
    <xf numFmtId="184" fontId="32" fillId="3" borderId="4" xfId="0" applyNumberFormat="1" applyFont="1" applyFill="1" applyBorder="1" applyAlignment="1">
      <alignment horizontal="left" vertical="center"/>
    </xf>
    <xf numFmtId="0" fontId="32" fillId="3" borderId="5" xfId="0" applyFont="1" applyFill="1" applyBorder="1" applyAlignment="1">
      <alignment vertical="center"/>
    </xf>
    <xf numFmtId="0" fontId="32" fillId="3" borderId="6" xfId="0" applyFont="1" applyFill="1" applyBorder="1" applyAlignment="1">
      <alignment vertical="center"/>
    </xf>
    <xf numFmtId="0" fontId="47" fillId="4" borderId="4" xfId="0" applyFont="1" applyFill="1" applyBorder="1" applyAlignment="1">
      <alignment horizontal="center" vertical="center"/>
    </xf>
    <xf numFmtId="0" fontId="27" fillId="4" borderId="4" xfId="0" applyFont="1" applyFill="1" applyBorder="1" applyAlignment="1">
      <alignment horizontal="center" vertical="center"/>
    </xf>
    <xf numFmtId="0" fontId="32" fillId="0" borderId="4" xfId="0" applyFont="1" applyBorder="1" applyAlignment="1">
      <alignment horizontal="center" vertical="center"/>
    </xf>
    <xf numFmtId="0" fontId="29" fillId="0" borderId="11" xfId="0" applyFont="1" applyBorder="1" applyAlignment="1">
      <alignment vertical="center"/>
    </xf>
    <xf numFmtId="0" fontId="49" fillId="0" borderId="4" xfId="0" applyFont="1" applyBorder="1" applyAlignment="1">
      <alignment horizontal="center" vertical="center"/>
    </xf>
    <xf numFmtId="177" fontId="29" fillId="0" borderId="64" xfId="0" applyNumberFormat="1" applyFont="1" applyBorder="1" applyAlignment="1">
      <alignment horizontal="right" vertical="center" wrapText="1"/>
    </xf>
    <xf numFmtId="177" fontId="29" fillId="0" borderId="65" xfId="0" applyNumberFormat="1" applyFont="1" applyBorder="1" applyAlignment="1">
      <alignment horizontal="right" vertical="center" wrapText="1"/>
    </xf>
    <xf numFmtId="0" fontId="31" fillId="4" borderId="9" xfId="0" applyFont="1" applyFill="1" applyBorder="1" applyAlignment="1">
      <alignment horizontal="center" vertical="center" wrapText="1"/>
    </xf>
    <xf numFmtId="0" fontId="31" fillId="4" borderId="20" xfId="0" applyFont="1" applyFill="1" applyBorder="1" applyAlignment="1">
      <alignment horizontal="center" vertical="center" wrapText="1"/>
    </xf>
    <xf numFmtId="0" fontId="29" fillId="0" borderId="9" xfId="0" applyFont="1" applyBorder="1" applyAlignment="1">
      <alignment vertical="center" wrapText="1"/>
    </xf>
    <xf numFmtId="0" fontId="29" fillId="0" borderId="20" xfId="0" applyFont="1" applyBorder="1" applyAlignment="1">
      <alignment vertical="center" wrapText="1"/>
    </xf>
    <xf numFmtId="0" fontId="31" fillId="4" borderId="9" xfId="0" applyFont="1" applyFill="1" applyBorder="1" applyAlignment="1">
      <alignment horizontal="center" vertical="center" textRotation="255" wrapText="1"/>
    </xf>
    <xf numFmtId="0" fontId="31" fillId="4" borderId="18" xfId="0" applyFont="1" applyFill="1" applyBorder="1" applyAlignment="1">
      <alignment horizontal="center" vertical="center" textRotation="255" wrapText="1"/>
    </xf>
    <xf numFmtId="0" fontId="31" fillId="4" borderId="20" xfId="0" applyFont="1" applyFill="1" applyBorder="1" applyAlignment="1">
      <alignment horizontal="center" vertical="center" textRotation="255" wrapText="1"/>
    </xf>
    <xf numFmtId="0" fontId="31" fillId="4" borderId="4" xfId="0" applyFont="1" applyFill="1" applyBorder="1" applyAlignment="1">
      <alignment horizontal="center" vertical="center" wrapText="1"/>
    </xf>
    <xf numFmtId="0" fontId="31" fillId="4" borderId="4" xfId="0" applyFont="1" applyFill="1" applyBorder="1" applyAlignment="1">
      <alignment horizontal="center" vertical="center"/>
    </xf>
    <xf numFmtId="0" fontId="31" fillId="4" borderId="21" xfId="0" applyFont="1" applyFill="1" applyBorder="1" applyAlignment="1">
      <alignment horizontal="center" vertical="center" wrapText="1"/>
    </xf>
    <xf numFmtId="0" fontId="31" fillId="4" borderId="33" xfId="0" applyFont="1" applyFill="1" applyBorder="1" applyAlignment="1">
      <alignment horizontal="center" vertical="center" wrapText="1"/>
    </xf>
    <xf numFmtId="0" fontId="31" fillId="4" borderId="31" xfId="0" applyFont="1" applyFill="1" applyBorder="1" applyAlignment="1">
      <alignment horizontal="center" vertical="center" wrapText="1"/>
    </xf>
    <xf numFmtId="0" fontId="31" fillId="4" borderId="32" xfId="0" applyFont="1" applyFill="1" applyBorder="1" applyAlignment="1">
      <alignment horizontal="center" vertical="center" wrapText="1"/>
    </xf>
    <xf numFmtId="49" fontId="29" fillId="0" borderId="62" xfId="0" applyNumberFormat="1" applyFont="1" applyBorder="1" applyAlignment="1">
      <alignment horizontal="center" vertical="center" wrapText="1"/>
    </xf>
    <xf numFmtId="49" fontId="29" fillId="0" borderId="63" xfId="0" applyNumberFormat="1" applyFont="1" applyBorder="1" applyAlignment="1">
      <alignment horizontal="center" vertical="center" wrapText="1"/>
    </xf>
    <xf numFmtId="0" fontId="29" fillId="0" borderId="9" xfId="0" applyFont="1" applyBorder="1" applyAlignment="1">
      <alignment horizontal="center" vertical="center"/>
    </xf>
    <xf numFmtId="0" fontId="29" fillId="0" borderId="20" xfId="0" applyFont="1" applyBorder="1" applyAlignment="1">
      <alignment horizontal="center" vertical="center" wrapText="1"/>
    </xf>
    <xf numFmtId="0" fontId="31" fillId="4" borderId="18" xfId="0" applyFont="1" applyFill="1" applyBorder="1" applyAlignment="1">
      <alignment horizontal="center" vertical="center" wrapText="1"/>
    </xf>
    <xf numFmtId="0" fontId="29" fillId="0" borderId="9" xfId="0" applyFont="1" applyBorder="1" applyAlignment="1">
      <alignment vertical="center"/>
    </xf>
    <xf numFmtId="0" fontId="29" fillId="0" borderId="20" xfId="0" applyFont="1" applyBorder="1" applyAlignment="1">
      <alignment vertical="center"/>
    </xf>
    <xf numFmtId="177" fontId="29" fillId="0" borderId="9" xfId="0" applyNumberFormat="1" applyFont="1" applyBorder="1" applyAlignment="1">
      <alignment horizontal="right" vertical="center" wrapText="1"/>
    </xf>
    <xf numFmtId="177" fontId="29" fillId="0" borderId="20" xfId="0" applyNumberFormat="1" applyFont="1" applyBorder="1" applyAlignment="1">
      <alignment horizontal="right" vertical="center" wrapText="1"/>
    </xf>
    <xf numFmtId="0" fontId="29" fillId="0" borderId="62" xfId="0" applyFont="1" applyBorder="1" applyAlignment="1">
      <alignment horizontal="right" vertical="center" wrapText="1"/>
    </xf>
    <xf numFmtId="0" fontId="29" fillId="0" borderId="63" xfId="0" applyFont="1" applyBorder="1" applyAlignment="1">
      <alignment horizontal="right" vertical="center" wrapText="1"/>
    </xf>
    <xf numFmtId="0" fontId="29" fillId="0" borderId="64" xfId="0" applyFont="1" applyBorder="1" applyAlignment="1">
      <alignment horizontal="right" vertical="center" wrapText="1"/>
    </xf>
    <xf numFmtId="0" fontId="29" fillId="0" borderId="65" xfId="0" applyFont="1" applyBorder="1" applyAlignment="1">
      <alignment horizontal="right" vertical="center" wrapText="1"/>
    </xf>
    <xf numFmtId="0" fontId="31" fillId="4" borderId="9" xfId="0" applyFont="1" applyFill="1" applyBorder="1" applyAlignment="1">
      <alignment horizontal="center" vertical="center" textRotation="255"/>
    </xf>
    <xf numFmtId="0" fontId="31" fillId="4" borderId="18" xfId="0" applyFont="1" applyFill="1" applyBorder="1" applyAlignment="1">
      <alignment horizontal="center" vertical="center" textRotation="255"/>
    </xf>
    <xf numFmtId="0" fontId="31" fillId="4" borderId="20" xfId="0" applyFont="1" applyFill="1" applyBorder="1" applyAlignment="1">
      <alignment horizontal="center" vertical="center" textRotation="255"/>
    </xf>
    <xf numFmtId="0" fontId="29" fillId="4" borderId="9" xfId="0" applyFont="1" applyFill="1" applyBorder="1" applyAlignment="1">
      <alignment vertical="center"/>
    </xf>
    <xf numFmtId="0" fontId="29" fillId="4" borderId="20" xfId="0" applyFont="1" applyFill="1" applyBorder="1" applyAlignment="1">
      <alignment vertical="center"/>
    </xf>
    <xf numFmtId="0" fontId="31" fillId="4" borderId="8" xfId="0" applyFont="1" applyFill="1" applyBorder="1" applyAlignment="1">
      <alignment horizontal="center" vertical="center" wrapText="1"/>
    </xf>
    <xf numFmtId="0" fontId="31" fillId="4" borderId="7" xfId="0" applyFont="1" applyFill="1" applyBorder="1" applyAlignment="1">
      <alignment horizontal="center" vertical="center" wrapText="1"/>
    </xf>
    <xf numFmtId="0" fontId="31" fillId="4" borderId="18" xfId="0" applyFont="1" applyFill="1" applyBorder="1" applyAlignment="1">
      <alignment horizontal="center" vertical="center"/>
    </xf>
    <xf numFmtId="0" fontId="31" fillId="4" borderId="20" xfId="0" applyFont="1" applyFill="1" applyBorder="1" applyAlignment="1">
      <alignment horizontal="center" vertical="center"/>
    </xf>
    <xf numFmtId="0" fontId="31" fillId="4" borderId="9" xfId="0" applyFont="1" applyFill="1" applyBorder="1" applyAlignment="1">
      <alignment horizontal="center" vertical="center"/>
    </xf>
    <xf numFmtId="0" fontId="37" fillId="4" borderId="9" xfId="0" applyFont="1" applyFill="1" applyBorder="1" applyAlignment="1">
      <alignment horizontal="center" vertical="center" textRotation="255" wrapText="1"/>
    </xf>
    <xf numFmtId="0" fontId="37" fillId="4" borderId="18" xfId="0" applyFont="1" applyFill="1" applyBorder="1" applyAlignment="1">
      <alignment horizontal="center" vertical="center" textRotation="255"/>
    </xf>
    <xf numFmtId="0" fontId="37" fillId="4" borderId="20" xfId="0" applyFont="1" applyFill="1" applyBorder="1" applyAlignment="1">
      <alignment horizontal="center" vertical="center" textRotation="255"/>
    </xf>
    <xf numFmtId="0" fontId="23" fillId="2" borderId="4" xfId="0" applyFont="1" applyFill="1" applyBorder="1" applyAlignment="1" applyProtection="1">
      <alignment vertical="center" wrapText="1"/>
      <protection locked="0"/>
    </xf>
    <xf numFmtId="0" fontId="29" fillId="4" borderId="9" xfId="0" applyFont="1" applyFill="1" applyBorder="1" applyAlignment="1" applyProtection="1">
      <alignment horizontal="center" vertical="center" textRotation="255"/>
      <protection locked="0"/>
    </xf>
    <xf numFmtId="0" fontId="29" fillId="4" borderId="18" xfId="0" applyFont="1" applyFill="1" applyBorder="1" applyAlignment="1" applyProtection="1">
      <alignment horizontal="center" vertical="center" textRotation="255"/>
      <protection locked="0"/>
    </xf>
    <xf numFmtId="0" fontId="29" fillId="4" borderId="20" xfId="0" applyFont="1" applyFill="1" applyBorder="1" applyAlignment="1" applyProtection="1">
      <alignment horizontal="center" vertical="center" textRotation="255"/>
      <protection locked="0"/>
    </xf>
    <xf numFmtId="0" fontId="23" fillId="4" borderId="9" xfId="0" applyFont="1" applyFill="1" applyBorder="1" applyAlignment="1" applyProtection="1">
      <alignment horizontal="center" vertical="center" wrapText="1"/>
      <protection locked="0"/>
    </xf>
    <xf numFmtId="0" fontId="23" fillId="4" borderId="18" xfId="0" applyFont="1" applyFill="1" applyBorder="1" applyAlignment="1" applyProtection="1">
      <alignment horizontal="center" vertical="center"/>
      <protection locked="0"/>
    </xf>
    <xf numFmtId="0" fontId="23" fillId="4" borderId="20" xfId="0" applyFont="1" applyFill="1" applyBorder="1" applyAlignment="1" applyProtection="1">
      <alignment horizontal="center" vertical="center"/>
      <protection locked="0"/>
    </xf>
    <xf numFmtId="0" fontId="23" fillId="4" borderId="9" xfId="0" applyFont="1" applyFill="1" applyBorder="1" applyAlignment="1" applyProtection="1">
      <alignment horizontal="center" vertical="center"/>
      <protection locked="0"/>
    </xf>
    <xf numFmtId="0" fontId="23" fillId="4" borderId="2" xfId="0" applyFont="1" applyFill="1" applyBorder="1" applyAlignment="1" applyProtection="1">
      <alignment horizontal="center" vertical="center"/>
      <protection locked="0"/>
    </xf>
    <xf numFmtId="0" fontId="23" fillId="4" borderId="5" xfId="0" applyFont="1" applyFill="1" applyBorder="1" applyAlignment="1" applyProtection="1">
      <alignment horizontal="center" vertical="center"/>
      <protection locked="0"/>
    </xf>
    <xf numFmtId="0" fontId="23" fillId="4" borderId="6" xfId="0" applyFont="1" applyFill="1" applyBorder="1" applyAlignment="1" applyProtection="1">
      <alignment horizontal="center" vertical="center"/>
      <protection locked="0"/>
    </xf>
    <xf numFmtId="0" fontId="37" fillId="0" borderId="2" xfId="0" applyFont="1" applyBorder="1" applyAlignment="1" applyProtection="1">
      <alignment vertical="center" wrapText="1"/>
      <protection locked="0"/>
    </xf>
    <xf numFmtId="0" fontId="37" fillId="0" borderId="5" xfId="0" applyFont="1" applyBorder="1" applyAlignment="1" applyProtection="1">
      <alignment vertical="center" wrapText="1"/>
      <protection locked="0"/>
    </xf>
    <xf numFmtId="0" fontId="37" fillId="0" borderId="6" xfId="0" applyFont="1" applyBorder="1" applyAlignment="1" applyProtection="1">
      <alignment vertical="center" wrapText="1"/>
      <protection locked="0"/>
    </xf>
    <xf numFmtId="0" fontId="29" fillId="0" borderId="4" xfId="0" applyFont="1" applyBorder="1" applyAlignment="1">
      <alignment horizontal="center" vertical="center" shrinkToFit="1"/>
    </xf>
    <xf numFmtId="0" fontId="29" fillId="0" borderId="4" xfId="0" applyFont="1" applyBorder="1" applyAlignment="1">
      <alignment vertical="center" shrinkToFit="1"/>
    </xf>
    <xf numFmtId="183" fontId="29" fillId="0" borderId="11" xfId="0" applyNumberFormat="1" applyFont="1" applyBorder="1" applyAlignment="1">
      <alignment horizontal="center" vertical="center"/>
    </xf>
    <xf numFmtId="183" fontId="29" fillId="0" borderId="0" xfId="0" applyNumberFormat="1" applyFont="1" applyBorder="1" applyAlignment="1">
      <alignment horizontal="center" vertical="center"/>
    </xf>
    <xf numFmtId="183" fontId="29" fillId="0" borderId="30" xfId="0" applyNumberFormat="1" applyFont="1" applyBorder="1" applyAlignment="1">
      <alignment horizontal="center" vertical="center"/>
    </xf>
    <xf numFmtId="180" fontId="29" fillId="0" borderId="11" xfId="0" applyNumberFormat="1" applyFont="1" applyBorder="1" applyAlignment="1">
      <alignment horizontal="center" vertical="center"/>
    </xf>
    <xf numFmtId="180" fontId="29" fillId="0" borderId="0" xfId="0" applyNumberFormat="1" applyFont="1" applyBorder="1" applyAlignment="1">
      <alignment horizontal="center" vertical="center"/>
    </xf>
    <xf numFmtId="180" fontId="29" fillId="0" borderId="30" xfId="0" applyNumberFormat="1" applyFont="1" applyBorder="1" applyAlignment="1">
      <alignment horizontal="center" vertical="center"/>
    </xf>
    <xf numFmtId="0" fontId="29" fillId="0" borderId="0" xfId="0" applyFont="1" applyBorder="1" applyAlignment="1">
      <alignment vertical="center"/>
    </xf>
    <xf numFmtId="0" fontId="29" fillId="0" borderId="30" xfId="0" applyFont="1" applyBorder="1" applyAlignment="1">
      <alignment vertical="center"/>
    </xf>
    <xf numFmtId="0" fontId="29" fillId="0" borderId="31" xfId="0" applyFont="1" applyBorder="1" applyAlignment="1">
      <alignment vertical="center"/>
    </xf>
    <xf numFmtId="0" fontId="29" fillId="0" borderId="10" xfId="0" applyFont="1" applyBorder="1" applyAlignment="1">
      <alignment vertical="center"/>
    </xf>
    <xf numFmtId="0" fontId="29" fillId="0" borderId="32" xfId="0" applyFont="1" applyBorder="1" applyAlignment="1">
      <alignment vertical="center"/>
    </xf>
    <xf numFmtId="183" fontId="29" fillId="0" borderId="31" xfId="0" applyNumberFormat="1" applyFont="1" applyBorder="1" applyAlignment="1">
      <alignment horizontal="center" vertical="center"/>
    </xf>
    <xf numFmtId="183" fontId="29" fillId="0" borderId="10" xfId="0" applyNumberFormat="1" applyFont="1" applyBorder="1" applyAlignment="1">
      <alignment horizontal="center" vertical="center"/>
    </xf>
    <xf numFmtId="183" fontId="29" fillId="0" borderId="32" xfId="0" applyNumberFormat="1" applyFont="1" applyBorder="1" applyAlignment="1">
      <alignment horizontal="center" vertical="center"/>
    </xf>
    <xf numFmtId="180" fontId="29" fillId="0" borderId="31" xfId="0" applyNumberFormat="1" applyFont="1" applyBorder="1" applyAlignment="1">
      <alignment horizontal="center" vertical="center"/>
    </xf>
    <xf numFmtId="180" fontId="29" fillId="0" borderId="10" xfId="0" applyNumberFormat="1" applyFont="1" applyBorder="1" applyAlignment="1">
      <alignment horizontal="center" vertical="center"/>
    </xf>
    <xf numFmtId="180" fontId="29" fillId="0" borderId="32" xfId="0" applyNumberFormat="1" applyFont="1" applyBorder="1" applyAlignment="1">
      <alignment horizontal="center" vertical="center"/>
    </xf>
    <xf numFmtId="0" fontId="29" fillId="0" borderId="2" xfId="0" applyFont="1" applyBorder="1" applyAlignment="1">
      <alignment vertical="center" shrinkToFit="1"/>
    </xf>
    <xf numFmtId="0" fontId="29" fillId="0" borderId="5" xfId="0" applyFont="1" applyBorder="1" applyAlignment="1">
      <alignment vertical="center" shrinkToFit="1"/>
    </xf>
    <xf numFmtId="0" fontId="29" fillId="0" borderId="6" xfId="0" applyFont="1" applyBorder="1" applyAlignment="1">
      <alignment vertical="center" shrinkToFit="1"/>
    </xf>
    <xf numFmtId="183" fontId="29" fillId="0" borderId="21" xfId="0" applyNumberFormat="1" applyFont="1" applyBorder="1" applyAlignment="1">
      <alignment horizontal="center" vertical="center"/>
    </xf>
    <xf numFmtId="183" fontId="29" fillId="0" borderId="3" xfId="0" applyNumberFormat="1" applyFont="1" applyBorder="1" applyAlignment="1">
      <alignment horizontal="center" vertical="center"/>
    </xf>
    <xf numFmtId="183" fontId="29" fillId="0" borderId="33" xfId="0" applyNumberFormat="1" applyFont="1" applyBorder="1" applyAlignment="1">
      <alignment horizontal="center" vertical="center"/>
    </xf>
    <xf numFmtId="180" fontId="29" fillId="0" borderId="21" xfId="0" applyNumberFormat="1" applyFont="1" applyBorder="1" applyAlignment="1">
      <alignment horizontal="center" vertical="center"/>
    </xf>
    <xf numFmtId="180" fontId="29" fillId="0" borderId="3" xfId="0" applyNumberFormat="1" applyFont="1" applyBorder="1" applyAlignment="1">
      <alignment horizontal="center" vertical="center"/>
    </xf>
    <xf numFmtId="180" fontId="29" fillId="0" borderId="33" xfId="0" applyNumberFormat="1" applyFont="1" applyBorder="1" applyAlignment="1">
      <alignment horizontal="center" vertical="center"/>
    </xf>
    <xf numFmtId="0" fontId="29" fillId="0" borderId="21" xfId="0" applyFont="1" applyBorder="1" applyAlignment="1">
      <alignment vertical="center"/>
    </xf>
    <xf numFmtId="0" fontId="29" fillId="0" borderId="3" xfId="0" applyFont="1" applyBorder="1" applyAlignment="1">
      <alignment vertical="center"/>
    </xf>
    <xf numFmtId="0" fontId="29" fillId="0" borderId="33" xfId="0" applyFont="1" applyBorder="1" applyAlignment="1">
      <alignment vertical="center"/>
    </xf>
    <xf numFmtId="0" fontId="29" fillId="4" borderId="4" xfId="0" applyFont="1" applyFill="1" applyBorder="1" applyAlignment="1">
      <alignment horizontal="left" vertical="center"/>
    </xf>
    <xf numFmtId="0" fontId="29" fillId="0" borderId="4" xfId="0" applyFont="1" applyBorder="1" applyAlignment="1">
      <alignment horizontal="center" vertical="center"/>
    </xf>
    <xf numFmtId="0" fontId="29" fillId="5" borderId="2" xfId="0" applyFont="1" applyFill="1" applyBorder="1" applyAlignment="1">
      <alignment horizontal="center" vertical="center"/>
    </xf>
    <xf numFmtId="0" fontId="29" fillId="5" borderId="5" xfId="0" applyFont="1" applyFill="1" applyBorder="1" applyAlignment="1">
      <alignment horizontal="center" vertical="center"/>
    </xf>
    <xf numFmtId="184" fontId="29" fillId="5" borderId="4" xfId="0" applyNumberFormat="1" applyFont="1" applyFill="1" applyBorder="1" applyAlignment="1">
      <alignment horizontal="center" vertical="center"/>
    </xf>
    <xf numFmtId="0" fontId="29" fillId="5" borderId="4" xfId="0" applyFont="1" applyFill="1" applyBorder="1" applyAlignment="1">
      <alignment vertical="top" wrapText="1"/>
    </xf>
    <xf numFmtId="0" fontId="29" fillId="5" borderId="4" xfId="0" applyFont="1" applyFill="1" applyBorder="1" applyAlignment="1">
      <alignment vertical="center"/>
    </xf>
    <xf numFmtId="0" fontId="26" fillId="4" borderId="4" xfId="0" applyFont="1" applyFill="1" applyBorder="1" applyAlignment="1">
      <alignment horizontal="center" vertical="center" wrapText="1"/>
    </xf>
    <xf numFmtId="0" fontId="26" fillId="4" borderId="4" xfId="0" applyFont="1" applyFill="1" applyBorder="1" applyAlignment="1">
      <alignment horizontal="center" vertical="center"/>
    </xf>
    <xf numFmtId="0" fontId="29" fillId="5" borderId="3" xfId="0" applyFont="1" applyFill="1" applyBorder="1" applyAlignment="1">
      <alignment horizontal="center" vertical="center"/>
    </xf>
    <xf numFmtId="0" fontId="29" fillId="5" borderId="10" xfId="0" applyFont="1" applyFill="1" applyBorder="1" applyAlignment="1">
      <alignment horizontal="center" vertical="center"/>
    </xf>
    <xf numFmtId="0" fontId="29" fillId="0" borderId="3" xfId="0" applyFont="1" applyBorder="1" applyAlignment="1">
      <alignment horizontal="center" vertical="center"/>
    </xf>
    <xf numFmtId="0" fontId="29" fillId="0" borderId="33" xfId="0" applyFont="1" applyBorder="1" applyAlignment="1">
      <alignment horizontal="center" vertical="center"/>
    </xf>
    <xf numFmtId="0" fontId="29" fillId="0" borderId="10" xfId="0" applyFont="1" applyBorder="1" applyAlignment="1">
      <alignment horizontal="center" vertical="center"/>
    </xf>
    <xf numFmtId="0" fontId="29" fillId="0" borderId="32" xfId="0" applyFont="1" applyBorder="1" applyAlignment="1">
      <alignment horizontal="center" vertical="center"/>
    </xf>
    <xf numFmtId="180" fontId="29" fillId="5" borderId="4" xfId="0" applyNumberFormat="1" applyFont="1" applyFill="1" applyBorder="1" applyAlignment="1">
      <alignment vertical="center"/>
    </xf>
    <xf numFmtId="0" fontId="29" fillId="5" borderId="21" xfId="0" applyFont="1" applyFill="1" applyBorder="1" applyAlignment="1">
      <alignment horizontal="center" vertical="center"/>
    </xf>
    <xf numFmtId="0" fontId="29" fillId="5" borderId="31" xfId="0" applyFont="1" applyFill="1" applyBorder="1" applyAlignment="1">
      <alignment horizontal="center" vertical="center"/>
    </xf>
    <xf numFmtId="0" fontId="29" fillId="6" borderId="4" xfId="0" applyFont="1" applyFill="1" applyBorder="1" applyAlignment="1">
      <alignment vertical="top" wrapText="1"/>
    </xf>
    <xf numFmtId="184" fontId="29" fillId="6" borderId="21" xfId="0" applyNumberFormat="1" applyFont="1" applyFill="1" applyBorder="1" applyAlignment="1">
      <alignment horizontal="center" vertical="center"/>
    </xf>
    <xf numFmtId="184" fontId="29" fillId="6" borderId="3" xfId="0" applyNumberFormat="1" applyFont="1" applyFill="1" applyBorder="1" applyAlignment="1">
      <alignment horizontal="center" vertical="center"/>
    </xf>
    <xf numFmtId="184" fontId="29" fillId="6" borderId="33" xfId="0" applyNumberFormat="1" applyFont="1" applyFill="1" applyBorder="1" applyAlignment="1">
      <alignment horizontal="center" vertical="center"/>
    </xf>
    <xf numFmtId="184" fontId="29" fillId="6" borderId="31" xfId="0" applyNumberFormat="1" applyFont="1" applyFill="1" applyBorder="1" applyAlignment="1">
      <alignment horizontal="center" vertical="center"/>
    </xf>
    <xf numFmtId="184" fontId="29" fillId="6" borderId="10" xfId="0" applyNumberFormat="1" applyFont="1" applyFill="1" applyBorder="1" applyAlignment="1">
      <alignment horizontal="center" vertical="center"/>
    </xf>
    <xf numFmtId="184" fontId="29" fillId="6" borderId="32" xfId="0" applyNumberFormat="1" applyFont="1" applyFill="1" applyBorder="1" applyAlignment="1">
      <alignment horizontal="center" vertical="center"/>
    </xf>
    <xf numFmtId="0" fontId="29" fillId="6" borderId="21" xfId="0" applyFont="1" applyFill="1" applyBorder="1" applyAlignment="1">
      <alignment horizontal="center" vertical="top" wrapText="1"/>
    </xf>
    <xf numFmtId="0" fontId="29" fillId="6" borderId="3" xfId="0" applyFont="1" applyFill="1" applyBorder="1" applyAlignment="1">
      <alignment horizontal="center" vertical="top" wrapText="1"/>
    </xf>
    <xf numFmtId="0" fontId="29" fillId="6" borderId="33" xfId="0" applyFont="1" applyFill="1" applyBorder="1" applyAlignment="1">
      <alignment horizontal="center" vertical="top" wrapText="1"/>
    </xf>
    <xf numFmtId="0" fontId="29" fillId="6" borderId="31" xfId="0" applyFont="1" applyFill="1" applyBorder="1" applyAlignment="1">
      <alignment horizontal="center" vertical="top" wrapText="1"/>
    </xf>
    <xf numFmtId="0" fontId="29" fillId="6" borderId="10" xfId="0" applyFont="1" applyFill="1" applyBorder="1" applyAlignment="1">
      <alignment horizontal="center" vertical="top" wrapText="1"/>
    </xf>
    <xf numFmtId="0" fontId="29" fillId="6" borderId="32" xfId="0" applyFont="1" applyFill="1" applyBorder="1" applyAlignment="1">
      <alignment horizontal="center" vertical="top" wrapText="1"/>
    </xf>
    <xf numFmtId="0" fontId="29" fillId="4" borderId="4" xfId="0" applyFont="1" applyFill="1" applyBorder="1" applyAlignment="1">
      <alignment horizontal="left" vertical="center" shrinkToFit="1"/>
    </xf>
    <xf numFmtId="184" fontId="29" fillId="6" borderId="4" xfId="0" applyNumberFormat="1" applyFont="1" applyFill="1" applyBorder="1" applyAlignment="1">
      <alignment horizontal="center" vertical="center"/>
    </xf>
    <xf numFmtId="0" fontId="29" fillId="0" borderId="5" xfId="0" applyFont="1" applyBorder="1" applyAlignment="1">
      <alignment vertical="center"/>
    </xf>
    <xf numFmtId="0" fontId="29" fillId="0" borderId="6" xfId="0" applyFont="1" applyBorder="1" applyAlignment="1">
      <alignment vertical="center"/>
    </xf>
    <xf numFmtId="0" fontId="29" fillId="3" borderId="4" xfId="0" applyFont="1" applyFill="1" applyBorder="1" applyAlignment="1">
      <alignment horizontal="center" vertical="center"/>
    </xf>
    <xf numFmtId="0" fontId="29" fillId="3" borderId="2" xfId="0" applyFont="1" applyFill="1" applyBorder="1" applyAlignment="1">
      <alignment horizontal="center" vertical="center"/>
    </xf>
    <xf numFmtId="0" fontId="29" fillId="5" borderId="2" xfId="0" applyFont="1" applyFill="1" applyBorder="1" applyAlignment="1">
      <alignment horizontal="center" vertical="center" shrinkToFit="1"/>
    </xf>
    <xf numFmtId="0" fontId="29" fillId="5" borderId="5" xfId="0" applyFont="1" applyFill="1" applyBorder="1" applyAlignment="1">
      <alignment horizontal="center" vertical="center" shrinkToFit="1"/>
    </xf>
    <xf numFmtId="0" fontId="29" fillId="0" borderId="0" xfId="0" applyFont="1" applyAlignment="1">
      <alignment horizontal="left" vertical="top" wrapText="1"/>
    </xf>
    <xf numFmtId="0" fontId="29" fillId="3" borderId="21" xfId="0" applyFont="1" applyFill="1" applyBorder="1" applyAlignment="1">
      <alignment vertical="center" wrapText="1"/>
    </xf>
    <xf numFmtId="0" fontId="29" fillId="3" borderId="3" xfId="0" applyFont="1" applyFill="1" applyBorder="1" applyAlignment="1">
      <alignment vertical="center" wrapText="1"/>
    </xf>
    <xf numFmtId="0" fontId="29" fillId="3" borderId="33" xfId="0" applyFont="1" applyFill="1" applyBorder="1" applyAlignment="1">
      <alignment vertical="center" wrapText="1"/>
    </xf>
    <xf numFmtId="0" fontId="29" fillId="3" borderId="11" xfId="0" applyFont="1" applyFill="1" applyBorder="1" applyAlignment="1">
      <alignment vertical="center" wrapText="1"/>
    </xf>
    <xf numFmtId="0" fontId="29" fillId="3" borderId="0" xfId="0" applyFont="1" applyFill="1" applyBorder="1" applyAlignment="1">
      <alignment vertical="center" wrapText="1"/>
    </xf>
    <xf numFmtId="0" fontId="29" fillId="3" borderId="30" xfId="0" applyFont="1" applyFill="1" applyBorder="1" applyAlignment="1">
      <alignment vertical="center" wrapText="1"/>
    </xf>
    <xf numFmtId="0" fontId="29" fillId="3" borderId="31" xfId="0" applyFont="1" applyFill="1" applyBorder="1" applyAlignment="1">
      <alignment vertical="center" wrapText="1"/>
    </xf>
    <xf numFmtId="0" fontId="29" fillId="3" borderId="10" xfId="0" applyFont="1" applyFill="1" applyBorder="1" applyAlignment="1">
      <alignment vertical="center" wrapText="1"/>
    </xf>
    <xf numFmtId="0" fontId="29" fillId="3" borderId="32" xfId="0" applyFont="1" applyFill="1" applyBorder="1" applyAlignment="1">
      <alignment vertical="center" wrapText="1"/>
    </xf>
    <xf numFmtId="0" fontId="29" fillId="3" borderId="5" xfId="0" applyFont="1" applyFill="1" applyBorder="1" applyAlignment="1">
      <alignment horizontal="center" vertical="center"/>
    </xf>
    <xf numFmtId="0" fontId="29" fillId="0" borderId="29" xfId="0" applyFont="1" applyBorder="1" applyAlignment="1">
      <alignment vertical="center"/>
    </xf>
    <xf numFmtId="0" fontId="29" fillId="0" borderId="4" xfId="0" applyFont="1" applyBorder="1" applyAlignment="1">
      <alignment vertical="center"/>
    </xf>
    <xf numFmtId="0" fontId="29" fillId="0" borderId="21" xfId="0" applyFont="1" applyBorder="1" applyAlignment="1">
      <alignment vertical="center" shrinkToFit="1"/>
    </xf>
    <xf numFmtId="0" fontId="29" fillId="0" borderId="3" xfId="0" applyFont="1" applyBorder="1" applyAlignment="1">
      <alignment vertical="center" shrinkToFit="1"/>
    </xf>
    <xf numFmtId="0" fontId="29" fillId="0" borderId="33" xfId="0" applyFont="1" applyBorder="1" applyAlignment="1">
      <alignment vertical="center" shrinkToFit="1"/>
    </xf>
    <xf numFmtId="0" fontId="29" fillId="0" borderId="11" xfId="0" applyFont="1" applyBorder="1" applyAlignment="1">
      <alignment vertical="center" shrinkToFit="1"/>
    </xf>
    <xf numFmtId="0" fontId="29" fillId="0" borderId="0" xfId="0" applyFont="1" applyBorder="1" applyAlignment="1">
      <alignment vertical="center" shrinkToFit="1"/>
    </xf>
    <xf numFmtId="0" fontId="29" fillId="0" borderId="30" xfId="0" applyFont="1" applyBorder="1" applyAlignment="1">
      <alignment vertical="center" shrinkToFit="1"/>
    </xf>
    <xf numFmtId="0" fontId="29" fillId="5" borderId="2" xfId="0" applyFont="1" applyFill="1" applyBorder="1" applyAlignment="1">
      <alignment vertical="center"/>
    </xf>
    <xf numFmtId="0" fontId="29" fillId="5" borderId="5" xfId="0" applyFont="1" applyFill="1" applyBorder="1" applyAlignment="1">
      <alignment vertical="center"/>
    </xf>
    <xf numFmtId="0" fontId="29" fillId="4" borderId="21" xfId="0" applyFont="1" applyFill="1" applyBorder="1" applyAlignment="1">
      <alignment horizontal="left" vertical="center" wrapText="1"/>
    </xf>
    <xf numFmtId="0" fontId="29" fillId="4" borderId="3" xfId="0" applyFont="1" applyFill="1" applyBorder="1" applyAlignment="1">
      <alignment horizontal="left" vertical="center"/>
    </xf>
    <xf numFmtId="0" fontId="29" fillId="4" borderId="33" xfId="0" applyFont="1" applyFill="1" applyBorder="1" applyAlignment="1">
      <alignment horizontal="left" vertical="center"/>
    </xf>
    <xf numFmtId="0" fontId="29" fillId="4" borderId="11" xfId="0" applyFont="1" applyFill="1" applyBorder="1" applyAlignment="1">
      <alignment horizontal="left" vertical="center" wrapText="1"/>
    </xf>
    <xf numFmtId="0" fontId="29" fillId="4" borderId="0" xfId="0" applyFont="1" applyFill="1" applyBorder="1" applyAlignment="1">
      <alignment horizontal="left" vertical="center"/>
    </xf>
    <xf numFmtId="0" fontId="29" fillId="4" borderId="30" xfId="0" applyFont="1" applyFill="1" applyBorder="1" applyAlignment="1">
      <alignment horizontal="left" vertical="center"/>
    </xf>
    <xf numFmtId="0" fontId="29" fillId="4" borderId="11" xfId="0" applyFont="1" applyFill="1" applyBorder="1" applyAlignment="1">
      <alignment horizontal="left" vertical="center"/>
    </xf>
    <xf numFmtId="0" fontId="29" fillId="4" borderId="31" xfId="0" applyFont="1" applyFill="1" applyBorder="1" applyAlignment="1">
      <alignment horizontal="left" vertical="center"/>
    </xf>
    <xf numFmtId="0" fontId="29" fillId="4" borderId="10" xfId="0" applyFont="1" applyFill="1" applyBorder="1" applyAlignment="1">
      <alignment horizontal="left" vertical="center"/>
    </xf>
    <xf numFmtId="0" fontId="29" fillId="4" borderId="32" xfId="0" applyFont="1" applyFill="1" applyBorder="1" applyAlignment="1">
      <alignment horizontal="left" vertical="center"/>
    </xf>
    <xf numFmtId="0" fontId="29" fillId="3" borderId="4" xfId="0" applyFont="1" applyFill="1" applyBorder="1" applyAlignment="1">
      <alignment vertical="center" wrapText="1"/>
    </xf>
    <xf numFmtId="0" fontId="29" fillId="3" borderId="20" xfId="0" applyFont="1" applyFill="1" applyBorder="1" applyAlignment="1">
      <alignment vertical="center" wrapText="1"/>
    </xf>
    <xf numFmtId="0" fontId="29" fillId="4" borderId="4" xfId="0" applyFont="1" applyFill="1" applyBorder="1" applyAlignment="1">
      <alignment horizontal="center" vertical="center" wrapText="1"/>
    </xf>
    <xf numFmtId="0" fontId="29" fillId="6" borderId="4" xfId="0" applyFont="1" applyFill="1" applyBorder="1" applyAlignment="1">
      <alignment horizontal="center" vertical="center"/>
    </xf>
    <xf numFmtId="0" fontId="29" fillId="4" borderId="4" xfId="0" applyFont="1" applyFill="1" applyBorder="1" applyAlignment="1">
      <alignment horizontal="center" vertical="center" shrinkToFit="1"/>
    </xf>
    <xf numFmtId="0" fontId="29" fillId="5" borderId="11" xfId="0" applyFont="1" applyFill="1" applyBorder="1" applyAlignment="1">
      <alignment vertical="center" wrapText="1"/>
    </xf>
    <xf numFmtId="0" fontId="29" fillId="5" borderId="0" xfId="0" applyFont="1" applyFill="1" applyBorder="1" applyAlignment="1">
      <alignment vertical="center" wrapText="1"/>
    </xf>
    <xf numFmtId="0" fontId="29" fillId="5" borderId="30" xfId="0" applyFont="1" applyFill="1" applyBorder="1" applyAlignment="1">
      <alignment vertical="center" wrapText="1"/>
    </xf>
    <xf numFmtId="0" fontId="29" fillId="5" borderId="31" xfId="0" applyFont="1" applyFill="1" applyBorder="1" applyAlignment="1">
      <alignment vertical="center" wrapText="1"/>
    </xf>
    <xf numFmtId="0" fontId="29" fillId="5" borderId="10" xfId="0" applyFont="1" applyFill="1" applyBorder="1" applyAlignment="1">
      <alignment vertical="center" wrapText="1"/>
    </xf>
    <xf numFmtId="0" fontId="29" fillId="5" borderId="32" xfId="0" applyFont="1" applyFill="1" applyBorder="1" applyAlignment="1">
      <alignment vertical="center" wrapText="1"/>
    </xf>
    <xf numFmtId="0" fontId="29" fillId="4" borderId="44" xfId="0" applyFont="1" applyFill="1" applyBorder="1" applyAlignment="1">
      <alignment horizontal="center" vertical="center"/>
    </xf>
    <xf numFmtId="0" fontId="29" fillId="0" borderId="5" xfId="0" applyFont="1" applyBorder="1" applyAlignment="1">
      <alignment horizontal="center" vertical="center"/>
    </xf>
    <xf numFmtId="0" fontId="29" fillId="0" borderId="4" xfId="0" applyFont="1" applyBorder="1" applyAlignment="1">
      <alignment vertical="center" wrapText="1"/>
    </xf>
    <xf numFmtId="0" fontId="29" fillId="0" borderId="5" xfId="0" applyFont="1" applyBorder="1" applyAlignment="1">
      <alignment horizontal="right" vertical="center"/>
    </xf>
    <xf numFmtId="0" fontId="29" fillId="0" borderId="6" xfId="0" applyFont="1" applyBorder="1" applyAlignment="1">
      <alignment horizontal="right" vertical="center"/>
    </xf>
    <xf numFmtId="0" fontId="26" fillId="4" borderId="2" xfId="0" applyFont="1" applyFill="1" applyBorder="1" applyAlignment="1">
      <alignment horizontal="center" vertical="center" shrinkToFit="1"/>
    </xf>
    <xf numFmtId="0" fontId="26" fillId="4" borderId="5" xfId="0" applyFont="1" applyFill="1" applyBorder="1" applyAlignment="1">
      <alignment horizontal="center" vertical="center" shrinkToFit="1"/>
    </xf>
    <xf numFmtId="0" fontId="26" fillId="4" borderId="6" xfId="0" applyFont="1" applyFill="1" applyBorder="1" applyAlignment="1">
      <alignment horizontal="center" vertical="center" shrinkToFit="1"/>
    </xf>
    <xf numFmtId="0" fontId="29" fillId="0" borderId="2" xfId="0" applyFont="1" applyBorder="1" applyAlignment="1">
      <alignment horizontal="right" vertical="center"/>
    </xf>
    <xf numFmtId="0" fontId="29" fillId="4" borderId="20" xfId="0" applyFont="1" applyFill="1" applyBorder="1" applyAlignment="1">
      <alignment horizontal="center" vertical="center" wrapText="1"/>
    </xf>
    <xf numFmtId="0" fontId="29" fillId="0" borderId="0" xfId="0" applyFont="1" applyAlignment="1">
      <alignment horizontal="center" vertical="center"/>
    </xf>
    <xf numFmtId="182" fontId="49" fillId="0" borderId="4" xfId="0" applyNumberFormat="1" applyFont="1" applyBorder="1" applyAlignment="1">
      <alignment horizontal="center" vertical="center"/>
    </xf>
    <xf numFmtId="184" fontId="29" fillId="0" borderId="4" xfId="0" applyNumberFormat="1" applyFont="1" applyBorder="1" applyAlignment="1">
      <alignment horizontal="center" vertical="center"/>
    </xf>
    <xf numFmtId="0" fontId="29" fillId="4" borderId="3" xfId="0" applyFont="1" applyFill="1" applyBorder="1" applyAlignment="1">
      <alignment horizontal="center" vertical="center"/>
    </xf>
    <xf numFmtId="0" fontId="29" fillId="4" borderId="33" xfId="0" applyFont="1" applyFill="1" applyBorder="1" applyAlignment="1">
      <alignment horizontal="center" vertical="center"/>
    </xf>
    <xf numFmtId="0" fontId="29" fillId="4" borderId="10" xfId="0" applyFont="1" applyFill="1" applyBorder="1" applyAlignment="1">
      <alignment horizontal="center" vertical="center"/>
    </xf>
    <xf numFmtId="0" fontId="29" fillId="4" borderId="32" xfId="0" applyFont="1" applyFill="1" applyBorder="1" applyAlignment="1">
      <alignment horizontal="center" vertical="center"/>
    </xf>
    <xf numFmtId="180" fontId="29" fillId="0" borderId="2" xfId="0" applyNumberFormat="1" applyFont="1" applyBorder="1" applyAlignment="1">
      <alignment horizontal="center" vertical="center" shrinkToFit="1"/>
    </xf>
    <xf numFmtId="180" fontId="29" fillId="0" borderId="5" xfId="0" applyNumberFormat="1" applyFont="1" applyBorder="1" applyAlignment="1">
      <alignment horizontal="center" vertical="center" shrinkToFit="1"/>
    </xf>
    <xf numFmtId="0" fontId="27" fillId="0" borderId="4" xfId="0" applyFont="1" applyBorder="1" applyAlignment="1">
      <alignment horizontal="left" vertical="center" wrapText="1" shrinkToFit="1"/>
    </xf>
    <xf numFmtId="180" fontId="29" fillId="0" borderId="6" xfId="0" applyNumberFormat="1" applyFont="1" applyBorder="1" applyAlignment="1">
      <alignment horizontal="center" vertical="center" shrinkToFit="1"/>
    </xf>
    <xf numFmtId="185" fontId="29" fillId="0" borderId="4" xfId="0" applyNumberFormat="1" applyFont="1" applyBorder="1" applyAlignment="1">
      <alignment horizontal="center" vertical="center" shrinkToFit="1"/>
    </xf>
    <xf numFmtId="49" fontId="29" fillId="0" borderId="4" xfId="0" applyNumberFormat="1" applyFont="1" applyBorder="1" applyAlignment="1">
      <alignment horizontal="center" vertical="center" shrinkToFit="1"/>
    </xf>
    <xf numFmtId="0" fontId="29" fillId="0" borderId="2" xfId="0" applyFont="1" applyBorder="1" applyAlignment="1">
      <alignment horizontal="right" vertical="center" shrinkToFit="1"/>
    </xf>
    <xf numFmtId="0" fontId="29" fillId="0" borderId="5" xfId="0" applyFont="1" applyBorder="1" applyAlignment="1">
      <alignment horizontal="right" vertical="center" shrinkToFit="1"/>
    </xf>
    <xf numFmtId="0" fontId="29" fillId="0" borderId="2" xfId="0" applyFont="1" applyBorder="1" applyAlignment="1">
      <alignment horizontal="center" vertical="center" shrinkToFit="1"/>
    </xf>
    <xf numFmtId="0" fontId="29" fillId="0" borderId="6" xfId="0" applyFont="1" applyBorder="1" applyAlignment="1">
      <alignment horizontal="center" vertical="center" shrinkToFit="1"/>
    </xf>
    <xf numFmtId="0" fontId="29" fillId="0" borderId="5" xfId="0" applyFont="1" applyBorder="1" applyAlignment="1">
      <alignment horizontal="center" vertical="center" shrinkToFit="1"/>
    </xf>
    <xf numFmtId="184" fontId="29" fillId="0" borderId="2" xfId="0" applyNumberFormat="1" applyFont="1" applyBorder="1" applyAlignment="1">
      <alignment horizontal="right" vertical="center" shrinkToFit="1"/>
    </xf>
    <xf numFmtId="184" fontId="29" fillId="0" borderId="5" xfId="0" applyNumberFormat="1" applyFont="1" applyBorder="1" applyAlignment="1">
      <alignment horizontal="right" vertical="center" shrinkToFit="1"/>
    </xf>
    <xf numFmtId="184" fontId="29" fillId="0" borderId="6" xfId="0" applyNumberFormat="1" applyFont="1" applyBorder="1" applyAlignment="1">
      <alignment horizontal="right" vertical="center" shrinkToFit="1"/>
    </xf>
    <xf numFmtId="181" fontId="29" fillId="0" borderId="4" xfId="0" applyNumberFormat="1" applyFont="1" applyBorder="1" applyAlignment="1">
      <alignment horizontal="center" vertical="center" shrinkToFit="1"/>
    </xf>
    <xf numFmtId="184" fontId="29" fillId="0" borderId="4" xfId="0" applyNumberFormat="1" applyFont="1" applyBorder="1" applyAlignment="1">
      <alignment horizontal="right" vertical="center" wrapText="1"/>
    </xf>
    <xf numFmtId="177" fontId="29" fillId="0" borderId="2" xfId="0" applyNumberFormat="1" applyFont="1" applyBorder="1" applyAlignment="1">
      <alignment horizontal="right" vertical="center" shrinkToFit="1"/>
    </xf>
    <xf numFmtId="177" fontId="29" fillId="0" borderId="5" xfId="0" applyNumberFormat="1" applyFont="1" applyBorder="1" applyAlignment="1">
      <alignment horizontal="right" vertical="center" shrinkToFit="1"/>
    </xf>
    <xf numFmtId="0" fontId="27" fillId="4" borderId="2" xfId="0" applyFont="1" applyFill="1" applyBorder="1" applyAlignment="1">
      <alignment horizontal="center" vertical="center"/>
    </xf>
    <xf numFmtId="0" fontId="27" fillId="4" borderId="6" xfId="0" applyFont="1" applyFill="1" applyBorder="1" applyAlignment="1">
      <alignment horizontal="center" vertical="center"/>
    </xf>
    <xf numFmtId="0" fontId="27" fillId="4" borderId="2" xfId="0" applyFont="1" applyFill="1" applyBorder="1" applyAlignment="1">
      <alignment horizontal="center" vertical="center" wrapText="1"/>
    </xf>
    <xf numFmtId="0" fontId="27" fillId="4" borderId="6" xfId="0" applyFont="1" applyFill="1" applyBorder="1" applyAlignment="1">
      <alignment horizontal="center" vertical="center" wrapText="1"/>
    </xf>
    <xf numFmtId="180" fontId="29" fillId="0" borderId="2" xfId="0" applyNumberFormat="1" applyFont="1" applyBorder="1" applyAlignment="1">
      <alignment horizontal="right" vertical="center"/>
    </xf>
    <xf numFmtId="180" fontId="29" fillId="0" borderId="5" xfId="0" applyNumberFormat="1" applyFont="1" applyBorder="1" applyAlignment="1">
      <alignment horizontal="right" vertical="center"/>
    </xf>
    <xf numFmtId="180" fontId="29" fillId="0" borderId="6" xfId="0" applyNumberFormat="1" applyFont="1" applyBorder="1" applyAlignment="1">
      <alignment horizontal="right" vertical="center"/>
    </xf>
    <xf numFmtId="0" fontId="29" fillId="0" borderId="4" xfId="0" applyFont="1" applyBorder="1" applyAlignment="1">
      <alignment horizontal="center" vertical="center" wrapText="1"/>
    </xf>
    <xf numFmtId="184" fontId="29" fillId="0" borderId="4" xfId="0" applyNumberFormat="1" applyFont="1" applyBorder="1" applyAlignment="1">
      <alignment horizontal="center" vertical="center" shrinkToFit="1"/>
    </xf>
    <xf numFmtId="0" fontId="29" fillId="4" borderId="21" xfId="0" applyFont="1" applyFill="1" applyBorder="1" applyAlignment="1">
      <alignment horizontal="center" vertical="center" wrapText="1"/>
    </xf>
    <xf numFmtId="0" fontId="29" fillId="0" borderId="5" xfId="0" applyFont="1" applyFill="1" applyBorder="1" applyAlignment="1">
      <alignment vertical="center"/>
    </xf>
    <xf numFmtId="0" fontId="29" fillId="0" borderId="6" xfId="0" applyFont="1" applyFill="1" applyBorder="1" applyAlignment="1">
      <alignment vertical="center"/>
    </xf>
    <xf numFmtId="0" fontId="31" fillId="0" borderId="5" xfId="0" applyFont="1" applyFill="1" applyBorder="1" applyAlignment="1">
      <alignment vertical="center"/>
    </xf>
    <xf numFmtId="0" fontId="31" fillId="0" borderId="6" xfId="0" applyFont="1" applyFill="1" applyBorder="1" applyAlignment="1">
      <alignment vertical="center"/>
    </xf>
    <xf numFmtId="0" fontId="29" fillId="0" borderId="2" xfId="0" applyFont="1" applyBorder="1" applyAlignment="1">
      <alignment horizontal="center" vertical="center"/>
    </xf>
    <xf numFmtId="0" fontId="31" fillId="0" borderId="5" xfId="0" applyFont="1" applyBorder="1" applyAlignment="1">
      <alignment vertical="center"/>
    </xf>
    <xf numFmtId="0" fontId="31" fillId="0" borderId="6" xfId="0" applyFont="1" applyBorder="1" applyAlignment="1">
      <alignment vertical="center"/>
    </xf>
    <xf numFmtId="184" fontId="29" fillId="0" borderId="4" xfId="0" applyNumberFormat="1" applyFont="1" applyBorder="1" applyAlignment="1" applyProtection="1">
      <alignment horizontal="center" vertical="center"/>
      <protection locked="0"/>
    </xf>
    <xf numFmtId="0" fontId="29" fillId="0" borderId="4" xfId="0" applyFont="1" applyBorder="1" applyAlignment="1" applyProtection="1">
      <alignment vertical="center" shrinkToFit="1"/>
      <protection locked="0"/>
    </xf>
    <xf numFmtId="177" fontId="29" fillId="0" borderId="2" xfId="0" applyNumberFormat="1" applyFont="1" applyBorder="1" applyProtection="1">
      <alignment vertical="center"/>
      <protection locked="0"/>
    </xf>
    <xf numFmtId="177" fontId="29" fillId="0" borderId="5" xfId="0" applyNumberFormat="1" applyFont="1" applyBorder="1" applyProtection="1">
      <alignment vertical="center"/>
      <protection locked="0"/>
    </xf>
    <xf numFmtId="0" fontId="29" fillId="0" borderId="2" xfId="0" applyFont="1" applyBorder="1" applyAlignment="1" applyProtection="1">
      <alignment vertical="center" wrapText="1"/>
      <protection locked="0"/>
    </xf>
    <xf numFmtId="0" fontId="29" fillId="0" borderId="5" xfId="0" applyFont="1" applyBorder="1" applyAlignment="1" applyProtection="1">
      <alignment vertical="center" wrapText="1"/>
      <protection locked="0"/>
    </xf>
    <xf numFmtId="0" fontId="29" fillId="0" borderId="6" xfId="0" applyFont="1" applyBorder="1" applyAlignment="1" applyProtection="1">
      <alignment vertical="center" wrapText="1"/>
      <protection locked="0"/>
    </xf>
    <xf numFmtId="181" fontId="29" fillId="0" borderId="2" xfId="0" applyNumberFormat="1" applyFont="1" applyBorder="1" applyAlignment="1" applyProtection="1">
      <alignment horizontal="center" vertical="center"/>
      <protection locked="0"/>
    </xf>
    <xf numFmtId="181" fontId="29" fillId="0" borderId="5" xfId="0" applyNumberFormat="1" applyFont="1" applyBorder="1" applyAlignment="1" applyProtection="1">
      <alignment horizontal="center" vertical="center"/>
      <protection locked="0"/>
    </xf>
    <xf numFmtId="181" fontId="29" fillId="0" borderId="6" xfId="0" applyNumberFormat="1" applyFont="1" applyBorder="1" applyAlignment="1" applyProtection="1">
      <alignment horizontal="center" vertical="center"/>
      <protection locked="0"/>
    </xf>
    <xf numFmtId="0" fontId="46" fillId="0" borderId="0" xfId="0" applyFont="1" applyFill="1" applyAlignment="1" applyProtection="1">
      <alignment horizontal="left" vertical="center" wrapText="1"/>
    </xf>
    <xf numFmtId="0" fontId="31" fillId="0" borderId="0" xfId="0" applyFont="1" applyFill="1" applyAlignment="1">
      <alignment horizontal="left" vertical="center" wrapText="1"/>
    </xf>
    <xf numFmtId="0" fontId="29" fillId="0" borderId="2" xfId="0" applyFont="1" applyBorder="1" applyAlignment="1" applyProtection="1">
      <alignment horizontal="center" vertical="center"/>
      <protection hidden="1"/>
    </xf>
    <xf numFmtId="0" fontId="29" fillId="0" borderId="5" xfId="0" applyFont="1" applyBorder="1" applyAlignment="1" applyProtection="1">
      <alignment horizontal="center" vertical="center"/>
      <protection hidden="1"/>
    </xf>
    <xf numFmtId="0" fontId="29" fillId="0" borderId="6" xfId="0" applyFont="1" applyBorder="1" applyAlignment="1" applyProtection="1">
      <alignment horizontal="center" vertical="center"/>
      <protection hidden="1"/>
    </xf>
    <xf numFmtId="0" fontId="29" fillId="4" borderId="4" xfId="0" applyFont="1" applyFill="1" applyBorder="1" applyAlignment="1" applyProtection="1">
      <alignment horizontal="center" vertical="center"/>
      <protection locked="0"/>
    </xf>
    <xf numFmtId="177" fontId="31" fillId="0" borderId="2" xfId="0" applyNumberFormat="1" applyFont="1" applyBorder="1" applyAlignment="1" applyProtection="1">
      <alignment horizontal="right" vertical="center"/>
      <protection locked="0"/>
    </xf>
    <xf numFmtId="177" fontId="31" fillId="0" borderId="5" xfId="0" applyNumberFormat="1" applyFont="1" applyBorder="1" applyAlignment="1" applyProtection="1">
      <alignment horizontal="right" vertical="center"/>
      <protection locked="0"/>
    </xf>
    <xf numFmtId="0" fontId="31" fillId="0" borderId="4" xfId="0" applyFont="1" applyBorder="1" applyAlignment="1" applyProtection="1">
      <alignment vertical="center" shrinkToFit="1"/>
      <protection locked="0"/>
    </xf>
    <xf numFmtId="184" fontId="31" fillId="0" borderId="4" xfId="0" applyNumberFormat="1" applyFont="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43" fillId="4" borderId="2" xfId="0" applyFont="1" applyFill="1" applyBorder="1" applyAlignment="1" applyProtection="1">
      <alignment horizontal="left" vertical="center" wrapText="1"/>
      <protection locked="0"/>
    </xf>
    <xf numFmtId="0" fontId="43" fillId="4" borderId="5" xfId="0" applyFont="1" applyFill="1" applyBorder="1" applyAlignment="1" applyProtection="1">
      <alignment horizontal="left" vertical="center" wrapText="1"/>
      <protection locked="0"/>
    </xf>
    <xf numFmtId="0" fontId="43" fillId="4" borderId="6" xfId="0" applyFont="1" applyFill="1" applyBorder="1" applyAlignment="1" applyProtection="1">
      <alignment horizontal="left" vertical="center" wrapText="1"/>
      <protection locked="0"/>
    </xf>
    <xf numFmtId="0" fontId="31" fillId="4" borderId="2" xfId="0" applyFont="1" applyFill="1" applyBorder="1" applyAlignment="1" applyProtection="1">
      <alignment horizontal="center" vertical="center"/>
      <protection locked="0"/>
    </xf>
    <xf numFmtId="0" fontId="31" fillId="4" borderId="5"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177" fontId="29" fillId="0" borderId="2" xfId="0" applyNumberFormat="1" applyFont="1" applyBorder="1" applyAlignment="1" applyProtection="1">
      <alignment horizontal="right" vertical="center"/>
      <protection locked="0"/>
    </xf>
    <xf numFmtId="177" fontId="29" fillId="0" borderId="5" xfId="0" applyNumberFormat="1" applyFont="1" applyBorder="1" applyAlignment="1" applyProtection="1">
      <alignment horizontal="right" vertical="center"/>
      <protection locked="0"/>
    </xf>
    <xf numFmtId="0" fontId="31" fillId="0" borderId="4" xfId="0" applyFont="1" applyBorder="1" applyAlignment="1" applyProtection="1">
      <alignment horizontal="center" vertical="center" wrapText="1"/>
      <protection locked="0"/>
    </xf>
    <xf numFmtId="0" fontId="29" fillId="4" borderId="4" xfId="0" applyFont="1" applyFill="1" applyBorder="1" applyAlignment="1" applyProtection="1">
      <alignment horizontal="left" vertical="center"/>
      <protection locked="0"/>
    </xf>
    <xf numFmtId="0" fontId="29" fillId="4" borderId="2" xfId="0" applyFont="1" applyFill="1" applyBorder="1" applyAlignment="1" applyProtection="1">
      <alignment horizontal="center" vertical="center"/>
      <protection locked="0"/>
    </xf>
    <xf numFmtId="0" fontId="29" fillId="4" borderId="5" xfId="0" applyFont="1" applyFill="1" applyBorder="1" applyAlignment="1" applyProtection="1">
      <alignment horizontal="center" vertical="center"/>
      <protection locked="0"/>
    </xf>
    <xf numFmtId="0" fontId="29" fillId="4" borderId="6" xfId="0" applyFont="1" applyFill="1" applyBorder="1" applyAlignment="1" applyProtection="1">
      <alignment horizontal="center" vertical="center"/>
      <protection locked="0"/>
    </xf>
    <xf numFmtId="0" fontId="29" fillId="4" borderId="2" xfId="0" applyFont="1" applyFill="1" applyBorder="1" applyAlignment="1" applyProtection="1">
      <alignment horizontal="center" vertical="center" wrapText="1"/>
      <protection locked="0"/>
    </xf>
    <xf numFmtId="0" fontId="29" fillId="4" borderId="5" xfId="0" applyFont="1" applyFill="1" applyBorder="1" applyAlignment="1" applyProtection="1">
      <alignment horizontal="center" vertical="center" wrapText="1"/>
      <protection locked="0"/>
    </xf>
    <xf numFmtId="0" fontId="29" fillId="4" borderId="6" xfId="0" applyFont="1" applyFill="1" applyBorder="1" applyAlignment="1" applyProtection="1">
      <alignment horizontal="center" vertical="center" wrapText="1"/>
      <protection locked="0"/>
    </xf>
    <xf numFmtId="0" fontId="29" fillId="0" borderId="4" xfId="0" applyFont="1" applyBorder="1" applyAlignment="1" applyProtection="1">
      <alignment horizontal="right" vertical="center"/>
      <protection locked="0"/>
    </xf>
    <xf numFmtId="187" fontId="29" fillId="0" borderId="4" xfId="0" applyNumberFormat="1" applyFont="1" applyBorder="1" applyAlignment="1" applyProtection="1">
      <alignment horizontal="right" vertical="center"/>
      <protection locked="0"/>
    </xf>
    <xf numFmtId="0" fontId="29" fillId="0" borderId="2" xfId="0" applyFont="1" applyBorder="1" applyAlignment="1" applyProtection="1">
      <alignment horizontal="left" vertical="top" wrapText="1"/>
      <protection locked="0"/>
    </xf>
    <xf numFmtId="0" fontId="29" fillId="0" borderId="5" xfId="0" applyFont="1" applyBorder="1" applyAlignment="1" applyProtection="1">
      <alignment horizontal="left" vertical="top" wrapText="1"/>
      <protection locked="0"/>
    </xf>
    <xf numFmtId="0" fontId="29" fillId="0" borderId="6" xfId="0" applyFont="1" applyBorder="1" applyAlignment="1" applyProtection="1">
      <alignment horizontal="left" vertical="top" wrapText="1"/>
      <protection locked="0"/>
    </xf>
    <xf numFmtId="0" fontId="29" fillId="0" borderId="2"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37" fillId="4" borderId="4" xfId="0" applyFont="1" applyFill="1" applyBorder="1" applyAlignment="1" applyProtection="1">
      <alignment horizontal="center" vertical="center" wrapText="1"/>
      <protection locked="0"/>
    </xf>
    <xf numFmtId="0" fontId="35" fillId="4" borderId="4" xfId="0" applyFont="1" applyFill="1" applyBorder="1" applyAlignment="1" applyProtection="1">
      <alignment horizontal="center" vertical="center" wrapText="1"/>
      <protection locked="0"/>
    </xf>
    <xf numFmtId="0" fontId="31" fillId="0" borderId="2" xfId="0" applyFont="1" applyBorder="1" applyAlignment="1" applyProtection="1">
      <alignment horizontal="center" vertical="center"/>
    </xf>
    <xf numFmtId="0" fontId="31" fillId="0" borderId="6" xfId="0" applyFont="1" applyBorder="1" applyAlignment="1" applyProtection="1">
      <alignment horizontal="center" vertical="center"/>
    </xf>
    <xf numFmtId="0" fontId="31" fillId="0" borderId="2"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31" fillId="4" borderId="2" xfId="0" applyFont="1" applyFill="1" applyBorder="1" applyAlignment="1">
      <alignment horizontal="center" vertical="center"/>
    </xf>
    <xf numFmtId="0" fontId="31" fillId="4" borderId="5" xfId="0" applyFont="1" applyFill="1" applyBorder="1" applyAlignment="1">
      <alignment horizontal="center" vertical="center"/>
    </xf>
    <xf numFmtId="0" fontId="31" fillId="4" borderId="6" xfId="0" applyFont="1" applyFill="1" applyBorder="1" applyAlignment="1">
      <alignment horizontal="center" vertical="center"/>
    </xf>
    <xf numFmtId="0" fontId="23" fillId="0" borderId="21" xfId="0" applyFont="1" applyBorder="1" applyAlignment="1">
      <alignment horizontal="left" vertical="center" wrapText="1"/>
    </xf>
    <xf numFmtId="0" fontId="23" fillId="0" borderId="3" xfId="0" applyFont="1" applyBorder="1" applyAlignment="1">
      <alignment horizontal="left" vertical="center" wrapText="1"/>
    </xf>
    <xf numFmtId="0" fontId="23" fillId="0" borderId="33" xfId="0" applyFont="1" applyBorder="1" applyAlignment="1">
      <alignment horizontal="left" vertical="center" wrapText="1"/>
    </xf>
    <xf numFmtId="0" fontId="23" fillId="0" borderId="11" xfId="0" applyFont="1" applyBorder="1" applyAlignment="1">
      <alignment horizontal="left" vertical="center" wrapText="1"/>
    </xf>
    <xf numFmtId="0" fontId="23" fillId="0" borderId="0" xfId="0" applyFont="1" applyBorder="1" applyAlignment="1">
      <alignment horizontal="left" vertical="center" wrapText="1"/>
    </xf>
    <xf numFmtId="0" fontId="23" fillId="0" borderId="30" xfId="0" applyFont="1" applyBorder="1" applyAlignment="1">
      <alignment horizontal="left" vertical="center" wrapText="1"/>
    </xf>
    <xf numFmtId="0" fontId="23" fillId="0" borderId="31" xfId="0" applyFont="1" applyBorder="1" applyAlignment="1">
      <alignment horizontal="left" vertical="center" wrapText="1"/>
    </xf>
    <xf numFmtId="0" fontId="23" fillId="0" borderId="10" xfId="0" applyFont="1" applyBorder="1" applyAlignment="1">
      <alignment horizontal="left" vertical="center" wrapText="1"/>
    </xf>
    <xf numFmtId="0" fontId="23" fillId="0" borderId="32" xfId="0" applyFont="1" applyBorder="1" applyAlignment="1">
      <alignment horizontal="left" vertical="center" wrapText="1"/>
    </xf>
    <xf numFmtId="0" fontId="23" fillId="0" borderId="21" xfId="0" applyFont="1" applyBorder="1" applyAlignment="1">
      <alignment horizontal="left" vertical="top" wrapText="1"/>
    </xf>
    <xf numFmtId="0" fontId="23" fillId="0" borderId="3" xfId="0" applyFont="1" applyBorder="1" applyAlignment="1">
      <alignment horizontal="left" vertical="top" wrapText="1"/>
    </xf>
    <xf numFmtId="0" fontId="23" fillId="0" borderId="33" xfId="0" applyFont="1" applyBorder="1" applyAlignment="1">
      <alignment horizontal="left" vertical="top" wrapText="1"/>
    </xf>
    <xf numFmtId="0" fontId="23" fillId="0" borderId="11" xfId="0" applyFont="1" applyBorder="1" applyAlignment="1">
      <alignment horizontal="left" vertical="top" wrapText="1"/>
    </xf>
    <xf numFmtId="0" fontId="23" fillId="0" borderId="0" xfId="0" applyFont="1" applyBorder="1" applyAlignment="1">
      <alignment horizontal="left" vertical="top" wrapText="1"/>
    </xf>
    <xf numFmtId="0" fontId="23" fillId="0" borderId="30" xfId="0" applyFont="1" applyBorder="1" applyAlignment="1">
      <alignment horizontal="left" vertical="top" wrapText="1"/>
    </xf>
    <xf numFmtId="0" fontId="23" fillId="0" borderId="31" xfId="0" applyFont="1" applyBorder="1" applyAlignment="1">
      <alignment horizontal="left" vertical="top" wrapText="1"/>
    </xf>
    <xf numFmtId="0" fontId="23" fillId="0" borderId="10" xfId="0" applyFont="1" applyBorder="1" applyAlignment="1">
      <alignment horizontal="left" vertical="top" wrapText="1"/>
    </xf>
    <xf numFmtId="0" fontId="23" fillId="0" borderId="32" xfId="0" applyFont="1" applyBorder="1" applyAlignment="1">
      <alignment horizontal="left" vertical="top" wrapText="1"/>
    </xf>
    <xf numFmtId="0" fontId="31" fillId="0" borderId="4" xfId="0" applyFont="1" applyBorder="1" applyAlignment="1">
      <alignment horizontal="center" vertical="center"/>
    </xf>
    <xf numFmtId="0" fontId="35" fillId="0" borderId="5" xfId="2" applyFont="1" applyBorder="1" applyAlignment="1">
      <alignment horizontal="left" vertical="center" wrapText="1"/>
    </xf>
    <xf numFmtId="0" fontId="35" fillId="0" borderId="6" xfId="2" applyFont="1" applyBorder="1" applyAlignment="1">
      <alignment horizontal="left" vertical="center"/>
    </xf>
    <xf numFmtId="0" fontId="31" fillId="0" borderId="0" xfId="2" applyFont="1" applyFill="1" applyAlignment="1">
      <alignment horizontal="center" vertical="top"/>
    </xf>
    <xf numFmtId="0" fontId="38" fillId="0" borderId="71" xfId="2" applyFont="1" applyFill="1" applyBorder="1" applyAlignment="1">
      <alignment horizontal="center" vertical="center"/>
    </xf>
    <xf numFmtId="0" fontId="38" fillId="0" borderId="72" xfId="2" applyFont="1" applyFill="1" applyBorder="1" applyAlignment="1">
      <alignment horizontal="center" vertical="center"/>
    </xf>
    <xf numFmtId="0" fontId="38" fillId="0" borderId="77" xfId="2" applyFont="1" applyFill="1" applyBorder="1" applyAlignment="1">
      <alignment horizontal="center" vertical="center"/>
    </xf>
    <xf numFmtId="0" fontId="38" fillId="0" borderId="2" xfId="2" applyFont="1" applyFill="1" applyBorder="1" applyAlignment="1">
      <alignment horizontal="center" vertical="center"/>
    </xf>
    <xf numFmtId="0" fontId="38" fillId="0" borderId="5" xfId="2" applyFont="1" applyFill="1" applyBorder="1" applyAlignment="1">
      <alignment horizontal="center" vertical="center"/>
    </xf>
    <xf numFmtId="0" fontId="38" fillId="0" borderId="6" xfId="2" applyFont="1" applyFill="1" applyBorder="1" applyAlignment="1">
      <alignment horizontal="center" vertical="center"/>
    </xf>
    <xf numFmtId="0" fontId="35" fillId="0" borderId="2" xfId="2" applyFont="1" applyBorder="1" applyAlignment="1">
      <alignment horizontal="left" vertical="center" wrapText="1"/>
    </xf>
    <xf numFmtId="0" fontId="35" fillId="0" borderId="5" xfId="2" applyFont="1" applyBorder="1" applyAlignment="1">
      <alignment horizontal="left" vertical="center"/>
    </xf>
    <xf numFmtId="0" fontId="35" fillId="10" borderId="2" xfId="2" applyFont="1" applyFill="1" applyBorder="1" applyAlignment="1">
      <alignment horizontal="center" vertical="center"/>
    </xf>
    <xf numFmtId="0" fontId="35" fillId="10" borderId="5" xfId="2" applyFont="1" applyFill="1" applyBorder="1" applyAlignment="1">
      <alignment horizontal="center" vertical="center"/>
    </xf>
    <xf numFmtId="0" fontId="35" fillId="10" borderId="6" xfId="2" applyFont="1" applyFill="1" applyBorder="1" applyAlignment="1">
      <alignment horizontal="center" vertical="center"/>
    </xf>
    <xf numFmtId="0" fontId="38" fillId="0" borderId="21" xfId="2" applyFont="1" applyFill="1" applyBorder="1" applyAlignment="1">
      <alignment horizontal="center" vertical="center"/>
    </xf>
    <xf numFmtId="0" fontId="38" fillId="0" borderId="3" xfId="2" applyFont="1" applyFill="1" applyBorder="1" applyAlignment="1">
      <alignment horizontal="center" vertical="center"/>
    </xf>
    <xf numFmtId="0" fontId="38" fillId="0" borderId="33" xfId="2" applyFont="1" applyFill="1" applyBorder="1" applyAlignment="1">
      <alignment horizontal="center" vertical="center"/>
    </xf>
    <xf numFmtId="0" fontId="38" fillId="0" borderId="31" xfId="2" applyFont="1" applyFill="1" applyBorder="1" applyAlignment="1">
      <alignment horizontal="center" vertical="center"/>
    </xf>
    <xf numFmtId="0" fontId="38" fillId="0" borderId="10" xfId="2" applyFont="1" applyFill="1" applyBorder="1" applyAlignment="1">
      <alignment horizontal="center" vertical="center"/>
    </xf>
    <xf numFmtId="0" fontId="38" fillId="0" borderId="32" xfId="2" applyFont="1" applyFill="1" applyBorder="1" applyAlignment="1">
      <alignment horizontal="center" vertical="center"/>
    </xf>
    <xf numFmtId="0" fontId="35" fillId="12" borderId="2" xfId="2" applyFont="1" applyFill="1" applyBorder="1" applyAlignment="1">
      <alignment horizontal="center" vertical="center" shrinkToFit="1"/>
    </xf>
    <xf numFmtId="0" fontId="35" fillId="12" borderId="5" xfId="2" applyFont="1" applyFill="1" applyBorder="1" applyAlignment="1">
      <alignment horizontal="center" vertical="center" shrinkToFit="1"/>
    </xf>
    <xf numFmtId="0" fontId="35" fillId="12" borderId="73" xfId="2" applyFont="1" applyFill="1" applyBorder="1" applyAlignment="1">
      <alignment horizontal="center" vertical="center" shrinkToFit="1"/>
    </xf>
    <xf numFmtId="0" fontId="35" fillId="8" borderId="75" xfId="2" applyFont="1" applyFill="1" applyBorder="1" applyAlignment="1">
      <alignment horizontal="center" vertical="center" shrinkToFit="1"/>
    </xf>
    <xf numFmtId="0" fontId="35" fillId="8" borderId="74" xfId="2" applyFont="1" applyFill="1" applyBorder="1" applyAlignment="1">
      <alignment horizontal="center" vertical="center" shrinkToFit="1"/>
    </xf>
    <xf numFmtId="0" fontId="35" fillId="13" borderId="76" xfId="2" applyFont="1" applyFill="1" applyBorder="1" applyAlignment="1">
      <alignment horizontal="center" vertical="center" shrinkToFit="1"/>
    </xf>
    <xf numFmtId="0" fontId="35" fillId="13" borderId="5" xfId="2" applyFont="1" applyFill="1" applyBorder="1" applyAlignment="1">
      <alignment horizontal="center" vertical="center" shrinkToFit="1"/>
    </xf>
    <xf numFmtId="0" fontId="35" fillId="13" borderId="73" xfId="2" applyFont="1" applyFill="1" applyBorder="1" applyAlignment="1">
      <alignment horizontal="center" vertical="center" shrinkToFit="1"/>
    </xf>
    <xf numFmtId="0" fontId="35" fillId="3" borderId="76" xfId="2" applyFont="1" applyFill="1" applyBorder="1" applyAlignment="1">
      <alignment horizontal="center" vertical="center" shrinkToFit="1"/>
    </xf>
    <xf numFmtId="0" fontId="35" fillId="3" borderId="5" xfId="2" applyFont="1" applyFill="1" applyBorder="1" applyAlignment="1">
      <alignment horizontal="center" vertical="center" shrinkToFit="1"/>
    </xf>
    <xf numFmtId="0" fontId="35" fillId="3" borderId="6" xfId="2" applyFont="1" applyFill="1" applyBorder="1" applyAlignment="1">
      <alignment horizontal="center" vertical="center" shrinkToFit="1"/>
    </xf>
    <xf numFmtId="0" fontId="35" fillId="14" borderId="2" xfId="2" applyFont="1" applyFill="1" applyBorder="1" applyAlignment="1">
      <alignment horizontal="center" vertical="center" shrinkToFit="1"/>
    </xf>
    <xf numFmtId="0" fontId="35" fillId="14" borderId="5" xfId="2" applyFont="1" applyFill="1" applyBorder="1" applyAlignment="1">
      <alignment horizontal="center" vertical="center" shrinkToFit="1"/>
    </xf>
    <xf numFmtId="0" fontId="35" fillId="14" borderId="6" xfId="2" applyFont="1" applyFill="1" applyBorder="1" applyAlignment="1">
      <alignment horizontal="center" vertical="center" shrinkToFit="1"/>
    </xf>
    <xf numFmtId="0" fontId="38" fillId="0" borderId="4" xfId="2" applyFont="1" applyFill="1" applyBorder="1" applyAlignment="1">
      <alignment horizontal="center" vertical="center" wrapText="1"/>
    </xf>
    <xf numFmtId="0" fontId="38" fillId="0" borderId="9" xfId="2" applyFont="1" applyFill="1" applyBorder="1" applyAlignment="1">
      <alignment horizontal="center" vertical="center" textRotation="255"/>
    </xf>
    <xf numFmtId="0" fontId="38" fillId="0" borderId="18" xfId="2" applyFont="1" applyFill="1" applyBorder="1" applyAlignment="1">
      <alignment horizontal="center" vertical="center" textRotation="255"/>
    </xf>
    <xf numFmtId="0" fontId="38" fillId="0" borderId="20" xfId="2" applyFont="1" applyFill="1" applyBorder="1" applyAlignment="1">
      <alignment horizontal="center" vertical="center" textRotation="255"/>
    </xf>
    <xf numFmtId="20" fontId="38" fillId="0" borderId="2" xfId="2" applyNumberFormat="1" applyFont="1" applyFill="1" applyBorder="1" applyAlignment="1">
      <alignment horizontal="left" vertical="center"/>
    </xf>
    <xf numFmtId="20" fontId="38" fillId="0" borderId="5" xfId="2" applyNumberFormat="1" applyFont="1" applyFill="1" applyBorder="1" applyAlignment="1">
      <alignment horizontal="left" vertical="center"/>
    </xf>
    <xf numFmtId="20" fontId="38" fillId="0" borderId="6" xfId="2" applyNumberFormat="1" applyFont="1" applyFill="1" applyBorder="1" applyAlignment="1">
      <alignment horizontal="left" vertical="center"/>
    </xf>
    <xf numFmtId="0" fontId="35" fillId="0" borderId="0" xfId="2" applyFont="1" applyFill="1" applyAlignment="1">
      <alignment horizontal="center" vertical="center"/>
    </xf>
    <xf numFmtId="57" fontId="37" fillId="0" borderId="128" xfId="2" applyNumberFormat="1" applyFont="1" applyFill="1" applyBorder="1" applyAlignment="1">
      <alignment horizontal="center" vertical="center"/>
    </xf>
    <xf numFmtId="57" fontId="37" fillId="0" borderId="125" xfId="2" applyNumberFormat="1" applyFont="1" applyFill="1" applyBorder="1" applyAlignment="1">
      <alignment horizontal="center" vertical="center"/>
    </xf>
    <xf numFmtId="57" fontId="37" fillId="0" borderId="126" xfId="2" applyNumberFormat="1" applyFont="1" applyFill="1" applyBorder="1" applyAlignment="1">
      <alignment horizontal="center" vertical="center"/>
    </xf>
    <xf numFmtId="0" fontId="38" fillId="0" borderId="123" xfId="2" applyFont="1" applyFill="1" applyBorder="1" applyAlignment="1">
      <alignment horizontal="center" vertical="center"/>
    </xf>
    <xf numFmtId="0" fontId="38" fillId="0" borderId="59" xfId="2" applyFont="1" applyFill="1" applyBorder="1" applyAlignment="1">
      <alignment horizontal="center" vertical="center"/>
    </xf>
    <xf numFmtId="0" fontId="38" fillId="0" borderId="130" xfId="2" applyFont="1" applyFill="1" applyBorder="1" applyAlignment="1">
      <alignment horizontal="center" vertical="center"/>
    </xf>
    <xf numFmtId="0" fontId="38" fillId="0" borderId="69" xfId="2" applyFont="1" applyFill="1" applyBorder="1" applyAlignment="1">
      <alignment horizontal="center" vertical="center"/>
    </xf>
    <xf numFmtId="0" fontId="38" fillId="0" borderId="126" xfId="2" applyFont="1" applyFill="1" applyBorder="1" applyAlignment="1">
      <alignment horizontal="center" vertical="center"/>
    </xf>
    <xf numFmtId="0" fontId="38" fillId="0" borderId="68" xfId="2" applyFont="1" applyFill="1" applyBorder="1" applyAlignment="1">
      <alignment horizontal="center" vertical="center"/>
    </xf>
    <xf numFmtId="0" fontId="38" fillId="0" borderId="127" xfId="2" applyFont="1" applyFill="1" applyBorder="1" applyAlignment="1">
      <alignment horizontal="center" vertical="center"/>
    </xf>
    <xf numFmtId="0" fontId="38" fillId="0" borderId="70" xfId="2" applyFont="1" applyFill="1" applyBorder="1" applyAlignment="1">
      <alignment horizontal="center" vertical="center"/>
    </xf>
    <xf numFmtId="6" fontId="38" fillId="0" borderId="123" xfId="3" applyFont="1" applyFill="1" applyBorder="1" applyAlignment="1">
      <alignment horizontal="center" vertical="center" shrinkToFit="1"/>
    </xf>
    <xf numFmtId="6" fontId="38" fillId="0" borderId="124" xfId="3" applyFont="1" applyFill="1" applyBorder="1" applyAlignment="1">
      <alignment horizontal="center" vertical="center" shrinkToFit="1"/>
    </xf>
    <xf numFmtId="0" fontId="37" fillId="0" borderId="126" xfId="2" applyFont="1" applyFill="1" applyBorder="1" applyAlignment="1">
      <alignment horizontal="center" vertical="center"/>
    </xf>
    <xf numFmtId="0" fontId="37" fillId="0" borderId="127" xfId="2" applyFont="1" applyFill="1" applyBorder="1" applyAlignment="1">
      <alignment horizontal="center" vertical="center"/>
    </xf>
    <xf numFmtId="0" fontId="38" fillId="0" borderId="129" xfId="2" applyFont="1" applyFill="1" applyBorder="1" applyAlignment="1">
      <alignment horizontal="center" vertical="center" wrapText="1"/>
    </xf>
    <xf numFmtId="0" fontId="23" fillId="0" borderId="129" xfId="2" applyFont="1" applyFill="1" applyBorder="1"/>
    <xf numFmtId="0" fontId="23" fillId="0" borderId="46" xfId="2" applyFont="1" applyFill="1" applyBorder="1"/>
    <xf numFmtId="0" fontId="38" fillId="0" borderId="11" xfId="2" applyFont="1" applyFill="1" applyBorder="1" applyAlignment="1">
      <alignment horizontal="center" vertical="center" wrapText="1"/>
    </xf>
    <xf numFmtId="0" fontId="38" fillId="0" borderId="31" xfId="2" applyFont="1" applyFill="1" applyBorder="1" applyAlignment="1">
      <alignment horizontal="center" vertical="center" wrapText="1"/>
    </xf>
    <xf numFmtId="0" fontId="38" fillId="0" borderId="125" xfId="2" applyFont="1" applyFill="1" applyBorder="1" applyAlignment="1">
      <alignment horizontal="center" vertical="center" wrapText="1"/>
    </xf>
    <xf numFmtId="0" fontId="38" fillId="0" borderId="18" xfId="2" applyFont="1" applyFill="1" applyBorder="1" applyAlignment="1">
      <alignment horizontal="center" vertical="center" wrapText="1"/>
    </xf>
    <xf numFmtId="0" fontId="38" fillId="0" borderId="20" xfId="2" applyFont="1" applyFill="1" applyBorder="1" applyAlignment="1">
      <alignment horizontal="center" vertical="center" wrapText="1"/>
    </xf>
    <xf numFmtId="0" fontId="38" fillId="0" borderId="11" xfId="2" applyFont="1" applyFill="1" applyBorder="1" applyAlignment="1">
      <alignment horizontal="center" vertical="center" shrinkToFit="1"/>
    </xf>
    <xf numFmtId="0" fontId="38" fillId="0" borderId="31" xfId="2" applyFont="1" applyFill="1" applyBorder="1" applyAlignment="1">
      <alignment horizontal="center" vertical="center" shrinkToFit="1"/>
    </xf>
    <xf numFmtId="0" fontId="38" fillId="0" borderId="11" xfId="2" applyFont="1" applyFill="1" applyBorder="1" applyAlignment="1">
      <alignment horizontal="right" vertical="center"/>
    </xf>
    <xf numFmtId="0" fontId="38" fillId="0" borderId="31" xfId="2" applyFont="1" applyFill="1" applyBorder="1" applyAlignment="1">
      <alignment horizontal="right" vertical="center"/>
    </xf>
    <xf numFmtId="0" fontId="38" fillId="0" borderId="131" xfId="2" applyFont="1" applyFill="1" applyBorder="1" applyAlignment="1">
      <alignment horizontal="center" vertical="center"/>
    </xf>
    <xf numFmtId="0" fontId="38" fillId="0" borderId="132" xfId="2" applyFont="1" applyFill="1" applyBorder="1" applyAlignment="1">
      <alignment horizontal="center" vertical="center"/>
    </xf>
    <xf numFmtId="0" fontId="38" fillId="0" borderId="21" xfId="2" applyFont="1" applyFill="1" applyBorder="1" applyAlignment="1">
      <alignment horizontal="center" vertical="center" wrapText="1" shrinkToFit="1"/>
    </xf>
    <xf numFmtId="0" fontId="38" fillId="0" borderId="21" xfId="2" applyFont="1" applyFill="1" applyBorder="1" applyAlignment="1">
      <alignment horizontal="right" vertical="center"/>
    </xf>
    <xf numFmtId="0" fontId="38" fillId="0" borderId="133" xfId="2" applyFont="1" applyFill="1" applyBorder="1" applyAlignment="1">
      <alignment horizontal="center" vertical="center"/>
    </xf>
    <xf numFmtId="0" fontId="38" fillId="0" borderId="21" xfId="2" applyFont="1" applyFill="1" applyBorder="1" applyAlignment="1">
      <alignment horizontal="center" vertical="center" wrapText="1"/>
    </xf>
    <xf numFmtId="0" fontId="38" fillId="0" borderId="21" xfId="2" applyFont="1" applyFill="1" applyBorder="1" applyAlignment="1">
      <alignment horizontal="center" vertical="center" shrinkToFit="1"/>
    </xf>
    <xf numFmtId="0" fontId="38" fillId="0" borderId="11" xfId="2" applyFont="1" applyFill="1" applyBorder="1" applyAlignment="1">
      <alignment horizontal="center" vertical="center"/>
    </xf>
    <xf numFmtId="0" fontId="38" fillId="0" borderId="49" xfId="2" applyFont="1" applyFill="1" applyBorder="1" applyAlignment="1">
      <alignment horizontal="center" vertical="center" shrinkToFit="1"/>
    </xf>
    <xf numFmtId="0" fontId="38" fillId="0" borderId="135" xfId="2" applyFont="1" applyFill="1" applyBorder="1" applyAlignment="1">
      <alignment horizontal="center" vertical="center" shrinkToFit="1"/>
    </xf>
    <xf numFmtId="0" fontId="38" fillId="0" borderId="37" xfId="2" applyFont="1" applyFill="1" applyBorder="1" applyAlignment="1">
      <alignment horizontal="center" vertical="center" wrapText="1"/>
    </xf>
    <xf numFmtId="0" fontId="38" fillId="0" borderId="5" xfId="2" applyFont="1" applyFill="1" applyBorder="1" applyAlignment="1">
      <alignment horizontal="center" vertical="center" wrapText="1"/>
    </xf>
    <xf numFmtId="0" fontId="38" fillId="0" borderId="51" xfId="2" applyFont="1" applyFill="1" applyBorder="1" applyAlignment="1">
      <alignment horizontal="center" vertical="center" shrinkToFit="1"/>
    </xf>
    <xf numFmtId="0" fontId="38" fillId="0" borderId="50" xfId="2" applyFont="1" applyFill="1" applyBorder="1" applyAlignment="1">
      <alignment horizontal="center" vertical="center" shrinkToFit="1"/>
    </xf>
    <xf numFmtId="0" fontId="38" fillId="0" borderId="136" xfId="2" applyFont="1" applyFill="1" applyBorder="1" applyAlignment="1">
      <alignment horizontal="center" vertical="center" wrapText="1"/>
    </xf>
    <xf numFmtId="0" fontId="38" fillId="0" borderId="46" xfId="2" applyFont="1" applyFill="1" applyBorder="1" applyAlignment="1">
      <alignment horizontal="center" vertical="center" wrapText="1"/>
    </xf>
    <xf numFmtId="0" fontId="38" fillId="0" borderId="11" xfId="2" applyFont="1" applyFill="1" applyBorder="1" applyAlignment="1">
      <alignment horizontal="center" vertical="center" wrapText="1" shrinkToFit="1"/>
    </xf>
    <xf numFmtId="0" fontId="38" fillId="0" borderId="38" xfId="2" applyFont="1" applyFill="1" applyBorder="1" applyAlignment="1">
      <alignment horizontal="center" vertical="center" wrapText="1"/>
    </xf>
    <xf numFmtId="0" fontId="38" fillId="0" borderId="60" xfId="2" applyFont="1" applyFill="1" applyBorder="1" applyAlignment="1">
      <alignment horizontal="center" vertical="center" wrapText="1"/>
    </xf>
    <xf numFmtId="0" fontId="38" fillId="0" borderId="3" xfId="2" applyFont="1" applyFill="1" applyBorder="1" applyAlignment="1">
      <alignment horizontal="center" vertical="center" wrapText="1"/>
    </xf>
    <xf numFmtId="57" fontId="37" fillId="0" borderId="143" xfId="2" applyNumberFormat="1" applyFont="1" applyFill="1" applyBorder="1" applyAlignment="1">
      <alignment horizontal="center" vertical="center"/>
    </xf>
    <xf numFmtId="0" fontId="39" fillId="16" borderId="123" xfId="2" applyFont="1" applyFill="1" applyBorder="1" applyAlignment="1">
      <alignment horizontal="center" vertical="center"/>
    </xf>
    <xf numFmtId="0" fontId="39" fillId="16" borderId="59" xfId="2" applyFont="1" applyFill="1" applyBorder="1" applyAlignment="1">
      <alignment horizontal="center" vertical="center"/>
    </xf>
    <xf numFmtId="0" fontId="39" fillId="16" borderId="130" xfId="2" applyFont="1" applyFill="1" applyBorder="1" applyAlignment="1">
      <alignment horizontal="center" vertical="center"/>
    </xf>
    <xf numFmtId="0" fontId="39" fillId="16" borderId="69" xfId="2" applyFont="1" applyFill="1" applyBorder="1" applyAlignment="1">
      <alignment horizontal="center" vertical="center"/>
    </xf>
    <xf numFmtId="0" fontId="39" fillId="16" borderId="126" xfId="2" applyFont="1" applyFill="1" applyBorder="1" applyAlignment="1">
      <alignment horizontal="center" vertical="center"/>
    </xf>
    <xf numFmtId="0" fontId="39" fillId="16" borderId="68" xfId="2" applyFont="1" applyFill="1" applyBorder="1" applyAlignment="1">
      <alignment horizontal="center" vertical="center"/>
    </xf>
    <xf numFmtId="0" fontId="39" fillId="16" borderId="127" xfId="2" applyFont="1" applyFill="1" applyBorder="1" applyAlignment="1">
      <alignment horizontal="center" vertical="center"/>
    </xf>
    <xf numFmtId="0" fontId="39" fillId="16" borderId="70" xfId="2" applyFont="1" applyFill="1" applyBorder="1" applyAlignment="1">
      <alignment horizontal="center" vertical="center"/>
    </xf>
    <xf numFmtId="6" fontId="39" fillId="16" borderId="123" xfId="3" applyFont="1" applyFill="1" applyBorder="1" applyAlignment="1">
      <alignment horizontal="center" vertical="center" shrinkToFit="1"/>
    </xf>
    <xf numFmtId="6" fontId="39" fillId="16" borderId="124" xfId="3" applyFont="1" applyFill="1" applyBorder="1" applyAlignment="1">
      <alignment horizontal="center" vertical="center" shrinkToFit="1"/>
    </xf>
    <xf numFmtId="0" fontId="23" fillId="0" borderId="129" xfId="2" applyFont="1" applyBorder="1"/>
    <xf numFmtId="0" fontId="23" fillId="0" borderId="46" xfId="2" applyFont="1" applyBorder="1"/>
  </cellXfs>
  <cellStyles count="4">
    <cellStyle name="通貨 2" xfId="3" xr:uid="{00000000-0005-0000-0000-000000000000}"/>
    <cellStyle name="標準" xfId="0" builtinId="0"/>
    <cellStyle name="標準 2" xfId="1" xr:uid="{00000000-0005-0000-0000-000002000000}"/>
    <cellStyle name="標準 2 2" xfId="2" xr:uid="{00000000-0005-0000-0000-000003000000}"/>
  </cellStyles>
  <dxfs count="17">
    <dxf>
      <font>
        <b/>
        <i val="0"/>
        <color rgb="FFFF0000"/>
      </font>
      <fill>
        <patternFill>
          <bgColor rgb="FFFFFF00"/>
        </patternFill>
      </fill>
    </dxf>
    <dxf>
      <fill>
        <patternFill patternType="lightUp"/>
      </fill>
    </dxf>
    <dxf>
      <fill>
        <patternFill patternType="lightUp"/>
      </fill>
    </dxf>
    <dxf>
      <fill>
        <patternFill patternType="lightUp"/>
      </fill>
    </dxf>
    <dxf>
      <font>
        <b/>
        <i val="0"/>
        <color rgb="FFFF0000"/>
      </font>
      <fill>
        <patternFill>
          <bgColor rgb="FFCCECFF"/>
        </patternFill>
      </fill>
    </dxf>
    <dxf>
      <fill>
        <patternFill>
          <bgColor rgb="FFCCECFF"/>
        </patternFill>
      </fill>
    </dxf>
    <dxf>
      <fill>
        <patternFill>
          <bgColor theme="0"/>
        </patternFill>
      </fill>
    </dxf>
    <dxf>
      <fill>
        <patternFill>
          <bgColor theme="0"/>
        </patternFill>
      </fill>
    </dxf>
    <dxf>
      <fill>
        <patternFill>
          <bgColor theme="0" tint="-4.9989318521683403E-2"/>
        </patternFill>
      </fill>
    </dxf>
    <dxf>
      <fill>
        <patternFill>
          <bgColor theme="0" tint="-4.9989318521683403E-2"/>
        </patternFill>
      </fill>
    </dxf>
    <dxf>
      <fill>
        <patternFill>
          <bgColor theme="0"/>
        </patternFill>
      </fill>
    </dxf>
    <dxf>
      <fill>
        <patternFill>
          <bgColor theme="0"/>
        </patternFill>
      </fill>
    </dxf>
    <dxf>
      <fill>
        <patternFill>
          <bgColor theme="0" tint="-4.9989318521683403E-2"/>
        </patternFill>
      </fill>
    </dxf>
    <dxf>
      <fill>
        <patternFill>
          <bgColor theme="0"/>
        </patternFill>
      </fill>
    </dxf>
    <dxf>
      <font>
        <color theme="0"/>
      </font>
    </dxf>
    <dxf>
      <font>
        <b val="0"/>
        <i/>
        <color rgb="FFFF0000"/>
      </font>
      <fill>
        <patternFill>
          <bgColor rgb="FFFFFF00"/>
        </patternFill>
      </fill>
    </dxf>
    <dxf>
      <font>
        <b val="0"/>
        <i/>
        <color rgb="FFFF0000"/>
      </font>
      <fill>
        <patternFill>
          <bgColor rgb="FFFFFF00"/>
        </patternFill>
      </fill>
    </dxf>
  </dxfs>
  <tableStyles count="0" defaultTableStyle="TableStyleMedium2" defaultPivotStyle="PivotStyleLight16"/>
  <colors>
    <mruColors>
      <color rgb="FFFFFF99"/>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243840</xdr:colOff>
      <xdr:row>31</xdr:row>
      <xdr:rowOff>22860</xdr:rowOff>
    </xdr:from>
    <xdr:to>
      <xdr:col>1</xdr:col>
      <xdr:colOff>281940</xdr:colOff>
      <xdr:row>34</xdr:row>
      <xdr:rowOff>91440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43840" y="6416040"/>
          <a:ext cx="3688080" cy="640080"/>
        </a:xfrm>
        <a:prstGeom prst="rect">
          <a:avLst/>
        </a:prstGeom>
        <a:solidFill>
          <a:schemeClr val="bg1"/>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chemeClr val="tx1"/>
              </a:solidFill>
            </a:rPr>
            <a:t>〔</a:t>
          </a:r>
          <a:r>
            <a:rPr kumimoji="1" lang="ja-JP" altLang="en-US" sz="1000">
              <a:solidFill>
                <a:schemeClr val="tx1"/>
              </a:solidFill>
            </a:rPr>
            <a:t>記入上の注意</a:t>
          </a:r>
          <a:r>
            <a:rPr kumimoji="1" lang="en-US" altLang="ja-JP" sz="1000">
              <a:solidFill>
                <a:schemeClr val="tx1"/>
              </a:solidFill>
            </a:rPr>
            <a:t>〕</a:t>
          </a:r>
        </a:p>
        <a:p>
          <a:pPr algn="l"/>
          <a:r>
            <a:rPr kumimoji="1" lang="en-US" altLang="ja-JP" sz="1000">
              <a:solidFill>
                <a:schemeClr val="tx1"/>
              </a:solidFill>
            </a:rPr>
            <a:t> </a:t>
          </a:r>
          <a:r>
            <a:rPr kumimoji="1" lang="ja-JP" altLang="en-US" sz="1000">
              <a:solidFill>
                <a:schemeClr val="tx1"/>
              </a:solidFill>
            </a:rPr>
            <a:t>　記入月について指定がない場合は、監査直近月で記入し、記入年月日に指定がない場合は、 監査直近時で記入してください。</a:t>
          </a:r>
        </a:p>
        <a:p>
          <a:pPr algn="l"/>
          <a:r>
            <a:rPr kumimoji="1" lang="ja-JP" altLang="en-US" sz="1000">
              <a:solidFill>
                <a:schemeClr val="tx1"/>
              </a:solidFill>
            </a:rPr>
            <a:t> </a:t>
          </a:r>
          <a:endParaRPr kumimoji="1" lang="ja-JP" altLang="en-US" sz="110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19050</xdr:colOff>
      <xdr:row>13</xdr:row>
      <xdr:rowOff>142875</xdr:rowOff>
    </xdr:from>
    <xdr:to>
      <xdr:col>4</xdr:col>
      <xdr:colOff>266700</xdr:colOff>
      <xdr:row>13</xdr:row>
      <xdr:rowOff>142875</xdr:rowOff>
    </xdr:to>
    <xdr:cxnSp macro="">
      <xdr:nvCxnSpPr>
        <xdr:cNvPr id="3" name="直線コネクタ 2">
          <a:extLst>
            <a:ext uri="{FF2B5EF4-FFF2-40B4-BE49-F238E27FC236}">
              <a16:creationId xmlns:a16="http://schemas.microsoft.com/office/drawing/2014/main" id="{00000000-0008-0000-0F00-000003000000}"/>
            </a:ext>
          </a:extLst>
        </xdr:cNvPr>
        <xdr:cNvCxnSpPr/>
      </xdr:nvCxnSpPr>
      <xdr:spPr>
        <a:xfrm>
          <a:off x="571500" y="3133725"/>
          <a:ext cx="8001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1411941</xdr:colOff>
      <xdr:row>0</xdr:row>
      <xdr:rowOff>33617</xdr:rowOff>
    </xdr:from>
    <xdr:to>
      <xdr:col>6</xdr:col>
      <xdr:colOff>1120140</xdr:colOff>
      <xdr:row>0</xdr:row>
      <xdr:rowOff>324970</xdr:rowOff>
    </xdr:to>
    <xdr:sp macro="" textlink="">
      <xdr:nvSpPr>
        <xdr:cNvPr id="2" name="四角形吹き出し 1">
          <a:extLst>
            <a:ext uri="{FF2B5EF4-FFF2-40B4-BE49-F238E27FC236}">
              <a16:creationId xmlns:a16="http://schemas.microsoft.com/office/drawing/2014/main" id="{00000000-0008-0000-1500-000002000000}"/>
            </a:ext>
          </a:extLst>
        </xdr:cNvPr>
        <xdr:cNvSpPr/>
      </xdr:nvSpPr>
      <xdr:spPr>
        <a:xfrm>
          <a:off x="2036781" y="33617"/>
          <a:ext cx="3381039" cy="291353"/>
        </a:xfrm>
        <a:prstGeom prst="wedgeRectCallout">
          <a:avLst>
            <a:gd name="adj1" fmla="val -2040"/>
            <a:gd name="adj2" fmla="val 117190"/>
          </a:avLst>
        </a:prstGeom>
        <a:solidFill>
          <a:srgbClr val="FFCC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ja-JP" altLang="ja-JP" sz="1100">
              <a:solidFill>
                <a:schemeClr val="dk1"/>
              </a:solidFill>
              <a:effectLst/>
              <a:latin typeface="+mn-lt"/>
              <a:ea typeface="+mn-ea"/>
              <a:cs typeface="+mn-cs"/>
            </a:rPr>
            <a:t>チェックボックス</a:t>
          </a:r>
          <a:r>
            <a:rPr kumimoji="1" lang="ja-JP" altLang="en-US" sz="1100"/>
            <a:t>で有無を選択できるようにしています。</a:t>
          </a:r>
        </a:p>
      </xdr:txBody>
    </xdr:sp>
    <xdr:clientData fPrintsWithSheet="0"/>
  </xdr:twoCellAnchor>
  <mc:AlternateContent xmlns:mc="http://schemas.openxmlformats.org/markup-compatibility/2006">
    <mc:Choice xmlns:a14="http://schemas.microsoft.com/office/drawing/2010/main" Requires="a14">
      <xdr:twoCellAnchor editAs="oneCell">
        <xdr:from>
          <xdr:col>16</xdr:col>
          <xdr:colOff>76200</xdr:colOff>
          <xdr:row>4</xdr:row>
          <xdr:rowOff>76200</xdr:rowOff>
        </xdr:from>
        <xdr:to>
          <xdr:col>16</xdr:col>
          <xdr:colOff>411480</xdr:colOff>
          <xdr:row>4</xdr:row>
          <xdr:rowOff>312420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15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4</xdr:row>
          <xdr:rowOff>76200</xdr:rowOff>
        </xdr:from>
        <xdr:to>
          <xdr:col>17</xdr:col>
          <xdr:colOff>411480</xdr:colOff>
          <xdr:row>4</xdr:row>
          <xdr:rowOff>312420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15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5</xdr:row>
          <xdr:rowOff>76200</xdr:rowOff>
        </xdr:from>
        <xdr:to>
          <xdr:col>16</xdr:col>
          <xdr:colOff>411480</xdr:colOff>
          <xdr:row>5</xdr:row>
          <xdr:rowOff>327660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15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5</xdr:row>
          <xdr:rowOff>76200</xdr:rowOff>
        </xdr:from>
        <xdr:to>
          <xdr:col>17</xdr:col>
          <xdr:colOff>411480</xdr:colOff>
          <xdr:row>5</xdr:row>
          <xdr:rowOff>312420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15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xdr:row>
          <xdr:rowOff>76200</xdr:rowOff>
        </xdr:from>
        <xdr:to>
          <xdr:col>16</xdr:col>
          <xdr:colOff>411480</xdr:colOff>
          <xdr:row>6</xdr:row>
          <xdr:rowOff>327660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15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6</xdr:row>
          <xdr:rowOff>76200</xdr:rowOff>
        </xdr:from>
        <xdr:to>
          <xdr:col>17</xdr:col>
          <xdr:colOff>411480</xdr:colOff>
          <xdr:row>6</xdr:row>
          <xdr:rowOff>312420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15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xdr:row>
          <xdr:rowOff>76200</xdr:rowOff>
        </xdr:from>
        <xdr:to>
          <xdr:col>16</xdr:col>
          <xdr:colOff>411480</xdr:colOff>
          <xdr:row>7</xdr:row>
          <xdr:rowOff>327660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15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7</xdr:row>
          <xdr:rowOff>76200</xdr:rowOff>
        </xdr:from>
        <xdr:to>
          <xdr:col>17</xdr:col>
          <xdr:colOff>411480</xdr:colOff>
          <xdr:row>7</xdr:row>
          <xdr:rowOff>312420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15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8</xdr:row>
          <xdr:rowOff>76200</xdr:rowOff>
        </xdr:from>
        <xdr:to>
          <xdr:col>16</xdr:col>
          <xdr:colOff>411480</xdr:colOff>
          <xdr:row>8</xdr:row>
          <xdr:rowOff>327660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15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8</xdr:row>
          <xdr:rowOff>76200</xdr:rowOff>
        </xdr:from>
        <xdr:to>
          <xdr:col>17</xdr:col>
          <xdr:colOff>411480</xdr:colOff>
          <xdr:row>8</xdr:row>
          <xdr:rowOff>312420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15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9</xdr:row>
          <xdr:rowOff>76200</xdr:rowOff>
        </xdr:from>
        <xdr:to>
          <xdr:col>16</xdr:col>
          <xdr:colOff>411480</xdr:colOff>
          <xdr:row>9</xdr:row>
          <xdr:rowOff>327660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15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9</xdr:row>
          <xdr:rowOff>76200</xdr:rowOff>
        </xdr:from>
        <xdr:to>
          <xdr:col>17</xdr:col>
          <xdr:colOff>411480</xdr:colOff>
          <xdr:row>9</xdr:row>
          <xdr:rowOff>312420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15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10</xdr:row>
          <xdr:rowOff>76200</xdr:rowOff>
        </xdr:from>
        <xdr:to>
          <xdr:col>16</xdr:col>
          <xdr:colOff>411480</xdr:colOff>
          <xdr:row>10</xdr:row>
          <xdr:rowOff>327660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15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10</xdr:row>
          <xdr:rowOff>76200</xdr:rowOff>
        </xdr:from>
        <xdr:to>
          <xdr:col>17</xdr:col>
          <xdr:colOff>411480</xdr:colOff>
          <xdr:row>10</xdr:row>
          <xdr:rowOff>312420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15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11</xdr:row>
          <xdr:rowOff>76200</xdr:rowOff>
        </xdr:from>
        <xdr:to>
          <xdr:col>16</xdr:col>
          <xdr:colOff>411480</xdr:colOff>
          <xdr:row>11</xdr:row>
          <xdr:rowOff>327660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15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11</xdr:row>
          <xdr:rowOff>76200</xdr:rowOff>
        </xdr:from>
        <xdr:to>
          <xdr:col>17</xdr:col>
          <xdr:colOff>411480</xdr:colOff>
          <xdr:row>11</xdr:row>
          <xdr:rowOff>312420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15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12</xdr:row>
          <xdr:rowOff>76200</xdr:rowOff>
        </xdr:from>
        <xdr:to>
          <xdr:col>16</xdr:col>
          <xdr:colOff>411480</xdr:colOff>
          <xdr:row>12</xdr:row>
          <xdr:rowOff>327660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15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12</xdr:row>
          <xdr:rowOff>76200</xdr:rowOff>
        </xdr:from>
        <xdr:to>
          <xdr:col>17</xdr:col>
          <xdr:colOff>411480</xdr:colOff>
          <xdr:row>12</xdr:row>
          <xdr:rowOff>312420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15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13</xdr:row>
          <xdr:rowOff>76200</xdr:rowOff>
        </xdr:from>
        <xdr:to>
          <xdr:col>16</xdr:col>
          <xdr:colOff>411480</xdr:colOff>
          <xdr:row>13</xdr:row>
          <xdr:rowOff>327660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15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13</xdr:row>
          <xdr:rowOff>76200</xdr:rowOff>
        </xdr:from>
        <xdr:to>
          <xdr:col>17</xdr:col>
          <xdr:colOff>411480</xdr:colOff>
          <xdr:row>13</xdr:row>
          <xdr:rowOff>312420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15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xdr:row>
          <xdr:rowOff>76200</xdr:rowOff>
        </xdr:from>
        <xdr:to>
          <xdr:col>16</xdr:col>
          <xdr:colOff>411480</xdr:colOff>
          <xdr:row>3</xdr:row>
          <xdr:rowOff>312420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15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xdr:row>
          <xdr:rowOff>76200</xdr:rowOff>
        </xdr:from>
        <xdr:to>
          <xdr:col>17</xdr:col>
          <xdr:colOff>411480</xdr:colOff>
          <xdr:row>3</xdr:row>
          <xdr:rowOff>312420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15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13</xdr:row>
          <xdr:rowOff>76200</xdr:rowOff>
        </xdr:from>
        <xdr:to>
          <xdr:col>16</xdr:col>
          <xdr:colOff>411480</xdr:colOff>
          <xdr:row>13</xdr:row>
          <xdr:rowOff>327660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15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13</xdr:row>
          <xdr:rowOff>76200</xdr:rowOff>
        </xdr:from>
        <xdr:to>
          <xdr:col>17</xdr:col>
          <xdr:colOff>411480</xdr:colOff>
          <xdr:row>13</xdr:row>
          <xdr:rowOff>312420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15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14</xdr:row>
          <xdr:rowOff>76200</xdr:rowOff>
        </xdr:from>
        <xdr:to>
          <xdr:col>16</xdr:col>
          <xdr:colOff>411480</xdr:colOff>
          <xdr:row>14</xdr:row>
          <xdr:rowOff>327660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15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14</xdr:row>
          <xdr:rowOff>76200</xdr:rowOff>
        </xdr:from>
        <xdr:to>
          <xdr:col>17</xdr:col>
          <xdr:colOff>411480</xdr:colOff>
          <xdr:row>14</xdr:row>
          <xdr:rowOff>312420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15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15</xdr:row>
          <xdr:rowOff>76200</xdr:rowOff>
        </xdr:from>
        <xdr:to>
          <xdr:col>16</xdr:col>
          <xdr:colOff>411480</xdr:colOff>
          <xdr:row>15</xdr:row>
          <xdr:rowOff>327660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15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15</xdr:row>
          <xdr:rowOff>76200</xdr:rowOff>
        </xdr:from>
        <xdr:to>
          <xdr:col>17</xdr:col>
          <xdr:colOff>411480</xdr:colOff>
          <xdr:row>15</xdr:row>
          <xdr:rowOff>312420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15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76200</xdr:rowOff>
        </xdr:from>
        <xdr:to>
          <xdr:col>16</xdr:col>
          <xdr:colOff>411480</xdr:colOff>
          <xdr:row>16</xdr:row>
          <xdr:rowOff>327660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15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16</xdr:row>
          <xdr:rowOff>76200</xdr:rowOff>
        </xdr:from>
        <xdr:to>
          <xdr:col>17</xdr:col>
          <xdr:colOff>411480</xdr:colOff>
          <xdr:row>16</xdr:row>
          <xdr:rowOff>312420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15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17</xdr:row>
          <xdr:rowOff>76200</xdr:rowOff>
        </xdr:from>
        <xdr:to>
          <xdr:col>16</xdr:col>
          <xdr:colOff>411480</xdr:colOff>
          <xdr:row>17</xdr:row>
          <xdr:rowOff>327660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15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17</xdr:row>
          <xdr:rowOff>76200</xdr:rowOff>
        </xdr:from>
        <xdr:to>
          <xdr:col>17</xdr:col>
          <xdr:colOff>411480</xdr:colOff>
          <xdr:row>17</xdr:row>
          <xdr:rowOff>312420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15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18</xdr:row>
          <xdr:rowOff>76200</xdr:rowOff>
        </xdr:from>
        <xdr:to>
          <xdr:col>16</xdr:col>
          <xdr:colOff>411480</xdr:colOff>
          <xdr:row>18</xdr:row>
          <xdr:rowOff>327660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15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18</xdr:row>
          <xdr:rowOff>76200</xdr:rowOff>
        </xdr:from>
        <xdr:to>
          <xdr:col>17</xdr:col>
          <xdr:colOff>411480</xdr:colOff>
          <xdr:row>18</xdr:row>
          <xdr:rowOff>312420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15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19</xdr:row>
          <xdr:rowOff>76200</xdr:rowOff>
        </xdr:from>
        <xdr:to>
          <xdr:col>16</xdr:col>
          <xdr:colOff>411480</xdr:colOff>
          <xdr:row>19</xdr:row>
          <xdr:rowOff>327660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15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19</xdr:row>
          <xdr:rowOff>76200</xdr:rowOff>
        </xdr:from>
        <xdr:to>
          <xdr:col>17</xdr:col>
          <xdr:colOff>411480</xdr:colOff>
          <xdr:row>19</xdr:row>
          <xdr:rowOff>312420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15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xdr:row>
          <xdr:rowOff>76200</xdr:rowOff>
        </xdr:from>
        <xdr:to>
          <xdr:col>7</xdr:col>
          <xdr:colOff>411480</xdr:colOff>
          <xdr:row>4</xdr:row>
          <xdr:rowOff>312420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15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4</xdr:row>
          <xdr:rowOff>76200</xdr:rowOff>
        </xdr:from>
        <xdr:to>
          <xdr:col>8</xdr:col>
          <xdr:colOff>411480</xdr:colOff>
          <xdr:row>4</xdr:row>
          <xdr:rowOff>312420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15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xdr:row>
          <xdr:rowOff>76200</xdr:rowOff>
        </xdr:from>
        <xdr:to>
          <xdr:col>7</xdr:col>
          <xdr:colOff>411480</xdr:colOff>
          <xdr:row>5</xdr:row>
          <xdr:rowOff>327660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15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xdr:row>
          <xdr:rowOff>76200</xdr:rowOff>
        </xdr:from>
        <xdr:to>
          <xdr:col>8</xdr:col>
          <xdr:colOff>411480</xdr:colOff>
          <xdr:row>5</xdr:row>
          <xdr:rowOff>312420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15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xdr:row>
          <xdr:rowOff>76200</xdr:rowOff>
        </xdr:from>
        <xdr:to>
          <xdr:col>7</xdr:col>
          <xdr:colOff>411480</xdr:colOff>
          <xdr:row>6</xdr:row>
          <xdr:rowOff>327660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15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xdr:row>
          <xdr:rowOff>76200</xdr:rowOff>
        </xdr:from>
        <xdr:to>
          <xdr:col>8</xdr:col>
          <xdr:colOff>411480</xdr:colOff>
          <xdr:row>6</xdr:row>
          <xdr:rowOff>312420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15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xdr:row>
          <xdr:rowOff>76200</xdr:rowOff>
        </xdr:from>
        <xdr:to>
          <xdr:col>7</xdr:col>
          <xdr:colOff>411480</xdr:colOff>
          <xdr:row>7</xdr:row>
          <xdr:rowOff>327660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15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xdr:row>
          <xdr:rowOff>76200</xdr:rowOff>
        </xdr:from>
        <xdr:to>
          <xdr:col>8</xdr:col>
          <xdr:colOff>411480</xdr:colOff>
          <xdr:row>7</xdr:row>
          <xdr:rowOff>312420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15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xdr:row>
          <xdr:rowOff>76200</xdr:rowOff>
        </xdr:from>
        <xdr:to>
          <xdr:col>7</xdr:col>
          <xdr:colOff>411480</xdr:colOff>
          <xdr:row>8</xdr:row>
          <xdr:rowOff>327660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15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8</xdr:row>
          <xdr:rowOff>76200</xdr:rowOff>
        </xdr:from>
        <xdr:to>
          <xdr:col>8</xdr:col>
          <xdr:colOff>411480</xdr:colOff>
          <xdr:row>8</xdr:row>
          <xdr:rowOff>312420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15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xdr:row>
          <xdr:rowOff>76200</xdr:rowOff>
        </xdr:from>
        <xdr:to>
          <xdr:col>7</xdr:col>
          <xdr:colOff>411480</xdr:colOff>
          <xdr:row>9</xdr:row>
          <xdr:rowOff>327660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15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9</xdr:row>
          <xdr:rowOff>76200</xdr:rowOff>
        </xdr:from>
        <xdr:to>
          <xdr:col>8</xdr:col>
          <xdr:colOff>411480</xdr:colOff>
          <xdr:row>9</xdr:row>
          <xdr:rowOff>312420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15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10</xdr:row>
          <xdr:rowOff>76200</xdr:rowOff>
        </xdr:from>
        <xdr:to>
          <xdr:col>7</xdr:col>
          <xdr:colOff>411480</xdr:colOff>
          <xdr:row>10</xdr:row>
          <xdr:rowOff>327660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15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10</xdr:row>
          <xdr:rowOff>76200</xdr:rowOff>
        </xdr:from>
        <xdr:to>
          <xdr:col>8</xdr:col>
          <xdr:colOff>411480</xdr:colOff>
          <xdr:row>10</xdr:row>
          <xdr:rowOff>312420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15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11</xdr:row>
          <xdr:rowOff>76200</xdr:rowOff>
        </xdr:from>
        <xdr:to>
          <xdr:col>7</xdr:col>
          <xdr:colOff>411480</xdr:colOff>
          <xdr:row>11</xdr:row>
          <xdr:rowOff>327660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15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11</xdr:row>
          <xdr:rowOff>76200</xdr:rowOff>
        </xdr:from>
        <xdr:to>
          <xdr:col>8</xdr:col>
          <xdr:colOff>411480</xdr:colOff>
          <xdr:row>11</xdr:row>
          <xdr:rowOff>312420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15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xdr:row>
          <xdr:rowOff>76200</xdr:rowOff>
        </xdr:from>
        <xdr:to>
          <xdr:col>7</xdr:col>
          <xdr:colOff>411480</xdr:colOff>
          <xdr:row>12</xdr:row>
          <xdr:rowOff>327660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15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12</xdr:row>
          <xdr:rowOff>76200</xdr:rowOff>
        </xdr:from>
        <xdr:to>
          <xdr:col>8</xdr:col>
          <xdr:colOff>411480</xdr:colOff>
          <xdr:row>12</xdr:row>
          <xdr:rowOff>312420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15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xdr:row>
          <xdr:rowOff>76200</xdr:rowOff>
        </xdr:from>
        <xdr:to>
          <xdr:col>7</xdr:col>
          <xdr:colOff>411480</xdr:colOff>
          <xdr:row>13</xdr:row>
          <xdr:rowOff>327660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15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13</xdr:row>
          <xdr:rowOff>76200</xdr:rowOff>
        </xdr:from>
        <xdr:to>
          <xdr:col>8</xdr:col>
          <xdr:colOff>411480</xdr:colOff>
          <xdr:row>13</xdr:row>
          <xdr:rowOff>312420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15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xdr:row>
          <xdr:rowOff>76200</xdr:rowOff>
        </xdr:from>
        <xdr:to>
          <xdr:col>7</xdr:col>
          <xdr:colOff>411480</xdr:colOff>
          <xdr:row>3</xdr:row>
          <xdr:rowOff>312420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15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xdr:row>
          <xdr:rowOff>76200</xdr:rowOff>
        </xdr:from>
        <xdr:to>
          <xdr:col>8</xdr:col>
          <xdr:colOff>411480</xdr:colOff>
          <xdr:row>3</xdr:row>
          <xdr:rowOff>312420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15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xdr:row>
          <xdr:rowOff>76200</xdr:rowOff>
        </xdr:from>
        <xdr:to>
          <xdr:col>7</xdr:col>
          <xdr:colOff>411480</xdr:colOff>
          <xdr:row>13</xdr:row>
          <xdr:rowOff>327660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15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13</xdr:row>
          <xdr:rowOff>76200</xdr:rowOff>
        </xdr:from>
        <xdr:to>
          <xdr:col>8</xdr:col>
          <xdr:colOff>411480</xdr:colOff>
          <xdr:row>13</xdr:row>
          <xdr:rowOff>312420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15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14</xdr:row>
          <xdr:rowOff>76200</xdr:rowOff>
        </xdr:from>
        <xdr:to>
          <xdr:col>7</xdr:col>
          <xdr:colOff>411480</xdr:colOff>
          <xdr:row>14</xdr:row>
          <xdr:rowOff>327660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15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14</xdr:row>
          <xdr:rowOff>76200</xdr:rowOff>
        </xdr:from>
        <xdr:to>
          <xdr:col>8</xdr:col>
          <xdr:colOff>411480</xdr:colOff>
          <xdr:row>14</xdr:row>
          <xdr:rowOff>312420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15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15</xdr:row>
          <xdr:rowOff>76200</xdr:rowOff>
        </xdr:from>
        <xdr:to>
          <xdr:col>7</xdr:col>
          <xdr:colOff>411480</xdr:colOff>
          <xdr:row>15</xdr:row>
          <xdr:rowOff>327660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15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15</xdr:row>
          <xdr:rowOff>76200</xdr:rowOff>
        </xdr:from>
        <xdr:to>
          <xdr:col>8</xdr:col>
          <xdr:colOff>411480</xdr:colOff>
          <xdr:row>15</xdr:row>
          <xdr:rowOff>312420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15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76200</xdr:rowOff>
        </xdr:from>
        <xdr:to>
          <xdr:col>7</xdr:col>
          <xdr:colOff>411480</xdr:colOff>
          <xdr:row>16</xdr:row>
          <xdr:rowOff>327660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15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16</xdr:row>
          <xdr:rowOff>76200</xdr:rowOff>
        </xdr:from>
        <xdr:to>
          <xdr:col>8</xdr:col>
          <xdr:colOff>411480</xdr:colOff>
          <xdr:row>16</xdr:row>
          <xdr:rowOff>312420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15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17</xdr:row>
          <xdr:rowOff>76200</xdr:rowOff>
        </xdr:from>
        <xdr:to>
          <xdr:col>7</xdr:col>
          <xdr:colOff>411480</xdr:colOff>
          <xdr:row>17</xdr:row>
          <xdr:rowOff>327660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15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17</xdr:row>
          <xdr:rowOff>76200</xdr:rowOff>
        </xdr:from>
        <xdr:to>
          <xdr:col>8</xdr:col>
          <xdr:colOff>411480</xdr:colOff>
          <xdr:row>17</xdr:row>
          <xdr:rowOff>312420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15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76200</xdr:rowOff>
        </xdr:from>
        <xdr:to>
          <xdr:col>7</xdr:col>
          <xdr:colOff>411480</xdr:colOff>
          <xdr:row>18</xdr:row>
          <xdr:rowOff>327660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15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18</xdr:row>
          <xdr:rowOff>76200</xdr:rowOff>
        </xdr:from>
        <xdr:to>
          <xdr:col>8</xdr:col>
          <xdr:colOff>411480</xdr:colOff>
          <xdr:row>18</xdr:row>
          <xdr:rowOff>312420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15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76200</xdr:rowOff>
        </xdr:from>
        <xdr:to>
          <xdr:col>7</xdr:col>
          <xdr:colOff>411480</xdr:colOff>
          <xdr:row>19</xdr:row>
          <xdr:rowOff>327660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15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19</xdr:row>
          <xdr:rowOff>76200</xdr:rowOff>
        </xdr:from>
        <xdr:to>
          <xdr:col>8</xdr:col>
          <xdr:colOff>411480</xdr:colOff>
          <xdr:row>19</xdr:row>
          <xdr:rowOff>312420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15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76200</xdr:rowOff>
        </xdr:from>
        <xdr:to>
          <xdr:col>3</xdr:col>
          <xdr:colOff>411480</xdr:colOff>
          <xdr:row>4</xdr:row>
          <xdr:rowOff>312420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15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xdr:row>
          <xdr:rowOff>76200</xdr:rowOff>
        </xdr:from>
        <xdr:to>
          <xdr:col>4</xdr:col>
          <xdr:colOff>411480</xdr:colOff>
          <xdr:row>4</xdr:row>
          <xdr:rowOff>312420</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15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xdr:row>
          <xdr:rowOff>76200</xdr:rowOff>
        </xdr:from>
        <xdr:to>
          <xdr:col>3</xdr:col>
          <xdr:colOff>411480</xdr:colOff>
          <xdr:row>5</xdr:row>
          <xdr:rowOff>327660</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15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xdr:row>
          <xdr:rowOff>76200</xdr:rowOff>
        </xdr:from>
        <xdr:to>
          <xdr:col>4</xdr:col>
          <xdr:colOff>411480</xdr:colOff>
          <xdr:row>5</xdr:row>
          <xdr:rowOff>312420</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15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76200</xdr:rowOff>
        </xdr:from>
        <xdr:to>
          <xdr:col>3</xdr:col>
          <xdr:colOff>411480</xdr:colOff>
          <xdr:row>6</xdr:row>
          <xdr:rowOff>327660</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15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xdr:row>
          <xdr:rowOff>76200</xdr:rowOff>
        </xdr:from>
        <xdr:to>
          <xdr:col>4</xdr:col>
          <xdr:colOff>411480</xdr:colOff>
          <xdr:row>6</xdr:row>
          <xdr:rowOff>312420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15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76200</xdr:rowOff>
        </xdr:from>
        <xdr:to>
          <xdr:col>3</xdr:col>
          <xdr:colOff>411480</xdr:colOff>
          <xdr:row>7</xdr:row>
          <xdr:rowOff>327660</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15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xdr:row>
          <xdr:rowOff>76200</xdr:rowOff>
        </xdr:from>
        <xdr:to>
          <xdr:col>4</xdr:col>
          <xdr:colOff>411480</xdr:colOff>
          <xdr:row>7</xdr:row>
          <xdr:rowOff>312420</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15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xdr:row>
          <xdr:rowOff>76200</xdr:rowOff>
        </xdr:from>
        <xdr:to>
          <xdr:col>3</xdr:col>
          <xdr:colOff>411480</xdr:colOff>
          <xdr:row>8</xdr:row>
          <xdr:rowOff>327660</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15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xdr:row>
          <xdr:rowOff>76200</xdr:rowOff>
        </xdr:from>
        <xdr:to>
          <xdr:col>4</xdr:col>
          <xdr:colOff>411480</xdr:colOff>
          <xdr:row>8</xdr:row>
          <xdr:rowOff>312420</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15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xdr:row>
          <xdr:rowOff>76200</xdr:rowOff>
        </xdr:from>
        <xdr:to>
          <xdr:col>3</xdr:col>
          <xdr:colOff>411480</xdr:colOff>
          <xdr:row>9</xdr:row>
          <xdr:rowOff>327660</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15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xdr:row>
          <xdr:rowOff>76200</xdr:rowOff>
        </xdr:from>
        <xdr:to>
          <xdr:col>4</xdr:col>
          <xdr:colOff>411480</xdr:colOff>
          <xdr:row>9</xdr:row>
          <xdr:rowOff>312420</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15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xdr:row>
          <xdr:rowOff>76200</xdr:rowOff>
        </xdr:from>
        <xdr:to>
          <xdr:col>3</xdr:col>
          <xdr:colOff>411480</xdr:colOff>
          <xdr:row>10</xdr:row>
          <xdr:rowOff>327660</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15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xdr:row>
          <xdr:rowOff>76200</xdr:rowOff>
        </xdr:from>
        <xdr:to>
          <xdr:col>4</xdr:col>
          <xdr:colOff>411480</xdr:colOff>
          <xdr:row>10</xdr:row>
          <xdr:rowOff>312420</xdr:rowOff>
        </xdr:to>
        <xdr:sp macro="" textlink="">
          <xdr:nvSpPr>
            <xdr:cNvPr id="11351" name="Check Box 87" hidden="1">
              <a:extLst>
                <a:ext uri="{63B3BB69-23CF-44E3-9099-C40C66FF867C}">
                  <a14:compatExt spid="_x0000_s11351"/>
                </a:ext>
                <a:ext uri="{FF2B5EF4-FFF2-40B4-BE49-F238E27FC236}">
                  <a16:creationId xmlns:a16="http://schemas.microsoft.com/office/drawing/2014/main" id="{00000000-0008-0000-15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xdr:row>
          <xdr:rowOff>76200</xdr:rowOff>
        </xdr:from>
        <xdr:to>
          <xdr:col>3</xdr:col>
          <xdr:colOff>411480</xdr:colOff>
          <xdr:row>11</xdr:row>
          <xdr:rowOff>327660</xdr:rowOff>
        </xdr:to>
        <xdr:sp macro="" textlink="">
          <xdr:nvSpPr>
            <xdr:cNvPr id="11352" name="Check Box 88" hidden="1">
              <a:extLst>
                <a:ext uri="{63B3BB69-23CF-44E3-9099-C40C66FF867C}">
                  <a14:compatExt spid="_x0000_s11352"/>
                </a:ext>
                <a:ext uri="{FF2B5EF4-FFF2-40B4-BE49-F238E27FC236}">
                  <a16:creationId xmlns:a16="http://schemas.microsoft.com/office/drawing/2014/main" id="{00000000-0008-0000-1500-00005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11</xdr:row>
          <xdr:rowOff>76200</xdr:rowOff>
        </xdr:from>
        <xdr:to>
          <xdr:col>4</xdr:col>
          <xdr:colOff>411480</xdr:colOff>
          <xdr:row>11</xdr:row>
          <xdr:rowOff>312420</xdr:rowOff>
        </xdr:to>
        <xdr:sp macro="" textlink="">
          <xdr:nvSpPr>
            <xdr:cNvPr id="11353" name="Check Box 89" hidden="1">
              <a:extLst>
                <a:ext uri="{63B3BB69-23CF-44E3-9099-C40C66FF867C}">
                  <a14:compatExt spid="_x0000_s11353"/>
                </a:ext>
                <a:ext uri="{FF2B5EF4-FFF2-40B4-BE49-F238E27FC236}">
                  <a16:creationId xmlns:a16="http://schemas.microsoft.com/office/drawing/2014/main" id="{00000000-0008-0000-1500-00005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xdr:row>
          <xdr:rowOff>76200</xdr:rowOff>
        </xdr:from>
        <xdr:to>
          <xdr:col>3</xdr:col>
          <xdr:colOff>411480</xdr:colOff>
          <xdr:row>12</xdr:row>
          <xdr:rowOff>327660</xdr:rowOff>
        </xdr:to>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15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12</xdr:row>
          <xdr:rowOff>76200</xdr:rowOff>
        </xdr:from>
        <xdr:to>
          <xdr:col>4</xdr:col>
          <xdr:colOff>411480</xdr:colOff>
          <xdr:row>12</xdr:row>
          <xdr:rowOff>312420</xdr:rowOff>
        </xdr:to>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1500-00005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xdr:row>
          <xdr:rowOff>76200</xdr:rowOff>
        </xdr:from>
        <xdr:to>
          <xdr:col>3</xdr:col>
          <xdr:colOff>411480</xdr:colOff>
          <xdr:row>13</xdr:row>
          <xdr:rowOff>327660</xdr:rowOff>
        </xdr:to>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15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13</xdr:row>
          <xdr:rowOff>76200</xdr:rowOff>
        </xdr:from>
        <xdr:to>
          <xdr:col>4</xdr:col>
          <xdr:colOff>411480</xdr:colOff>
          <xdr:row>13</xdr:row>
          <xdr:rowOff>312420</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15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3</xdr:col>
          <xdr:colOff>411480</xdr:colOff>
          <xdr:row>3</xdr:row>
          <xdr:rowOff>312420</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15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xdr:row>
          <xdr:rowOff>76200</xdr:rowOff>
        </xdr:from>
        <xdr:to>
          <xdr:col>4</xdr:col>
          <xdr:colOff>411480</xdr:colOff>
          <xdr:row>3</xdr:row>
          <xdr:rowOff>312420</xdr:rowOff>
        </xdr:to>
        <xdr:sp macro="" textlink="">
          <xdr:nvSpPr>
            <xdr:cNvPr id="11359" name="Check Box 95" hidden="1">
              <a:extLst>
                <a:ext uri="{63B3BB69-23CF-44E3-9099-C40C66FF867C}">
                  <a14:compatExt spid="_x0000_s11359"/>
                </a:ext>
                <a:ext uri="{FF2B5EF4-FFF2-40B4-BE49-F238E27FC236}">
                  <a16:creationId xmlns:a16="http://schemas.microsoft.com/office/drawing/2014/main" id="{00000000-0008-0000-15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xdr:row>
          <xdr:rowOff>76200</xdr:rowOff>
        </xdr:from>
        <xdr:to>
          <xdr:col>3</xdr:col>
          <xdr:colOff>411480</xdr:colOff>
          <xdr:row>13</xdr:row>
          <xdr:rowOff>327660</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0000000-0008-0000-15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13</xdr:row>
          <xdr:rowOff>76200</xdr:rowOff>
        </xdr:from>
        <xdr:to>
          <xdr:col>4</xdr:col>
          <xdr:colOff>411480</xdr:colOff>
          <xdr:row>13</xdr:row>
          <xdr:rowOff>312420</xdr:rowOff>
        </xdr:to>
        <xdr:sp macro="" textlink="">
          <xdr:nvSpPr>
            <xdr:cNvPr id="11361" name="Check Box 97" hidden="1">
              <a:extLst>
                <a:ext uri="{63B3BB69-23CF-44E3-9099-C40C66FF867C}">
                  <a14:compatExt spid="_x0000_s11361"/>
                </a:ext>
                <a:ext uri="{FF2B5EF4-FFF2-40B4-BE49-F238E27FC236}">
                  <a16:creationId xmlns:a16="http://schemas.microsoft.com/office/drawing/2014/main" id="{00000000-0008-0000-15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xdr:row>
          <xdr:rowOff>76200</xdr:rowOff>
        </xdr:from>
        <xdr:to>
          <xdr:col>3</xdr:col>
          <xdr:colOff>411480</xdr:colOff>
          <xdr:row>14</xdr:row>
          <xdr:rowOff>327660</xdr:rowOff>
        </xdr:to>
        <xdr:sp macro="" textlink="">
          <xdr:nvSpPr>
            <xdr:cNvPr id="11362" name="Check Box 98" hidden="1">
              <a:extLst>
                <a:ext uri="{63B3BB69-23CF-44E3-9099-C40C66FF867C}">
                  <a14:compatExt spid="_x0000_s11362"/>
                </a:ext>
                <a:ext uri="{FF2B5EF4-FFF2-40B4-BE49-F238E27FC236}">
                  <a16:creationId xmlns:a16="http://schemas.microsoft.com/office/drawing/2014/main" id="{00000000-0008-0000-1500-00006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14</xdr:row>
          <xdr:rowOff>76200</xdr:rowOff>
        </xdr:from>
        <xdr:to>
          <xdr:col>4</xdr:col>
          <xdr:colOff>411480</xdr:colOff>
          <xdr:row>14</xdr:row>
          <xdr:rowOff>312420</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15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xdr:row>
          <xdr:rowOff>76200</xdr:rowOff>
        </xdr:from>
        <xdr:to>
          <xdr:col>3</xdr:col>
          <xdr:colOff>411480</xdr:colOff>
          <xdr:row>15</xdr:row>
          <xdr:rowOff>327660</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1500-00006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15</xdr:row>
          <xdr:rowOff>76200</xdr:rowOff>
        </xdr:from>
        <xdr:to>
          <xdr:col>4</xdr:col>
          <xdr:colOff>411480</xdr:colOff>
          <xdr:row>15</xdr:row>
          <xdr:rowOff>312420</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00000000-0008-0000-1500-00006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xdr:row>
          <xdr:rowOff>76200</xdr:rowOff>
        </xdr:from>
        <xdr:to>
          <xdr:col>3</xdr:col>
          <xdr:colOff>411480</xdr:colOff>
          <xdr:row>16</xdr:row>
          <xdr:rowOff>327660</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15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16</xdr:row>
          <xdr:rowOff>76200</xdr:rowOff>
        </xdr:from>
        <xdr:to>
          <xdr:col>4</xdr:col>
          <xdr:colOff>411480</xdr:colOff>
          <xdr:row>16</xdr:row>
          <xdr:rowOff>312420</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15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xdr:row>
          <xdr:rowOff>76200</xdr:rowOff>
        </xdr:from>
        <xdr:to>
          <xdr:col>3</xdr:col>
          <xdr:colOff>411480</xdr:colOff>
          <xdr:row>17</xdr:row>
          <xdr:rowOff>327660</xdr:rowOff>
        </xdr:to>
        <xdr:sp macro="" textlink="">
          <xdr:nvSpPr>
            <xdr:cNvPr id="11368" name="Check Box 104" hidden="1">
              <a:extLst>
                <a:ext uri="{63B3BB69-23CF-44E3-9099-C40C66FF867C}">
                  <a14:compatExt spid="_x0000_s11368"/>
                </a:ext>
                <a:ext uri="{FF2B5EF4-FFF2-40B4-BE49-F238E27FC236}">
                  <a16:creationId xmlns:a16="http://schemas.microsoft.com/office/drawing/2014/main" id="{00000000-0008-0000-1500-00006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17</xdr:row>
          <xdr:rowOff>76200</xdr:rowOff>
        </xdr:from>
        <xdr:to>
          <xdr:col>4</xdr:col>
          <xdr:colOff>411480</xdr:colOff>
          <xdr:row>17</xdr:row>
          <xdr:rowOff>312420</xdr:rowOff>
        </xdr:to>
        <xdr:sp macro="" textlink="">
          <xdr:nvSpPr>
            <xdr:cNvPr id="11369" name="Check Box 105" hidden="1">
              <a:extLst>
                <a:ext uri="{63B3BB69-23CF-44E3-9099-C40C66FF867C}">
                  <a14:compatExt spid="_x0000_s11369"/>
                </a:ext>
                <a:ext uri="{FF2B5EF4-FFF2-40B4-BE49-F238E27FC236}">
                  <a16:creationId xmlns:a16="http://schemas.microsoft.com/office/drawing/2014/main" id="{00000000-0008-0000-1500-00006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xdr:row>
          <xdr:rowOff>76200</xdr:rowOff>
        </xdr:from>
        <xdr:to>
          <xdr:col>3</xdr:col>
          <xdr:colOff>411480</xdr:colOff>
          <xdr:row>18</xdr:row>
          <xdr:rowOff>327660</xdr:rowOff>
        </xdr:to>
        <xdr:sp macro="" textlink="">
          <xdr:nvSpPr>
            <xdr:cNvPr id="11370" name="Check Box 106" hidden="1">
              <a:extLst>
                <a:ext uri="{63B3BB69-23CF-44E3-9099-C40C66FF867C}">
                  <a14:compatExt spid="_x0000_s11370"/>
                </a:ext>
                <a:ext uri="{FF2B5EF4-FFF2-40B4-BE49-F238E27FC236}">
                  <a16:creationId xmlns:a16="http://schemas.microsoft.com/office/drawing/2014/main" id="{00000000-0008-0000-1500-00006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18</xdr:row>
          <xdr:rowOff>76200</xdr:rowOff>
        </xdr:from>
        <xdr:to>
          <xdr:col>4</xdr:col>
          <xdr:colOff>411480</xdr:colOff>
          <xdr:row>18</xdr:row>
          <xdr:rowOff>312420</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1500-00006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19</xdr:row>
          <xdr:rowOff>76200</xdr:rowOff>
        </xdr:from>
        <xdr:to>
          <xdr:col>3</xdr:col>
          <xdr:colOff>411480</xdr:colOff>
          <xdr:row>19</xdr:row>
          <xdr:rowOff>327660</xdr:rowOff>
        </xdr:to>
        <xdr:sp macro="" textlink="">
          <xdr:nvSpPr>
            <xdr:cNvPr id="11372" name="Check Box 108" hidden="1">
              <a:extLst>
                <a:ext uri="{63B3BB69-23CF-44E3-9099-C40C66FF867C}">
                  <a14:compatExt spid="_x0000_s11372"/>
                </a:ext>
                <a:ext uri="{FF2B5EF4-FFF2-40B4-BE49-F238E27FC236}">
                  <a16:creationId xmlns:a16="http://schemas.microsoft.com/office/drawing/2014/main" id="{00000000-0008-0000-1500-00006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19</xdr:row>
          <xdr:rowOff>76200</xdr:rowOff>
        </xdr:from>
        <xdr:to>
          <xdr:col>4</xdr:col>
          <xdr:colOff>411480</xdr:colOff>
          <xdr:row>19</xdr:row>
          <xdr:rowOff>312420</xdr:rowOff>
        </xdr:to>
        <xdr:sp macro="" textlink="">
          <xdr:nvSpPr>
            <xdr:cNvPr id="11373" name="Check Box 109" hidden="1">
              <a:extLst>
                <a:ext uri="{63B3BB69-23CF-44E3-9099-C40C66FF867C}">
                  <a14:compatExt spid="_x0000_s11373"/>
                </a:ext>
                <a:ext uri="{FF2B5EF4-FFF2-40B4-BE49-F238E27FC236}">
                  <a16:creationId xmlns:a16="http://schemas.microsoft.com/office/drawing/2014/main" id="{00000000-0008-0000-1500-00006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20</xdr:row>
          <xdr:rowOff>76200</xdr:rowOff>
        </xdr:from>
        <xdr:to>
          <xdr:col>3</xdr:col>
          <xdr:colOff>411480</xdr:colOff>
          <xdr:row>20</xdr:row>
          <xdr:rowOff>327660</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15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20</xdr:row>
          <xdr:rowOff>76200</xdr:rowOff>
        </xdr:from>
        <xdr:to>
          <xdr:col>4</xdr:col>
          <xdr:colOff>411480</xdr:colOff>
          <xdr:row>20</xdr:row>
          <xdr:rowOff>312420</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1500-00006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21</xdr:row>
          <xdr:rowOff>76200</xdr:rowOff>
        </xdr:from>
        <xdr:to>
          <xdr:col>3</xdr:col>
          <xdr:colOff>411480</xdr:colOff>
          <xdr:row>21</xdr:row>
          <xdr:rowOff>327660</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1500-00007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21</xdr:row>
          <xdr:rowOff>76200</xdr:rowOff>
        </xdr:from>
        <xdr:to>
          <xdr:col>4</xdr:col>
          <xdr:colOff>411480</xdr:colOff>
          <xdr:row>21</xdr:row>
          <xdr:rowOff>312420</xdr:rowOff>
        </xdr:to>
        <xdr:sp macro="" textlink="">
          <xdr:nvSpPr>
            <xdr:cNvPr id="11377" name="Check Box 113" hidden="1">
              <a:extLst>
                <a:ext uri="{63B3BB69-23CF-44E3-9099-C40C66FF867C}">
                  <a14:compatExt spid="_x0000_s11377"/>
                </a:ext>
                <a:ext uri="{FF2B5EF4-FFF2-40B4-BE49-F238E27FC236}">
                  <a16:creationId xmlns:a16="http://schemas.microsoft.com/office/drawing/2014/main" id="{00000000-0008-0000-1500-00007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22</xdr:row>
          <xdr:rowOff>76200</xdr:rowOff>
        </xdr:from>
        <xdr:to>
          <xdr:col>3</xdr:col>
          <xdr:colOff>411480</xdr:colOff>
          <xdr:row>22</xdr:row>
          <xdr:rowOff>327660</xdr:rowOff>
        </xdr:to>
        <xdr:sp macro="" textlink="">
          <xdr:nvSpPr>
            <xdr:cNvPr id="11378" name="Check Box 114" hidden="1">
              <a:extLst>
                <a:ext uri="{63B3BB69-23CF-44E3-9099-C40C66FF867C}">
                  <a14:compatExt spid="_x0000_s11378"/>
                </a:ext>
                <a:ext uri="{FF2B5EF4-FFF2-40B4-BE49-F238E27FC236}">
                  <a16:creationId xmlns:a16="http://schemas.microsoft.com/office/drawing/2014/main" id="{00000000-0008-0000-1500-00007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22</xdr:row>
          <xdr:rowOff>76200</xdr:rowOff>
        </xdr:from>
        <xdr:to>
          <xdr:col>4</xdr:col>
          <xdr:colOff>411480</xdr:colOff>
          <xdr:row>22</xdr:row>
          <xdr:rowOff>312420</xdr:rowOff>
        </xdr:to>
        <xdr:sp macro="" textlink="">
          <xdr:nvSpPr>
            <xdr:cNvPr id="11379" name="Check Box 115" hidden="1">
              <a:extLst>
                <a:ext uri="{63B3BB69-23CF-44E3-9099-C40C66FF867C}">
                  <a14:compatExt spid="_x0000_s11379"/>
                </a:ext>
                <a:ext uri="{FF2B5EF4-FFF2-40B4-BE49-F238E27FC236}">
                  <a16:creationId xmlns:a16="http://schemas.microsoft.com/office/drawing/2014/main" id="{00000000-0008-0000-1500-00007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23</xdr:row>
          <xdr:rowOff>76200</xdr:rowOff>
        </xdr:from>
        <xdr:to>
          <xdr:col>3</xdr:col>
          <xdr:colOff>411480</xdr:colOff>
          <xdr:row>23</xdr:row>
          <xdr:rowOff>327660</xdr:rowOff>
        </xdr:to>
        <xdr:sp macro="" textlink="">
          <xdr:nvSpPr>
            <xdr:cNvPr id="11380" name="Check Box 116" hidden="1">
              <a:extLst>
                <a:ext uri="{63B3BB69-23CF-44E3-9099-C40C66FF867C}">
                  <a14:compatExt spid="_x0000_s11380"/>
                </a:ext>
                <a:ext uri="{FF2B5EF4-FFF2-40B4-BE49-F238E27FC236}">
                  <a16:creationId xmlns:a16="http://schemas.microsoft.com/office/drawing/2014/main" id="{00000000-0008-0000-1500-00007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23</xdr:row>
          <xdr:rowOff>76200</xdr:rowOff>
        </xdr:from>
        <xdr:to>
          <xdr:col>4</xdr:col>
          <xdr:colOff>411480</xdr:colOff>
          <xdr:row>23</xdr:row>
          <xdr:rowOff>312420</xdr:rowOff>
        </xdr:to>
        <xdr:sp macro="" textlink="">
          <xdr:nvSpPr>
            <xdr:cNvPr id="11381" name="Check Box 117" hidden="1">
              <a:extLst>
                <a:ext uri="{63B3BB69-23CF-44E3-9099-C40C66FF867C}">
                  <a14:compatExt spid="_x0000_s11381"/>
                </a:ext>
                <a:ext uri="{FF2B5EF4-FFF2-40B4-BE49-F238E27FC236}">
                  <a16:creationId xmlns:a16="http://schemas.microsoft.com/office/drawing/2014/main" id="{00000000-0008-0000-1500-00007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24</xdr:row>
          <xdr:rowOff>76200</xdr:rowOff>
        </xdr:from>
        <xdr:to>
          <xdr:col>3</xdr:col>
          <xdr:colOff>411480</xdr:colOff>
          <xdr:row>24</xdr:row>
          <xdr:rowOff>327660</xdr:rowOff>
        </xdr:to>
        <xdr:sp macro="" textlink="">
          <xdr:nvSpPr>
            <xdr:cNvPr id="11382" name="Check Box 118" hidden="1">
              <a:extLst>
                <a:ext uri="{63B3BB69-23CF-44E3-9099-C40C66FF867C}">
                  <a14:compatExt spid="_x0000_s11382"/>
                </a:ext>
                <a:ext uri="{FF2B5EF4-FFF2-40B4-BE49-F238E27FC236}">
                  <a16:creationId xmlns:a16="http://schemas.microsoft.com/office/drawing/2014/main" id="{00000000-0008-0000-1500-00007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24</xdr:row>
          <xdr:rowOff>76200</xdr:rowOff>
        </xdr:from>
        <xdr:to>
          <xdr:col>4</xdr:col>
          <xdr:colOff>411480</xdr:colOff>
          <xdr:row>24</xdr:row>
          <xdr:rowOff>312420</xdr:rowOff>
        </xdr:to>
        <xdr:sp macro="" textlink="">
          <xdr:nvSpPr>
            <xdr:cNvPr id="11383" name="Check Box 119" hidden="1">
              <a:extLst>
                <a:ext uri="{63B3BB69-23CF-44E3-9099-C40C66FF867C}">
                  <a14:compatExt spid="_x0000_s11383"/>
                </a:ext>
                <a:ext uri="{FF2B5EF4-FFF2-40B4-BE49-F238E27FC236}">
                  <a16:creationId xmlns:a16="http://schemas.microsoft.com/office/drawing/2014/main" id="{00000000-0008-0000-1500-00007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25</xdr:row>
          <xdr:rowOff>76200</xdr:rowOff>
        </xdr:from>
        <xdr:to>
          <xdr:col>3</xdr:col>
          <xdr:colOff>411480</xdr:colOff>
          <xdr:row>25</xdr:row>
          <xdr:rowOff>327660</xdr:rowOff>
        </xdr:to>
        <xdr:sp macro="" textlink="">
          <xdr:nvSpPr>
            <xdr:cNvPr id="11384" name="Check Box 120" hidden="1">
              <a:extLst>
                <a:ext uri="{63B3BB69-23CF-44E3-9099-C40C66FF867C}">
                  <a14:compatExt spid="_x0000_s11384"/>
                </a:ext>
                <a:ext uri="{FF2B5EF4-FFF2-40B4-BE49-F238E27FC236}">
                  <a16:creationId xmlns:a16="http://schemas.microsoft.com/office/drawing/2014/main" id="{00000000-0008-0000-1500-00007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25</xdr:row>
          <xdr:rowOff>76200</xdr:rowOff>
        </xdr:from>
        <xdr:to>
          <xdr:col>4</xdr:col>
          <xdr:colOff>411480</xdr:colOff>
          <xdr:row>25</xdr:row>
          <xdr:rowOff>312420</xdr:rowOff>
        </xdr:to>
        <xdr:sp macro="" textlink="">
          <xdr:nvSpPr>
            <xdr:cNvPr id="11385" name="Check Box 121" hidden="1">
              <a:extLst>
                <a:ext uri="{63B3BB69-23CF-44E3-9099-C40C66FF867C}">
                  <a14:compatExt spid="_x0000_s11385"/>
                </a:ext>
                <a:ext uri="{FF2B5EF4-FFF2-40B4-BE49-F238E27FC236}">
                  <a16:creationId xmlns:a16="http://schemas.microsoft.com/office/drawing/2014/main" id="{00000000-0008-0000-1500-00007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20</xdr:row>
          <xdr:rowOff>76200</xdr:rowOff>
        </xdr:from>
        <xdr:to>
          <xdr:col>7</xdr:col>
          <xdr:colOff>411480</xdr:colOff>
          <xdr:row>20</xdr:row>
          <xdr:rowOff>327660</xdr:rowOff>
        </xdr:to>
        <xdr:sp macro="" textlink="">
          <xdr:nvSpPr>
            <xdr:cNvPr id="11386" name="Check Box 122" hidden="1">
              <a:extLst>
                <a:ext uri="{63B3BB69-23CF-44E3-9099-C40C66FF867C}">
                  <a14:compatExt spid="_x0000_s11386"/>
                </a:ext>
                <a:ext uri="{FF2B5EF4-FFF2-40B4-BE49-F238E27FC236}">
                  <a16:creationId xmlns:a16="http://schemas.microsoft.com/office/drawing/2014/main" id="{00000000-0008-0000-1500-00007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20</xdr:row>
          <xdr:rowOff>76200</xdr:rowOff>
        </xdr:from>
        <xdr:to>
          <xdr:col>8</xdr:col>
          <xdr:colOff>411480</xdr:colOff>
          <xdr:row>20</xdr:row>
          <xdr:rowOff>312420</xdr:rowOff>
        </xdr:to>
        <xdr:sp macro="" textlink="">
          <xdr:nvSpPr>
            <xdr:cNvPr id="11387" name="Check Box 123" hidden="1">
              <a:extLst>
                <a:ext uri="{63B3BB69-23CF-44E3-9099-C40C66FF867C}">
                  <a14:compatExt spid="_x0000_s11387"/>
                </a:ext>
                <a:ext uri="{FF2B5EF4-FFF2-40B4-BE49-F238E27FC236}">
                  <a16:creationId xmlns:a16="http://schemas.microsoft.com/office/drawing/2014/main" id="{00000000-0008-0000-1500-00007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21</xdr:row>
          <xdr:rowOff>76200</xdr:rowOff>
        </xdr:from>
        <xdr:to>
          <xdr:col>7</xdr:col>
          <xdr:colOff>411480</xdr:colOff>
          <xdr:row>21</xdr:row>
          <xdr:rowOff>327660</xdr:rowOff>
        </xdr:to>
        <xdr:sp macro="" textlink="">
          <xdr:nvSpPr>
            <xdr:cNvPr id="11388" name="Check Box 124" hidden="1">
              <a:extLst>
                <a:ext uri="{63B3BB69-23CF-44E3-9099-C40C66FF867C}">
                  <a14:compatExt spid="_x0000_s11388"/>
                </a:ext>
                <a:ext uri="{FF2B5EF4-FFF2-40B4-BE49-F238E27FC236}">
                  <a16:creationId xmlns:a16="http://schemas.microsoft.com/office/drawing/2014/main" id="{00000000-0008-0000-1500-00007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21</xdr:row>
          <xdr:rowOff>76200</xdr:rowOff>
        </xdr:from>
        <xdr:to>
          <xdr:col>8</xdr:col>
          <xdr:colOff>411480</xdr:colOff>
          <xdr:row>21</xdr:row>
          <xdr:rowOff>312420</xdr:rowOff>
        </xdr:to>
        <xdr:sp macro="" textlink="">
          <xdr:nvSpPr>
            <xdr:cNvPr id="11389" name="Check Box 125" hidden="1">
              <a:extLst>
                <a:ext uri="{63B3BB69-23CF-44E3-9099-C40C66FF867C}">
                  <a14:compatExt spid="_x0000_s11389"/>
                </a:ext>
                <a:ext uri="{FF2B5EF4-FFF2-40B4-BE49-F238E27FC236}">
                  <a16:creationId xmlns:a16="http://schemas.microsoft.com/office/drawing/2014/main" id="{00000000-0008-0000-1500-00007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22</xdr:row>
          <xdr:rowOff>76200</xdr:rowOff>
        </xdr:from>
        <xdr:to>
          <xdr:col>7</xdr:col>
          <xdr:colOff>411480</xdr:colOff>
          <xdr:row>22</xdr:row>
          <xdr:rowOff>327660</xdr:rowOff>
        </xdr:to>
        <xdr:sp macro="" textlink="">
          <xdr:nvSpPr>
            <xdr:cNvPr id="11390" name="Check Box 126" hidden="1">
              <a:extLst>
                <a:ext uri="{63B3BB69-23CF-44E3-9099-C40C66FF867C}">
                  <a14:compatExt spid="_x0000_s11390"/>
                </a:ext>
                <a:ext uri="{FF2B5EF4-FFF2-40B4-BE49-F238E27FC236}">
                  <a16:creationId xmlns:a16="http://schemas.microsoft.com/office/drawing/2014/main" id="{00000000-0008-0000-1500-00007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22</xdr:row>
          <xdr:rowOff>76200</xdr:rowOff>
        </xdr:from>
        <xdr:to>
          <xdr:col>8</xdr:col>
          <xdr:colOff>411480</xdr:colOff>
          <xdr:row>22</xdr:row>
          <xdr:rowOff>312420</xdr:rowOff>
        </xdr:to>
        <xdr:sp macro="" textlink="">
          <xdr:nvSpPr>
            <xdr:cNvPr id="11391" name="Check Box 127" hidden="1">
              <a:extLst>
                <a:ext uri="{63B3BB69-23CF-44E3-9099-C40C66FF867C}">
                  <a14:compatExt spid="_x0000_s11391"/>
                </a:ext>
                <a:ext uri="{FF2B5EF4-FFF2-40B4-BE49-F238E27FC236}">
                  <a16:creationId xmlns:a16="http://schemas.microsoft.com/office/drawing/2014/main" id="{00000000-0008-0000-1500-00007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23</xdr:row>
          <xdr:rowOff>76200</xdr:rowOff>
        </xdr:from>
        <xdr:to>
          <xdr:col>7</xdr:col>
          <xdr:colOff>411480</xdr:colOff>
          <xdr:row>23</xdr:row>
          <xdr:rowOff>327660</xdr:rowOff>
        </xdr:to>
        <xdr:sp macro="" textlink="">
          <xdr:nvSpPr>
            <xdr:cNvPr id="11392" name="Check Box 128" hidden="1">
              <a:extLst>
                <a:ext uri="{63B3BB69-23CF-44E3-9099-C40C66FF867C}">
                  <a14:compatExt spid="_x0000_s11392"/>
                </a:ext>
                <a:ext uri="{FF2B5EF4-FFF2-40B4-BE49-F238E27FC236}">
                  <a16:creationId xmlns:a16="http://schemas.microsoft.com/office/drawing/2014/main" id="{00000000-0008-0000-1500-00008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23</xdr:row>
          <xdr:rowOff>76200</xdr:rowOff>
        </xdr:from>
        <xdr:to>
          <xdr:col>8</xdr:col>
          <xdr:colOff>411480</xdr:colOff>
          <xdr:row>23</xdr:row>
          <xdr:rowOff>312420</xdr:rowOff>
        </xdr:to>
        <xdr:sp macro="" textlink="">
          <xdr:nvSpPr>
            <xdr:cNvPr id="11393" name="Check Box 129" hidden="1">
              <a:extLst>
                <a:ext uri="{63B3BB69-23CF-44E3-9099-C40C66FF867C}">
                  <a14:compatExt spid="_x0000_s11393"/>
                </a:ext>
                <a:ext uri="{FF2B5EF4-FFF2-40B4-BE49-F238E27FC236}">
                  <a16:creationId xmlns:a16="http://schemas.microsoft.com/office/drawing/2014/main" id="{00000000-0008-0000-1500-00008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24</xdr:row>
          <xdr:rowOff>76200</xdr:rowOff>
        </xdr:from>
        <xdr:to>
          <xdr:col>7</xdr:col>
          <xdr:colOff>411480</xdr:colOff>
          <xdr:row>24</xdr:row>
          <xdr:rowOff>327660</xdr:rowOff>
        </xdr:to>
        <xdr:sp macro="" textlink="">
          <xdr:nvSpPr>
            <xdr:cNvPr id="11394" name="Check Box 130" hidden="1">
              <a:extLst>
                <a:ext uri="{63B3BB69-23CF-44E3-9099-C40C66FF867C}">
                  <a14:compatExt spid="_x0000_s11394"/>
                </a:ext>
                <a:ext uri="{FF2B5EF4-FFF2-40B4-BE49-F238E27FC236}">
                  <a16:creationId xmlns:a16="http://schemas.microsoft.com/office/drawing/2014/main" id="{00000000-0008-0000-1500-00008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24</xdr:row>
          <xdr:rowOff>76200</xdr:rowOff>
        </xdr:from>
        <xdr:to>
          <xdr:col>8</xdr:col>
          <xdr:colOff>411480</xdr:colOff>
          <xdr:row>24</xdr:row>
          <xdr:rowOff>312420</xdr:rowOff>
        </xdr:to>
        <xdr:sp macro="" textlink="">
          <xdr:nvSpPr>
            <xdr:cNvPr id="11395" name="Check Box 131" hidden="1">
              <a:extLst>
                <a:ext uri="{63B3BB69-23CF-44E3-9099-C40C66FF867C}">
                  <a14:compatExt spid="_x0000_s11395"/>
                </a:ext>
                <a:ext uri="{FF2B5EF4-FFF2-40B4-BE49-F238E27FC236}">
                  <a16:creationId xmlns:a16="http://schemas.microsoft.com/office/drawing/2014/main" id="{00000000-0008-0000-1500-00008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25</xdr:row>
          <xdr:rowOff>76200</xdr:rowOff>
        </xdr:from>
        <xdr:to>
          <xdr:col>7</xdr:col>
          <xdr:colOff>411480</xdr:colOff>
          <xdr:row>25</xdr:row>
          <xdr:rowOff>327660</xdr:rowOff>
        </xdr:to>
        <xdr:sp macro="" textlink="">
          <xdr:nvSpPr>
            <xdr:cNvPr id="11396" name="Check Box 132" hidden="1">
              <a:extLst>
                <a:ext uri="{63B3BB69-23CF-44E3-9099-C40C66FF867C}">
                  <a14:compatExt spid="_x0000_s11396"/>
                </a:ext>
                <a:ext uri="{FF2B5EF4-FFF2-40B4-BE49-F238E27FC236}">
                  <a16:creationId xmlns:a16="http://schemas.microsoft.com/office/drawing/2014/main" id="{00000000-0008-0000-1500-00008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25</xdr:row>
          <xdr:rowOff>76200</xdr:rowOff>
        </xdr:from>
        <xdr:to>
          <xdr:col>8</xdr:col>
          <xdr:colOff>411480</xdr:colOff>
          <xdr:row>25</xdr:row>
          <xdr:rowOff>312420</xdr:rowOff>
        </xdr:to>
        <xdr:sp macro="" textlink="">
          <xdr:nvSpPr>
            <xdr:cNvPr id="11397" name="Check Box 133" hidden="1">
              <a:extLst>
                <a:ext uri="{63B3BB69-23CF-44E3-9099-C40C66FF867C}">
                  <a14:compatExt spid="_x0000_s11397"/>
                </a:ext>
                <a:ext uri="{FF2B5EF4-FFF2-40B4-BE49-F238E27FC236}">
                  <a16:creationId xmlns:a16="http://schemas.microsoft.com/office/drawing/2014/main" id="{00000000-0008-0000-1500-00008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xdr:row>
          <xdr:rowOff>76200</xdr:rowOff>
        </xdr:from>
        <xdr:to>
          <xdr:col>12</xdr:col>
          <xdr:colOff>411480</xdr:colOff>
          <xdr:row>4</xdr:row>
          <xdr:rowOff>312420</xdr:rowOff>
        </xdr:to>
        <xdr:sp macro="" textlink="">
          <xdr:nvSpPr>
            <xdr:cNvPr id="11398" name="Check Box 134" hidden="1">
              <a:extLst>
                <a:ext uri="{63B3BB69-23CF-44E3-9099-C40C66FF867C}">
                  <a14:compatExt spid="_x0000_s11398"/>
                </a:ext>
                <a:ext uri="{FF2B5EF4-FFF2-40B4-BE49-F238E27FC236}">
                  <a16:creationId xmlns:a16="http://schemas.microsoft.com/office/drawing/2014/main" id="{00000000-0008-0000-1500-00008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4</xdr:row>
          <xdr:rowOff>76200</xdr:rowOff>
        </xdr:from>
        <xdr:to>
          <xdr:col>13</xdr:col>
          <xdr:colOff>411480</xdr:colOff>
          <xdr:row>4</xdr:row>
          <xdr:rowOff>312420</xdr:rowOff>
        </xdr:to>
        <xdr:sp macro="" textlink="">
          <xdr:nvSpPr>
            <xdr:cNvPr id="11399" name="Check Box 135" hidden="1">
              <a:extLst>
                <a:ext uri="{63B3BB69-23CF-44E3-9099-C40C66FF867C}">
                  <a14:compatExt spid="_x0000_s11399"/>
                </a:ext>
                <a:ext uri="{FF2B5EF4-FFF2-40B4-BE49-F238E27FC236}">
                  <a16:creationId xmlns:a16="http://schemas.microsoft.com/office/drawing/2014/main" id="{00000000-0008-0000-1500-00008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xdr:row>
          <xdr:rowOff>76200</xdr:rowOff>
        </xdr:from>
        <xdr:to>
          <xdr:col>12</xdr:col>
          <xdr:colOff>411480</xdr:colOff>
          <xdr:row>5</xdr:row>
          <xdr:rowOff>327660</xdr:rowOff>
        </xdr:to>
        <xdr:sp macro="" textlink="">
          <xdr:nvSpPr>
            <xdr:cNvPr id="11400" name="Check Box 136" hidden="1">
              <a:extLst>
                <a:ext uri="{63B3BB69-23CF-44E3-9099-C40C66FF867C}">
                  <a14:compatExt spid="_x0000_s11400"/>
                </a:ext>
                <a:ext uri="{FF2B5EF4-FFF2-40B4-BE49-F238E27FC236}">
                  <a16:creationId xmlns:a16="http://schemas.microsoft.com/office/drawing/2014/main" id="{00000000-0008-0000-1500-00008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76200</xdr:rowOff>
        </xdr:from>
        <xdr:to>
          <xdr:col>13</xdr:col>
          <xdr:colOff>411480</xdr:colOff>
          <xdr:row>5</xdr:row>
          <xdr:rowOff>312420</xdr:rowOff>
        </xdr:to>
        <xdr:sp macro="" textlink="">
          <xdr:nvSpPr>
            <xdr:cNvPr id="11401" name="Check Box 137" hidden="1">
              <a:extLst>
                <a:ext uri="{63B3BB69-23CF-44E3-9099-C40C66FF867C}">
                  <a14:compatExt spid="_x0000_s11401"/>
                </a:ext>
                <a:ext uri="{FF2B5EF4-FFF2-40B4-BE49-F238E27FC236}">
                  <a16:creationId xmlns:a16="http://schemas.microsoft.com/office/drawing/2014/main" id="{00000000-0008-0000-1500-00008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xdr:row>
          <xdr:rowOff>76200</xdr:rowOff>
        </xdr:from>
        <xdr:to>
          <xdr:col>12</xdr:col>
          <xdr:colOff>411480</xdr:colOff>
          <xdr:row>6</xdr:row>
          <xdr:rowOff>327660</xdr:rowOff>
        </xdr:to>
        <xdr:sp macro="" textlink="">
          <xdr:nvSpPr>
            <xdr:cNvPr id="11402" name="Check Box 138" hidden="1">
              <a:extLst>
                <a:ext uri="{63B3BB69-23CF-44E3-9099-C40C66FF867C}">
                  <a14:compatExt spid="_x0000_s11402"/>
                </a:ext>
                <a:ext uri="{FF2B5EF4-FFF2-40B4-BE49-F238E27FC236}">
                  <a16:creationId xmlns:a16="http://schemas.microsoft.com/office/drawing/2014/main" id="{00000000-0008-0000-1500-00008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6</xdr:row>
          <xdr:rowOff>76200</xdr:rowOff>
        </xdr:from>
        <xdr:to>
          <xdr:col>13</xdr:col>
          <xdr:colOff>411480</xdr:colOff>
          <xdr:row>6</xdr:row>
          <xdr:rowOff>312420</xdr:rowOff>
        </xdr:to>
        <xdr:sp macro="" textlink="">
          <xdr:nvSpPr>
            <xdr:cNvPr id="11403" name="Check Box 139" hidden="1">
              <a:extLst>
                <a:ext uri="{63B3BB69-23CF-44E3-9099-C40C66FF867C}">
                  <a14:compatExt spid="_x0000_s11403"/>
                </a:ext>
                <a:ext uri="{FF2B5EF4-FFF2-40B4-BE49-F238E27FC236}">
                  <a16:creationId xmlns:a16="http://schemas.microsoft.com/office/drawing/2014/main" id="{00000000-0008-0000-1500-00008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7</xdr:row>
          <xdr:rowOff>76200</xdr:rowOff>
        </xdr:from>
        <xdr:to>
          <xdr:col>12</xdr:col>
          <xdr:colOff>411480</xdr:colOff>
          <xdr:row>7</xdr:row>
          <xdr:rowOff>327660</xdr:rowOff>
        </xdr:to>
        <xdr:sp macro="" textlink="">
          <xdr:nvSpPr>
            <xdr:cNvPr id="11404" name="Check Box 140" hidden="1">
              <a:extLst>
                <a:ext uri="{63B3BB69-23CF-44E3-9099-C40C66FF867C}">
                  <a14:compatExt spid="_x0000_s11404"/>
                </a:ext>
                <a:ext uri="{FF2B5EF4-FFF2-40B4-BE49-F238E27FC236}">
                  <a16:creationId xmlns:a16="http://schemas.microsoft.com/office/drawing/2014/main" id="{00000000-0008-0000-1500-00008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7</xdr:row>
          <xdr:rowOff>76200</xdr:rowOff>
        </xdr:from>
        <xdr:to>
          <xdr:col>13</xdr:col>
          <xdr:colOff>411480</xdr:colOff>
          <xdr:row>7</xdr:row>
          <xdr:rowOff>312420</xdr:rowOff>
        </xdr:to>
        <xdr:sp macro="" textlink="">
          <xdr:nvSpPr>
            <xdr:cNvPr id="11405" name="Check Box 141" hidden="1">
              <a:extLst>
                <a:ext uri="{63B3BB69-23CF-44E3-9099-C40C66FF867C}">
                  <a14:compatExt spid="_x0000_s11405"/>
                </a:ext>
                <a:ext uri="{FF2B5EF4-FFF2-40B4-BE49-F238E27FC236}">
                  <a16:creationId xmlns:a16="http://schemas.microsoft.com/office/drawing/2014/main" id="{00000000-0008-0000-1500-00008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8</xdr:row>
          <xdr:rowOff>76200</xdr:rowOff>
        </xdr:from>
        <xdr:to>
          <xdr:col>12</xdr:col>
          <xdr:colOff>411480</xdr:colOff>
          <xdr:row>8</xdr:row>
          <xdr:rowOff>327660</xdr:rowOff>
        </xdr:to>
        <xdr:sp macro="" textlink="">
          <xdr:nvSpPr>
            <xdr:cNvPr id="11406" name="Check Box 142" hidden="1">
              <a:extLst>
                <a:ext uri="{63B3BB69-23CF-44E3-9099-C40C66FF867C}">
                  <a14:compatExt spid="_x0000_s11406"/>
                </a:ext>
                <a:ext uri="{FF2B5EF4-FFF2-40B4-BE49-F238E27FC236}">
                  <a16:creationId xmlns:a16="http://schemas.microsoft.com/office/drawing/2014/main" id="{00000000-0008-0000-1500-00008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8</xdr:row>
          <xdr:rowOff>76200</xdr:rowOff>
        </xdr:from>
        <xdr:to>
          <xdr:col>13</xdr:col>
          <xdr:colOff>411480</xdr:colOff>
          <xdr:row>8</xdr:row>
          <xdr:rowOff>312420</xdr:rowOff>
        </xdr:to>
        <xdr:sp macro="" textlink="">
          <xdr:nvSpPr>
            <xdr:cNvPr id="11407" name="Check Box 143" hidden="1">
              <a:extLst>
                <a:ext uri="{63B3BB69-23CF-44E3-9099-C40C66FF867C}">
                  <a14:compatExt spid="_x0000_s11407"/>
                </a:ext>
                <a:ext uri="{FF2B5EF4-FFF2-40B4-BE49-F238E27FC236}">
                  <a16:creationId xmlns:a16="http://schemas.microsoft.com/office/drawing/2014/main" id="{00000000-0008-0000-1500-00008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9</xdr:row>
          <xdr:rowOff>76200</xdr:rowOff>
        </xdr:from>
        <xdr:to>
          <xdr:col>12</xdr:col>
          <xdr:colOff>411480</xdr:colOff>
          <xdr:row>9</xdr:row>
          <xdr:rowOff>327660</xdr:rowOff>
        </xdr:to>
        <xdr:sp macro="" textlink="">
          <xdr:nvSpPr>
            <xdr:cNvPr id="11408" name="Check Box 144" hidden="1">
              <a:extLst>
                <a:ext uri="{63B3BB69-23CF-44E3-9099-C40C66FF867C}">
                  <a14:compatExt spid="_x0000_s11408"/>
                </a:ext>
                <a:ext uri="{FF2B5EF4-FFF2-40B4-BE49-F238E27FC236}">
                  <a16:creationId xmlns:a16="http://schemas.microsoft.com/office/drawing/2014/main" id="{00000000-0008-0000-1500-00009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9</xdr:row>
          <xdr:rowOff>76200</xdr:rowOff>
        </xdr:from>
        <xdr:to>
          <xdr:col>13</xdr:col>
          <xdr:colOff>411480</xdr:colOff>
          <xdr:row>9</xdr:row>
          <xdr:rowOff>312420</xdr:rowOff>
        </xdr:to>
        <xdr:sp macro="" textlink="">
          <xdr:nvSpPr>
            <xdr:cNvPr id="11409" name="Check Box 145" hidden="1">
              <a:extLst>
                <a:ext uri="{63B3BB69-23CF-44E3-9099-C40C66FF867C}">
                  <a14:compatExt spid="_x0000_s11409"/>
                </a:ext>
                <a:ext uri="{FF2B5EF4-FFF2-40B4-BE49-F238E27FC236}">
                  <a16:creationId xmlns:a16="http://schemas.microsoft.com/office/drawing/2014/main" id="{00000000-0008-0000-1500-00009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xdr:row>
          <xdr:rowOff>76200</xdr:rowOff>
        </xdr:from>
        <xdr:to>
          <xdr:col>12</xdr:col>
          <xdr:colOff>411480</xdr:colOff>
          <xdr:row>10</xdr:row>
          <xdr:rowOff>327660</xdr:rowOff>
        </xdr:to>
        <xdr:sp macro="" textlink="">
          <xdr:nvSpPr>
            <xdr:cNvPr id="11410" name="Check Box 146" hidden="1">
              <a:extLst>
                <a:ext uri="{63B3BB69-23CF-44E3-9099-C40C66FF867C}">
                  <a14:compatExt spid="_x0000_s11410"/>
                </a:ext>
                <a:ext uri="{FF2B5EF4-FFF2-40B4-BE49-F238E27FC236}">
                  <a16:creationId xmlns:a16="http://schemas.microsoft.com/office/drawing/2014/main" id="{00000000-0008-0000-1500-00009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10</xdr:row>
          <xdr:rowOff>76200</xdr:rowOff>
        </xdr:from>
        <xdr:to>
          <xdr:col>13</xdr:col>
          <xdr:colOff>411480</xdr:colOff>
          <xdr:row>10</xdr:row>
          <xdr:rowOff>312420</xdr:rowOff>
        </xdr:to>
        <xdr:sp macro="" textlink="">
          <xdr:nvSpPr>
            <xdr:cNvPr id="11411" name="Check Box 147" hidden="1">
              <a:extLst>
                <a:ext uri="{63B3BB69-23CF-44E3-9099-C40C66FF867C}">
                  <a14:compatExt spid="_x0000_s11411"/>
                </a:ext>
                <a:ext uri="{FF2B5EF4-FFF2-40B4-BE49-F238E27FC236}">
                  <a16:creationId xmlns:a16="http://schemas.microsoft.com/office/drawing/2014/main" id="{00000000-0008-0000-1500-00009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xdr:row>
          <xdr:rowOff>76200</xdr:rowOff>
        </xdr:from>
        <xdr:to>
          <xdr:col>12</xdr:col>
          <xdr:colOff>411480</xdr:colOff>
          <xdr:row>11</xdr:row>
          <xdr:rowOff>327660</xdr:rowOff>
        </xdr:to>
        <xdr:sp macro="" textlink="">
          <xdr:nvSpPr>
            <xdr:cNvPr id="11412" name="Check Box 148" hidden="1">
              <a:extLst>
                <a:ext uri="{63B3BB69-23CF-44E3-9099-C40C66FF867C}">
                  <a14:compatExt spid="_x0000_s11412"/>
                </a:ext>
                <a:ext uri="{FF2B5EF4-FFF2-40B4-BE49-F238E27FC236}">
                  <a16:creationId xmlns:a16="http://schemas.microsoft.com/office/drawing/2014/main" id="{00000000-0008-0000-1500-00009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76200</xdr:rowOff>
        </xdr:from>
        <xdr:to>
          <xdr:col>13</xdr:col>
          <xdr:colOff>411480</xdr:colOff>
          <xdr:row>11</xdr:row>
          <xdr:rowOff>312420</xdr:rowOff>
        </xdr:to>
        <xdr:sp macro="" textlink="">
          <xdr:nvSpPr>
            <xdr:cNvPr id="11413" name="Check Box 149" hidden="1">
              <a:extLst>
                <a:ext uri="{63B3BB69-23CF-44E3-9099-C40C66FF867C}">
                  <a14:compatExt spid="_x0000_s11413"/>
                </a:ext>
                <a:ext uri="{FF2B5EF4-FFF2-40B4-BE49-F238E27FC236}">
                  <a16:creationId xmlns:a16="http://schemas.microsoft.com/office/drawing/2014/main" id="{00000000-0008-0000-1500-00009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xdr:row>
          <xdr:rowOff>76200</xdr:rowOff>
        </xdr:from>
        <xdr:to>
          <xdr:col>12</xdr:col>
          <xdr:colOff>411480</xdr:colOff>
          <xdr:row>12</xdr:row>
          <xdr:rowOff>327660</xdr:rowOff>
        </xdr:to>
        <xdr:sp macro="" textlink="">
          <xdr:nvSpPr>
            <xdr:cNvPr id="11414" name="Check Box 150" hidden="1">
              <a:extLst>
                <a:ext uri="{63B3BB69-23CF-44E3-9099-C40C66FF867C}">
                  <a14:compatExt spid="_x0000_s11414"/>
                </a:ext>
                <a:ext uri="{FF2B5EF4-FFF2-40B4-BE49-F238E27FC236}">
                  <a16:creationId xmlns:a16="http://schemas.microsoft.com/office/drawing/2014/main" id="{00000000-0008-0000-1500-00009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xdr:row>
          <xdr:rowOff>76200</xdr:rowOff>
        </xdr:from>
        <xdr:to>
          <xdr:col>13</xdr:col>
          <xdr:colOff>411480</xdr:colOff>
          <xdr:row>12</xdr:row>
          <xdr:rowOff>312420</xdr:rowOff>
        </xdr:to>
        <xdr:sp macro="" textlink="">
          <xdr:nvSpPr>
            <xdr:cNvPr id="11415" name="Check Box 151" hidden="1">
              <a:extLst>
                <a:ext uri="{63B3BB69-23CF-44E3-9099-C40C66FF867C}">
                  <a14:compatExt spid="_x0000_s11415"/>
                </a:ext>
                <a:ext uri="{FF2B5EF4-FFF2-40B4-BE49-F238E27FC236}">
                  <a16:creationId xmlns:a16="http://schemas.microsoft.com/office/drawing/2014/main" id="{00000000-0008-0000-1500-00009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13</xdr:row>
          <xdr:rowOff>76200</xdr:rowOff>
        </xdr:from>
        <xdr:to>
          <xdr:col>12</xdr:col>
          <xdr:colOff>411480</xdr:colOff>
          <xdr:row>13</xdr:row>
          <xdr:rowOff>327660</xdr:rowOff>
        </xdr:to>
        <xdr:sp macro="" textlink="">
          <xdr:nvSpPr>
            <xdr:cNvPr id="11416" name="Check Box 152" hidden="1">
              <a:extLst>
                <a:ext uri="{63B3BB69-23CF-44E3-9099-C40C66FF867C}">
                  <a14:compatExt spid="_x0000_s11416"/>
                </a:ext>
                <a:ext uri="{FF2B5EF4-FFF2-40B4-BE49-F238E27FC236}">
                  <a16:creationId xmlns:a16="http://schemas.microsoft.com/office/drawing/2014/main" id="{00000000-0008-0000-1500-00009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13</xdr:row>
          <xdr:rowOff>76200</xdr:rowOff>
        </xdr:from>
        <xdr:to>
          <xdr:col>13</xdr:col>
          <xdr:colOff>411480</xdr:colOff>
          <xdr:row>13</xdr:row>
          <xdr:rowOff>312420</xdr:rowOff>
        </xdr:to>
        <xdr:sp macro="" textlink="">
          <xdr:nvSpPr>
            <xdr:cNvPr id="11417" name="Check Box 153" hidden="1">
              <a:extLst>
                <a:ext uri="{63B3BB69-23CF-44E3-9099-C40C66FF867C}">
                  <a14:compatExt spid="_x0000_s11417"/>
                </a:ext>
                <a:ext uri="{FF2B5EF4-FFF2-40B4-BE49-F238E27FC236}">
                  <a16:creationId xmlns:a16="http://schemas.microsoft.com/office/drawing/2014/main" id="{00000000-0008-0000-1500-00009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xdr:row>
          <xdr:rowOff>76200</xdr:rowOff>
        </xdr:from>
        <xdr:to>
          <xdr:col>12</xdr:col>
          <xdr:colOff>411480</xdr:colOff>
          <xdr:row>3</xdr:row>
          <xdr:rowOff>312420</xdr:rowOff>
        </xdr:to>
        <xdr:sp macro="" textlink="">
          <xdr:nvSpPr>
            <xdr:cNvPr id="11418" name="Check Box 154" hidden="1">
              <a:extLst>
                <a:ext uri="{63B3BB69-23CF-44E3-9099-C40C66FF867C}">
                  <a14:compatExt spid="_x0000_s11418"/>
                </a:ext>
                <a:ext uri="{FF2B5EF4-FFF2-40B4-BE49-F238E27FC236}">
                  <a16:creationId xmlns:a16="http://schemas.microsoft.com/office/drawing/2014/main" id="{00000000-0008-0000-1500-00009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xdr:row>
          <xdr:rowOff>76200</xdr:rowOff>
        </xdr:from>
        <xdr:to>
          <xdr:col>13</xdr:col>
          <xdr:colOff>411480</xdr:colOff>
          <xdr:row>3</xdr:row>
          <xdr:rowOff>312420</xdr:rowOff>
        </xdr:to>
        <xdr:sp macro="" textlink="">
          <xdr:nvSpPr>
            <xdr:cNvPr id="11419" name="Check Box 155" hidden="1">
              <a:extLst>
                <a:ext uri="{63B3BB69-23CF-44E3-9099-C40C66FF867C}">
                  <a14:compatExt spid="_x0000_s11419"/>
                </a:ext>
                <a:ext uri="{FF2B5EF4-FFF2-40B4-BE49-F238E27FC236}">
                  <a16:creationId xmlns:a16="http://schemas.microsoft.com/office/drawing/2014/main" id="{00000000-0008-0000-1500-00009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13</xdr:row>
          <xdr:rowOff>76200</xdr:rowOff>
        </xdr:from>
        <xdr:to>
          <xdr:col>12</xdr:col>
          <xdr:colOff>411480</xdr:colOff>
          <xdr:row>13</xdr:row>
          <xdr:rowOff>327660</xdr:rowOff>
        </xdr:to>
        <xdr:sp macro="" textlink="">
          <xdr:nvSpPr>
            <xdr:cNvPr id="11420" name="Check Box 156" hidden="1">
              <a:extLst>
                <a:ext uri="{63B3BB69-23CF-44E3-9099-C40C66FF867C}">
                  <a14:compatExt spid="_x0000_s11420"/>
                </a:ext>
                <a:ext uri="{FF2B5EF4-FFF2-40B4-BE49-F238E27FC236}">
                  <a16:creationId xmlns:a16="http://schemas.microsoft.com/office/drawing/2014/main" id="{00000000-0008-0000-1500-00009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13</xdr:row>
          <xdr:rowOff>76200</xdr:rowOff>
        </xdr:from>
        <xdr:to>
          <xdr:col>13</xdr:col>
          <xdr:colOff>411480</xdr:colOff>
          <xdr:row>13</xdr:row>
          <xdr:rowOff>312420</xdr:rowOff>
        </xdr:to>
        <xdr:sp macro="" textlink="">
          <xdr:nvSpPr>
            <xdr:cNvPr id="11421" name="Check Box 157" hidden="1">
              <a:extLst>
                <a:ext uri="{63B3BB69-23CF-44E3-9099-C40C66FF867C}">
                  <a14:compatExt spid="_x0000_s11421"/>
                </a:ext>
                <a:ext uri="{FF2B5EF4-FFF2-40B4-BE49-F238E27FC236}">
                  <a16:creationId xmlns:a16="http://schemas.microsoft.com/office/drawing/2014/main" id="{00000000-0008-0000-1500-00009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14</xdr:row>
          <xdr:rowOff>76200</xdr:rowOff>
        </xdr:from>
        <xdr:to>
          <xdr:col>12</xdr:col>
          <xdr:colOff>411480</xdr:colOff>
          <xdr:row>14</xdr:row>
          <xdr:rowOff>327660</xdr:rowOff>
        </xdr:to>
        <xdr:sp macro="" textlink="">
          <xdr:nvSpPr>
            <xdr:cNvPr id="11422" name="Check Box 158" hidden="1">
              <a:extLst>
                <a:ext uri="{63B3BB69-23CF-44E3-9099-C40C66FF867C}">
                  <a14:compatExt spid="_x0000_s11422"/>
                </a:ext>
                <a:ext uri="{FF2B5EF4-FFF2-40B4-BE49-F238E27FC236}">
                  <a16:creationId xmlns:a16="http://schemas.microsoft.com/office/drawing/2014/main" id="{00000000-0008-0000-1500-00009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14</xdr:row>
          <xdr:rowOff>76200</xdr:rowOff>
        </xdr:from>
        <xdr:to>
          <xdr:col>13</xdr:col>
          <xdr:colOff>411480</xdr:colOff>
          <xdr:row>14</xdr:row>
          <xdr:rowOff>312420</xdr:rowOff>
        </xdr:to>
        <xdr:sp macro="" textlink="">
          <xdr:nvSpPr>
            <xdr:cNvPr id="11423" name="Check Box 159" hidden="1">
              <a:extLst>
                <a:ext uri="{63B3BB69-23CF-44E3-9099-C40C66FF867C}">
                  <a14:compatExt spid="_x0000_s11423"/>
                </a:ext>
                <a:ext uri="{FF2B5EF4-FFF2-40B4-BE49-F238E27FC236}">
                  <a16:creationId xmlns:a16="http://schemas.microsoft.com/office/drawing/2014/main" id="{00000000-0008-0000-1500-00009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15</xdr:row>
          <xdr:rowOff>76200</xdr:rowOff>
        </xdr:from>
        <xdr:to>
          <xdr:col>12</xdr:col>
          <xdr:colOff>411480</xdr:colOff>
          <xdr:row>15</xdr:row>
          <xdr:rowOff>327660</xdr:rowOff>
        </xdr:to>
        <xdr:sp macro="" textlink="">
          <xdr:nvSpPr>
            <xdr:cNvPr id="11424" name="Check Box 160" hidden="1">
              <a:extLst>
                <a:ext uri="{63B3BB69-23CF-44E3-9099-C40C66FF867C}">
                  <a14:compatExt spid="_x0000_s11424"/>
                </a:ext>
                <a:ext uri="{FF2B5EF4-FFF2-40B4-BE49-F238E27FC236}">
                  <a16:creationId xmlns:a16="http://schemas.microsoft.com/office/drawing/2014/main" id="{00000000-0008-0000-1500-0000A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15</xdr:row>
          <xdr:rowOff>76200</xdr:rowOff>
        </xdr:from>
        <xdr:to>
          <xdr:col>13</xdr:col>
          <xdr:colOff>411480</xdr:colOff>
          <xdr:row>15</xdr:row>
          <xdr:rowOff>312420</xdr:rowOff>
        </xdr:to>
        <xdr:sp macro="" textlink="">
          <xdr:nvSpPr>
            <xdr:cNvPr id="11425" name="Check Box 161" hidden="1">
              <a:extLst>
                <a:ext uri="{63B3BB69-23CF-44E3-9099-C40C66FF867C}">
                  <a14:compatExt spid="_x0000_s11425"/>
                </a:ext>
                <a:ext uri="{FF2B5EF4-FFF2-40B4-BE49-F238E27FC236}">
                  <a16:creationId xmlns:a16="http://schemas.microsoft.com/office/drawing/2014/main" id="{00000000-0008-0000-1500-0000A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xdr:row>
          <xdr:rowOff>76200</xdr:rowOff>
        </xdr:from>
        <xdr:to>
          <xdr:col>12</xdr:col>
          <xdr:colOff>411480</xdr:colOff>
          <xdr:row>16</xdr:row>
          <xdr:rowOff>327660</xdr:rowOff>
        </xdr:to>
        <xdr:sp macro="" textlink="">
          <xdr:nvSpPr>
            <xdr:cNvPr id="11426" name="Check Box 162" hidden="1">
              <a:extLst>
                <a:ext uri="{63B3BB69-23CF-44E3-9099-C40C66FF867C}">
                  <a14:compatExt spid="_x0000_s11426"/>
                </a:ext>
                <a:ext uri="{FF2B5EF4-FFF2-40B4-BE49-F238E27FC236}">
                  <a16:creationId xmlns:a16="http://schemas.microsoft.com/office/drawing/2014/main" id="{00000000-0008-0000-1500-0000A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16</xdr:row>
          <xdr:rowOff>76200</xdr:rowOff>
        </xdr:from>
        <xdr:to>
          <xdr:col>13</xdr:col>
          <xdr:colOff>411480</xdr:colOff>
          <xdr:row>16</xdr:row>
          <xdr:rowOff>312420</xdr:rowOff>
        </xdr:to>
        <xdr:sp macro="" textlink="">
          <xdr:nvSpPr>
            <xdr:cNvPr id="11427" name="Check Box 163" hidden="1">
              <a:extLst>
                <a:ext uri="{63B3BB69-23CF-44E3-9099-C40C66FF867C}">
                  <a14:compatExt spid="_x0000_s11427"/>
                </a:ext>
                <a:ext uri="{FF2B5EF4-FFF2-40B4-BE49-F238E27FC236}">
                  <a16:creationId xmlns:a16="http://schemas.microsoft.com/office/drawing/2014/main" id="{00000000-0008-0000-1500-0000A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xdr:row>
          <xdr:rowOff>76200</xdr:rowOff>
        </xdr:from>
        <xdr:to>
          <xdr:col>12</xdr:col>
          <xdr:colOff>411480</xdr:colOff>
          <xdr:row>17</xdr:row>
          <xdr:rowOff>327660</xdr:rowOff>
        </xdr:to>
        <xdr:sp macro="" textlink="">
          <xdr:nvSpPr>
            <xdr:cNvPr id="11428" name="Check Box 164" hidden="1">
              <a:extLst>
                <a:ext uri="{63B3BB69-23CF-44E3-9099-C40C66FF867C}">
                  <a14:compatExt spid="_x0000_s11428"/>
                </a:ext>
                <a:ext uri="{FF2B5EF4-FFF2-40B4-BE49-F238E27FC236}">
                  <a16:creationId xmlns:a16="http://schemas.microsoft.com/office/drawing/2014/main" id="{00000000-0008-0000-1500-0000A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17</xdr:row>
          <xdr:rowOff>76200</xdr:rowOff>
        </xdr:from>
        <xdr:to>
          <xdr:col>13</xdr:col>
          <xdr:colOff>411480</xdr:colOff>
          <xdr:row>17</xdr:row>
          <xdr:rowOff>312420</xdr:rowOff>
        </xdr:to>
        <xdr:sp macro="" textlink="">
          <xdr:nvSpPr>
            <xdr:cNvPr id="11429" name="Check Box 165" hidden="1">
              <a:extLst>
                <a:ext uri="{63B3BB69-23CF-44E3-9099-C40C66FF867C}">
                  <a14:compatExt spid="_x0000_s11429"/>
                </a:ext>
                <a:ext uri="{FF2B5EF4-FFF2-40B4-BE49-F238E27FC236}">
                  <a16:creationId xmlns:a16="http://schemas.microsoft.com/office/drawing/2014/main" id="{00000000-0008-0000-1500-0000A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18</xdr:row>
          <xdr:rowOff>76200</xdr:rowOff>
        </xdr:from>
        <xdr:to>
          <xdr:col>12</xdr:col>
          <xdr:colOff>411480</xdr:colOff>
          <xdr:row>18</xdr:row>
          <xdr:rowOff>327660</xdr:rowOff>
        </xdr:to>
        <xdr:sp macro="" textlink="">
          <xdr:nvSpPr>
            <xdr:cNvPr id="11430" name="Check Box 166" hidden="1">
              <a:extLst>
                <a:ext uri="{63B3BB69-23CF-44E3-9099-C40C66FF867C}">
                  <a14:compatExt spid="_x0000_s11430"/>
                </a:ext>
                <a:ext uri="{FF2B5EF4-FFF2-40B4-BE49-F238E27FC236}">
                  <a16:creationId xmlns:a16="http://schemas.microsoft.com/office/drawing/2014/main" id="{00000000-0008-0000-1500-0000A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18</xdr:row>
          <xdr:rowOff>76200</xdr:rowOff>
        </xdr:from>
        <xdr:to>
          <xdr:col>13</xdr:col>
          <xdr:colOff>411480</xdr:colOff>
          <xdr:row>18</xdr:row>
          <xdr:rowOff>312420</xdr:rowOff>
        </xdr:to>
        <xdr:sp macro="" textlink="">
          <xdr:nvSpPr>
            <xdr:cNvPr id="11431" name="Check Box 167" hidden="1">
              <a:extLst>
                <a:ext uri="{63B3BB69-23CF-44E3-9099-C40C66FF867C}">
                  <a14:compatExt spid="_x0000_s11431"/>
                </a:ext>
                <a:ext uri="{FF2B5EF4-FFF2-40B4-BE49-F238E27FC236}">
                  <a16:creationId xmlns:a16="http://schemas.microsoft.com/office/drawing/2014/main" id="{00000000-0008-0000-1500-0000A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19</xdr:row>
          <xdr:rowOff>76200</xdr:rowOff>
        </xdr:from>
        <xdr:to>
          <xdr:col>12</xdr:col>
          <xdr:colOff>411480</xdr:colOff>
          <xdr:row>19</xdr:row>
          <xdr:rowOff>327660</xdr:rowOff>
        </xdr:to>
        <xdr:sp macro="" textlink="">
          <xdr:nvSpPr>
            <xdr:cNvPr id="11432" name="Check Box 168" hidden="1">
              <a:extLst>
                <a:ext uri="{63B3BB69-23CF-44E3-9099-C40C66FF867C}">
                  <a14:compatExt spid="_x0000_s11432"/>
                </a:ext>
                <a:ext uri="{FF2B5EF4-FFF2-40B4-BE49-F238E27FC236}">
                  <a16:creationId xmlns:a16="http://schemas.microsoft.com/office/drawing/2014/main" id="{00000000-0008-0000-1500-0000A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19</xdr:row>
          <xdr:rowOff>76200</xdr:rowOff>
        </xdr:from>
        <xdr:to>
          <xdr:col>13</xdr:col>
          <xdr:colOff>411480</xdr:colOff>
          <xdr:row>19</xdr:row>
          <xdr:rowOff>312420</xdr:rowOff>
        </xdr:to>
        <xdr:sp macro="" textlink="">
          <xdr:nvSpPr>
            <xdr:cNvPr id="11433" name="Check Box 169" hidden="1">
              <a:extLst>
                <a:ext uri="{63B3BB69-23CF-44E3-9099-C40C66FF867C}">
                  <a14:compatExt spid="_x0000_s11433"/>
                </a:ext>
                <a:ext uri="{FF2B5EF4-FFF2-40B4-BE49-F238E27FC236}">
                  <a16:creationId xmlns:a16="http://schemas.microsoft.com/office/drawing/2014/main" id="{00000000-0008-0000-1500-0000A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14</xdr:col>
      <xdr:colOff>0</xdr:colOff>
      <xdr:row>3</xdr:row>
      <xdr:rowOff>0</xdr:rowOff>
    </xdr:from>
    <xdr:to>
      <xdr:col>14</xdr:col>
      <xdr:colOff>295275</xdr:colOff>
      <xdr:row>3</xdr:row>
      <xdr:rowOff>0</xdr:rowOff>
    </xdr:to>
    <xdr:sp macro="" textlink="">
      <xdr:nvSpPr>
        <xdr:cNvPr id="2" name="Rectangle 42">
          <a:extLst>
            <a:ext uri="{FF2B5EF4-FFF2-40B4-BE49-F238E27FC236}">
              <a16:creationId xmlns:a16="http://schemas.microsoft.com/office/drawing/2014/main" id="{00000000-0008-0000-1700-000002000000}"/>
            </a:ext>
          </a:extLst>
        </xdr:cNvPr>
        <xdr:cNvSpPr>
          <a:spLocks noChangeArrowheads="1"/>
        </xdr:cNvSpPr>
      </xdr:nvSpPr>
      <xdr:spPr bwMode="auto">
        <a:xfrm>
          <a:off x="5648325" y="762000"/>
          <a:ext cx="276225" cy="0"/>
        </a:xfrm>
        <a:prstGeom prst="rect">
          <a:avLst/>
        </a:prstGeom>
        <a:noFill/>
        <a:ln w="3175">
          <a:noFill/>
          <a:miter lim="800000"/>
          <a:headEnd/>
          <a:tailEnd/>
        </a:ln>
      </xdr:spPr>
      <xdr:txBody>
        <a:bodyPr vertOverflow="clip" wrap="square" lIns="27432" tIns="18288" rIns="27432" bIns="18288" anchor="ctr" upright="1"/>
        <a:lstStyle/>
        <a:p>
          <a:pPr algn="ctr" rtl="0">
            <a:defRPr sz="1000"/>
          </a:pPr>
          <a:r>
            <a:rPr lang="ja-JP" altLang="en-US" sz="850" b="0" i="0" strike="noStrike">
              <a:solidFill>
                <a:srgbClr val="000000"/>
              </a:solidFill>
              <a:latin typeface="ＭＳ Ｐゴシック"/>
              <a:ea typeface="ＭＳ Ｐゴシック"/>
            </a:rPr>
            <a:t>休　憩</a:t>
          </a:r>
        </a:p>
      </xdr:txBody>
    </xdr:sp>
    <xdr:clientData/>
  </xdr:twoCellAnchor>
  <xdr:twoCellAnchor>
    <xdr:from>
      <xdr:col>32</xdr:col>
      <xdr:colOff>83342</xdr:colOff>
      <xdr:row>3</xdr:row>
      <xdr:rowOff>0</xdr:rowOff>
    </xdr:from>
    <xdr:to>
      <xdr:col>38</xdr:col>
      <xdr:colOff>345280</xdr:colOff>
      <xdr:row>5</xdr:row>
      <xdr:rowOff>107157</xdr:rowOff>
    </xdr:to>
    <xdr:sp macro="" textlink="">
      <xdr:nvSpPr>
        <xdr:cNvPr id="3" name="テキスト ボックス 2">
          <a:extLst>
            <a:ext uri="{FF2B5EF4-FFF2-40B4-BE49-F238E27FC236}">
              <a16:creationId xmlns:a16="http://schemas.microsoft.com/office/drawing/2014/main" id="{00000000-0008-0000-1700-000003000000}"/>
            </a:ext>
          </a:extLst>
        </xdr:cNvPr>
        <xdr:cNvSpPr txBox="1"/>
      </xdr:nvSpPr>
      <xdr:spPr>
        <a:xfrm>
          <a:off x="10703717" y="762000"/>
          <a:ext cx="3976688" cy="4500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実際の開所時間・保育の提供時間にあわせて修正してください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0</xdr:colOff>
      <xdr:row>3</xdr:row>
      <xdr:rowOff>0</xdr:rowOff>
    </xdr:from>
    <xdr:to>
      <xdr:col>14</xdr:col>
      <xdr:colOff>295275</xdr:colOff>
      <xdr:row>3</xdr:row>
      <xdr:rowOff>0</xdr:rowOff>
    </xdr:to>
    <xdr:sp macro="" textlink="">
      <xdr:nvSpPr>
        <xdr:cNvPr id="2" name="Rectangle 42">
          <a:extLst>
            <a:ext uri="{FF2B5EF4-FFF2-40B4-BE49-F238E27FC236}">
              <a16:creationId xmlns:a16="http://schemas.microsoft.com/office/drawing/2014/main" id="{00000000-0008-0000-1800-000002000000}"/>
            </a:ext>
          </a:extLst>
        </xdr:cNvPr>
        <xdr:cNvSpPr>
          <a:spLocks noChangeArrowheads="1"/>
        </xdr:cNvSpPr>
      </xdr:nvSpPr>
      <xdr:spPr bwMode="auto">
        <a:xfrm>
          <a:off x="5648325" y="638175"/>
          <a:ext cx="276225" cy="0"/>
        </a:xfrm>
        <a:prstGeom prst="rect">
          <a:avLst/>
        </a:prstGeom>
        <a:noFill/>
        <a:ln w="3175">
          <a:noFill/>
          <a:miter lim="800000"/>
          <a:headEnd/>
          <a:tailEnd/>
        </a:ln>
      </xdr:spPr>
      <xdr:txBody>
        <a:bodyPr vertOverflow="clip" wrap="square" lIns="27432" tIns="18288" rIns="27432" bIns="18288" anchor="ctr" upright="1"/>
        <a:lstStyle/>
        <a:p>
          <a:pPr algn="ctr" rtl="0">
            <a:defRPr sz="1000"/>
          </a:pPr>
          <a:r>
            <a:rPr lang="ja-JP" altLang="en-US" sz="850" b="0" i="0" strike="noStrike">
              <a:solidFill>
                <a:srgbClr val="000000"/>
              </a:solidFill>
              <a:latin typeface="ＭＳ Ｐゴシック"/>
              <a:ea typeface="ＭＳ Ｐゴシック"/>
            </a:rPr>
            <a:t>休　憩</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9820275</xdr:colOff>
      <xdr:row>1</xdr:row>
      <xdr:rowOff>161925</xdr:rowOff>
    </xdr:from>
    <xdr:to>
      <xdr:col>1</xdr:col>
      <xdr:colOff>3266</xdr:colOff>
      <xdr:row>4</xdr:row>
      <xdr:rowOff>47625</xdr:rowOff>
    </xdr:to>
    <xdr:pic>
      <xdr:nvPicPr>
        <xdr:cNvPr id="2" name="il_fi" descr="http://free-icon.org/data/dl_20/m_02.gif">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20275" y="400050"/>
          <a:ext cx="6191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1411941</xdr:colOff>
      <xdr:row>0</xdr:row>
      <xdr:rowOff>33617</xdr:rowOff>
    </xdr:from>
    <xdr:to>
      <xdr:col>6</xdr:col>
      <xdr:colOff>1104900</xdr:colOff>
      <xdr:row>0</xdr:row>
      <xdr:rowOff>324970</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2036781" y="33617"/>
          <a:ext cx="3365799" cy="291353"/>
        </a:xfrm>
        <a:prstGeom prst="wedgeRectCallout">
          <a:avLst>
            <a:gd name="adj1" fmla="val -2040"/>
            <a:gd name="adj2" fmla="val 117190"/>
          </a:avLst>
        </a:prstGeom>
        <a:solidFill>
          <a:srgbClr val="FFCC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ja-JP" altLang="ja-JP" sz="1100">
              <a:solidFill>
                <a:schemeClr val="dk1"/>
              </a:solidFill>
              <a:effectLst/>
              <a:latin typeface="+mn-lt"/>
              <a:ea typeface="+mn-ea"/>
              <a:cs typeface="+mn-cs"/>
            </a:rPr>
            <a:t>チェックボックス</a:t>
          </a:r>
          <a:r>
            <a:rPr kumimoji="1" lang="ja-JP" altLang="en-US" sz="1100"/>
            <a:t>で有無を選択できるようにしています。</a:t>
          </a:r>
        </a:p>
      </xdr:txBody>
    </xdr:sp>
    <xdr:clientData fPrintsWithSheet="0"/>
  </xdr:twoCellAnchor>
  <mc:AlternateContent xmlns:mc="http://schemas.openxmlformats.org/markup-compatibility/2006">
    <mc:Choice xmlns:a14="http://schemas.microsoft.com/office/drawing/2010/main" Requires="a14">
      <xdr:twoCellAnchor editAs="oneCell">
        <xdr:from>
          <xdr:col>3</xdr:col>
          <xdr:colOff>76200</xdr:colOff>
          <xdr:row>4</xdr:row>
          <xdr:rowOff>76200</xdr:rowOff>
        </xdr:from>
        <xdr:to>
          <xdr:col>3</xdr:col>
          <xdr:colOff>411480</xdr:colOff>
          <xdr:row>4</xdr:row>
          <xdr:rowOff>312420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xdr:row>
          <xdr:rowOff>76200</xdr:rowOff>
        </xdr:from>
        <xdr:to>
          <xdr:col>4</xdr:col>
          <xdr:colOff>411480</xdr:colOff>
          <xdr:row>4</xdr:row>
          <xdr:rowOff>312420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xdr:row>
          <xdr:rowOff>76200</xdr:rowOff>
        </xdr:from>
        <xdr:to>
          <xdr:col>3</xdr:col>
          <xdr:colOff>411480</xdr:colOff>
          <xdr:row>5</xdr:row>
          <xdr:rowOff>327660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xdr:row>
          <xdr:rowOff>76200</xdr:rowOff>
        </xdr:from>
        <xdr:to>
          <xdr:col>4</xdr:col>
          <xdr:colOff>411480</xdr:colOff>
          <xdr:row>5</xdr:row>
          <xdr:rowOff>312420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76200</xdr:rowOff>
        </xdr:from>
        <xdr:to>
          <xdr:col>3</xdr:col>
          <xdr:colOff>411480</xdr:colOff>
          <xdr:row>6</xdr:row>
          <xdr:rowOff>327660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xdr:row>
          <xdr:rowOff>76200</xdr:rowOff>
        </xdr:from>
        <xdr:to>
          <xdr:col>4</xdr:col>
          <xdr:colOff>411480</xdr:colOff>
          <xdr:row>6</xdr:row>
          <xdr:rowOff>312420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76200</xdr:rowOff>
        </xdr:from>
        <xdr:to>
          <xdr:col>3</xdr:col>
          <xdr:colOff>411480</xdr:colOff>
          <xdr:row>7</xdr:row>
          <xdr:rowOff>327660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xdr:row>
          <xdr:rowOff>76200</xdr:rowOff>
        </xdr:from>
        <xdr:to>
          <xdr:col>4</xdr:col>
          <xdr:colOff>411480</xdr:colOff>
          <xdr:row>7</xdr:row>
          <xdr:rowOff>312420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xdr:row>
          <xdr:rowOff>76200</xdr:rowOff>
        </xdr:from>
        <xdr:to>
          <xdr:col>3</xdr:col>
          <xdr:colOff>411480</xdr:colOff>
          <xdr:row>8</xdr:row>
          <xdr:rowOff>327660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xdr:row>
          <xdr:rowOff>76200</xdr:rowOff>
        </xdr:from>
        <xdr:to>
          <xdr:col>4</xdr:col>
          <xdr:colOff>411480</xdr:colOff>
          <xdr:row>8</xdr:row>
          <xdr:rowOff>312420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xdr:row>
          <xdr:rowOff>76200</xdr:rowOff>
        </xdr:from>
        <xdr:to>
          <xdr:col>3</xdr:col>
          <xdr:colOff>411480</xdr:colOff>
          <xdr:row>9</xdr:row>
          <xdr:rowOff>327660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xdr:row>
          <xdr:rowOff>76200</xdr:rowOff>
        </xdr:from>
        <xdr:to>
          <xdr:col>4</xdr:col>
          <xdr:colOff>411480</xdr:colOff>
          <xdr:row>9</xdr:row>
          <xdr:rowOff>312420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xdr:row>
          <xdr:rowOff>76200</xdr:rowOff>
        </xdr:from>
        <xdr:to>
          <xdr:col>3</xdr:col>
          <xdr:colOff>411480</xdr:colOff>
          <xdr:row>10</xdr:row>
          <xdr:rowOff>327660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xdr:row>
          <xdr:rowOff>76200</xdr:rowOff>
        </xdr:from>
        <xdr:to>
          <xdr:col>4</xdr:col>
          <xdr:colOff>411480</xdr:colOff>
          <xdr:row>10</xdr:row>
          <xdr:rowOff>312420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3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xdr:row>
          <xdr:rowOff>76200</xdr:rowOff>
        </xdr:from>
        <xdr:to>
          <xdr:col>3</xdr:col>
          <xdr:colOff>411480</xdr:colOff>
          <xdr:row>11</xdr:row>
          <xdr:rowOff>327660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11</xdr:row>
          <xdr:rowOff>76200</xdr:rowOff>
        </xdr:from>
        <xdr:to>
          <xdr:col>4</xdr:col>
          <xdr:colOff>411480</xdr:colOff>
          <xdr:row>11</xdr:row>
          <xdr:rowOff>312420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xdr:row>
          <xdr:rowOff>76200</xdr:rowOff>
        </xdr:from>
        <xdr:to>
          <xdr:col>3</xdr:col>
          <xdr:colOff>411480</xdr:colOff>
          <xdr:row>12</xdr:row>
          <xdr:rowOff>327660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12</xdr:row>
          <xdr:rowOff>76200</xdr:rowOff>
        </xdr:from>
        <xdr:to>
          <xdr:col>4</xdr:col>
          <xdr:colOff>411480</xdr:colOff>
          <xdr:row>12</xdr:row>
          <xdr:rowOff>312420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xdr:row>
          <xdr:rowOff>76200</xdr:rowOff>
        </xdr:from>
        <xdr:to>
          <xdr:col>3</xdr:col>
          <xdr:colOff>411480</xdr:colOff>
          <xdr:row>13</xdr:row>
          <xdr:rowOff>327660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13</xdr:row>
          <xdr:rowOff>76200</xdr:rowOff>
        </xdr:from>
        <xdr:to>
          <xdr:col>4</xdr:col>
          <xdr:colOff>411480</xdr:colOff>
          <xdr:row>13</xdr:row>
          <xdr:rowOff>312420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xdr:row>
          <xdr:rowOff>76200</xdr:rowOff>
        </xdr:from>
        <xdr:to>
          <xdr:col>7</xdr:col>
          <xdr:colOff>411480</xdr:colOff>
          <xdr:row>4</xdr:row>
          <xdr:rowOff>312420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4</xdr:row>
          <xdr:rowOff>76200</xdr:rowOff>
        </xdr:from>
        <xdr:to>
          <xdr:col>8</xdr:col>
          <xdr:colOff>411480</xdr:colOff>
          <xdr:row>4</xdr:row>
          <xdr:rowOff>312420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3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xdr:row>
          <xdr:rowOff>76200</xdr:rowOff>
        </xdr:from>
        <xdr:to>
          <xdr:col>7</xdr:col>
          <xdr:colOff>411480</xdr:colOff>
          <xdr:row>5</xdr:row>
          <xdr:rowOff>327660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3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5</xdr:row>
          <xdr:rowOff>76200</xdr:rowOff>
        </xdr:from>
        <xdr:to>
          <xdr:col>8</xdr:col>
          <xdr:colOff>411480</xdr:colOff>
          <xdr:row>5</xdr:row>
          <xdr:rowOff>312420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3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xdr:row>
          <xdr:rowOff>76200</xdr:rowOff>
        </xdr:from>
        <xdr:to>
          <xdr:col>7</xdr:col>
          <xdr:colOff>411480</xdr:colOff>
          <xdr:row>6</xdr:row>
          <xdr:rowOff>327660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3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xdr:row>
          <xdr:rowOff>76200</xdr:rowOff>
        </xdr:from>
        <xdr:to>
          <xdr:col>8</xdr:col>
          <xdr:colOff>411480</xdr:colOff>
          <xdr:row>6</xdr:row>
          <xdr:rowOff>312420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3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xdr:row>
          <xdr:rowOff>76200</xdr:rowOff>
        </xdr:from>
        <xdr:to>
          <xdr:col>7</xdr:col>
          <xdr:colOff>411480</xdr:colOff>
          <xdr:row>7</xdr:row>
          <xdr:rowOff>327660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3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xdr:row>
          <xdr:rowOff>76200</xdr:rowOff>
        </xdr:from>
        <xdr:to>
          <xdr:col>8</xdr:col>
          <xdr:colOff>411480</xdr:colOff>
          <xdr:row>7</xdr:row>
          <xdr:rowOff>312420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3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8</xdr:row>
          <xdr:rowOff>76200</xdr:rowOff>
        </xdr:from>
        <xdr:to>
          <xdr:col>7</xdr:col>
          <xdr:colOff>411480</xdr:colOff>
          <xdr:row>8</xdr:row>
          <xdr:rowOff>327660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3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8</xdr:row>
          <xdr:rowOff>76200</xdr:rowOff>
        </xdr:from>
        <xdr:to>
          <xdr:col>8</xdr:col>
          <xdr:colOff>411480</xdr:colOff>
          <xdr:row>8</xdr:row>
          <xdr:rowOff>312420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3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xdr:row>
          <xdr:rowOff>76200</xdr:rowOff>
        </xdr:from>
        <xdr:to>
          <xdr:col>7</xdr:col>
          <xdr:colOff>411480</xdr:colOff>
          <xdr:row>9</xdr:row>
          <xdr:rowOff>327660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3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9</xdr:row>
          <xdr:rowOff>76200</xdr:rowOff>
        </xdr:from>
        <xdr:to>
          <xdr:col>8</xdr:col>
          <xdr:colOff>411480</xdr:colOff>
          <xdr:row>9</xdr:row>
          <xdr:rowOff>312420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3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10</xdr:row>
          <xdr:rowOff>76200</xdr:rowOff>
        </xdr:from>
        <xdr:to>
          <xdr:col>7</xdr:col>
          <xdr:colOff>411480</xdr:colOff>
          <xdr:row>10</xdr:row>
          <xdr:rowOff>327660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3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10</xdr:row>
          <xdr:rowOff>76200</xdr:rowOff>
        </xdr:from>
        <xdr:to>
          <xdr:col>8</xdr:col>
          <xdr:colOff>411480</xdr:colOff>
          <xdr:row>10</xdr:row>
          <xdr:rowOff>312420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3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11</xdr:row>
          <xdr:rowOff>76200</xdr:rowOff>
        </xdr:from>
        <xdr:to>
          <xdr:col>7</xdr:col>
          <xdr:colOff>411480</xdr:colOff>
          <xdr:row>11</xdr:row>
          <xdr:rowOff>327660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3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11</xdr:row>
          <xdr:rowOff>76200</xdr:rowOff>
        </xdr:from>
        <xdr:to>
          <xdr:col>8</xdr:col>
          <xdr:colOff>411480</xdr:colOff>
          <xdr:row>11</xdr:row>
          <xdr:rowOff>312420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3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xdr:row>
          <xdr:rowOff>76200</xdr:rowOff>
        </xdr:from>
        <xdr:to>
          <xdr:col>7</xdr:col>
          <xdr:colOff>411480</xdr:colOff>
          <xdr:row>12</xdr:row>
          <xdr:rowOff>327660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3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12</xdr:row>
          <xdr:rowOff>76200</xdr:rowOff>
        </xdr:from>
        <xdr:to>
          <xdr:col>8</xdr:col>
          <xdr:colOff>411480</xdr:colOff>
          <xdr:row>12</xdr:row>
          <xdr:rowOff>312420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3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xdr:row>
          <xdr:rowOff>76200</xdr:rowOff>
        </xdr:from>
        <xdr:to>
          <xdr:col>7</xdr:col>
          <xdr:colOff>411480</xdr:colOff>
          <xdr:row>13</xdr:row>
          <xdr:rowOff>327660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3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13</xdr:row>
          <xdr:rowOff>76200</xdr:rowOff>
        </xdr:from>
        <xdr:to>
          <xdr:col>8</xdr:col>
          <xdr:colOff>411480</xdr:colOff>
          <xdr:row>13</xdr:row>
          <xdr:rowOff>312420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3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xdr:row>
          <xdr:rowOff>76200</xdr:rowOff>
        </xdr:from>
        <xdr:to>
          <xdr:col>12</xdr:col>
          <xdr:colOff>411480</xdr:colOff>
          <xdr:row>4</xdr:row>
          <xdr:rowOff>312420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3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4</xdr:row>
          <xdr:rowOff>76200</xdr:rowOff>
        </xdr:from>
        <xdr:to>
          <xdr:col>13</xdr:col>
          <xdr:colOff>411480</xdr:colOff>
          <xdr:row>4</xdr:row>
          <xdr:rowOff>312420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3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xdr:row>
          <xdr:rowOff>76200</xdr:rowOff>
        </xdr:from>
        <xdr:to>
          <xdr:col>12</xdr:col>
          <xdr:colOff>411480</xdr:colOff>
          <xdr:row>5</xdr:row>
          <xdr:rowOff>327660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3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xdr:row>
          <xdr:rowOff>76200</xdr:rowOff>
        </xdr:from>
        <xdr:to>
          <xdr:col>13</xdr:col>
          <xdr:colOff>411480</xdr:colOff>
          <xdr:row>5</xdr:row>
          <xdr:rowOff>312420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3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xdr:row>
          <xdr:rowOff>76200</xdr:rowOff>
        </xdr:from>
        <xdr:to>
          <xdr:col>12</xdr:col>
          <xdr:colOff>411480</xdr:colOff>
          <xdr:row>6</xdr:row>
          <xdr:rowOff>327660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3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6</xdr:row>
          <xdr:rowOff>76200</xdr:rowOff>
        </xdr:from>
        <xdr:to>
          <xdr:col>13</xdr:col>
          <xdr:colOff>411480</xdr:colOff>
          <xdr:row>6</xdr:row>
          <xdr:rowOff>312420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3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7</xdr:row>
          <xdr:rowOff>76200</xdr:rowOff>
        </xdr:from>
        <xdr:to>
          <xdr:col>12</xdr:col>
          <xdr:colOff>411480</xdr:colOff>
          <xdr:row>7</xdr:row>
          <xdr:rowOff>327660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3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7</xdr:row>
          <xdr:rowOff>76200</xdr:rowOff>
        </xdr:from>
        <xdr:to>
          <xdr:col>13</xdr:col>
          <xdr:colOff>411480</xdr:colOff>
          <xdr:row>7</xdr:row>
          <xdr:rowOff>312420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3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8</xdr:row>
          <xdr:rowOff>76200</xdr:rowOff>
        </xdr:from>
        <xdr:to>
          <xdr:col>12</xdr:col>
          <xdr:colOff>411480</xdr:colOff>
          <xdr:row>8</xdr:row>
          <xdr:rowOff>327660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3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8</xdr:row>
          <xdr:rowOff>76200</xdr:rowOff>
        </xdr:from>
        <xdr:to>
          <xdr:col>13</xdr:col>
          <xdr:colOff>411480</xdr:colOff>
          <xdr:row>8</xdr:row>
          <xdr:rowOff>312420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3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9</xdr:row>
          <xdr:rowOff>76200</xdr:rowOff>
        </xdr:from>
        <xdr:to>
          <xdr:col>12</xdr:col>
          <xdr:colOff>411480</xdr:colOff>
          <xdr:row>9</xdr:row>
          <xdr:rowOff>327660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3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9</xdr:row>
          <xdr:rowOff>76200</xdr:rowOff>
        </xdr:from>
        <xdr:to>
          <xdr:col>13</xdr:col>
          <xdr:colOff>411480</xdr:colOff>
          <xdr:row>9</xdr:row>
          <xdr:rowOff>312420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3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xdr:row>
          <xdr:rowOff>76200</xdr:rowOff>
        </xdr:from>
        <xdr:to>
          <xdr:col>12</xdr:col>
          <xdr:colOff>411480</xdr:colOff>
          <xdr:row>10</xdr:row>
          <xdr:rowOff>327660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3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10</xdr:row>
          <xdr:rowOff>76200</xdr:rowOff>
        </xdr:from>
        <xdr:to>
          <xdr:col>13</xdr:col>
          <xdr:colOff>411480</xdr:colOff>
          <xdr:row>10</xdr:row>
          <xdr:rowOff>312420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3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xdr:row>
          <xdr:rowOff>76200</xdr:rowOff>
        </xdr:from>
        <xdr:to>
          <xdr:col>12</xdr:col>
          <xdr:colOff>411480</xdr:colOff>
          <xdr:row>11</xdr:row>
          <xdr:rowOff>327660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3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76200</xdr:rowOff>
        </xdr:from>
        <xdr:to>
          <xdr:col>13</xdr:col>
          <xdr:colOff>411480</xdr:colOff>
          <xdr:row>11</xdr:row>
          <xdr:rowOff>312420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3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xdr:row>
          <xdr:rowOff>76200</xdr:rowOff>
        </xdr:from>
        <xdr:to>
          <xdr:col>12</xdr:col>
          <xdr:colOff>411480</xdr:colOff>
          <xdr:row>12</xdr:row>
          <xdr:rowOff>327660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3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12</xdr:row>
          <xdr:rowOff>76200</xdr:rowOff>
        </xdr:from>
        <xdr:to>
          <xdr:col>13</xdr:col>
          <xdr:colOff>411480</xdr:colOff>
          <xdr:row>12</xdr:row>
          <xdr:rowOff>312420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3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13</xdr:row>
          <xdr:rowOff>76200</xdr:rowOff>
        </xdr:from>
        <xdr:to>
          <xdr:col>12</xdr:col>
          <xdr:colOff>411480</xdr:colOff>
          <xdr:row>13</xdr:row>
          <xdr:rowOff>327660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3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13</xdr:row>
          <xdr:rowOff>76200</xdr:rowOff>
        </xdr:from>
        <xdr:to>
          <xdr:col>13</xdr:col>
          <xdr:colOff>411480</xdr:colOff>
          <xdr:row>13</xdr:row>
          <xdr:rowOff>312420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3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83897</xdr:colOff>
      <xdr:row>0</xdr:row>
      <xdr:rowOff>23921</xdr:rowOff>
    </xdr:from>
    <xdr:to>
      <xdr:col>27</xdr:col>
      <xdr:colOff>201706</xdr:colOff>
      <xdr:row>1</xdr:row>
      <xdr:rowOff>179294</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4319721" y="23921"/>
          <a:ext cx="4051073" cy="536373"/>
        </a:xfrm>
        <a:prstGeom prst="rect">
          <a:avLst/>
        </a:prstGeom>
        <a:solidFill>
          <a:srgbClr val="FFCC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300"/>
            </a:lnSpc>
          </a:pPr>
          <a:r>
            <a:rPr kumimoji="1" lang="en-US" altLang="ja-JP" sz="1100">
              <a:solidFill>
                <a:sysClr val="windowText" lastClr="000000"/>
              </a:solidFill>
            </a:rPr>
            <a:t>【</a:t>
          </a:r>
          <a:r>
            <a:rPr kumimoji="1" lang="ja-JP" altLang="en-US" sz="1100">
              <a:solidFill>
                <a:sysClr val="windowText" lastClr="000000"/>
              </a:solidFill>
            </a:rPr>
            <a:t>全般</a:t>
          </a:r>
          <a:r>
            <a:rPr kumimoji="1" lang="en-US" altLang="ja-JP" sz="1100">
              <a:solidFill>
                <a:sysClr val="windowText" lastClr="000000"/>
              </a:solidFill>
            </a:rPr>
            <a:t>】</a:t>
          </a:r>
          <a:r>
            <a:rPr kumimoji="1" lang="ja-JP" altLang="en-US" sz="1100">
              <a:solidFill>
                <a:sysClr val="windowText" lastClr="000000"/>
              </a:solidFill>
            </a:rPr>
            <a:t>水色に入力。入力するとセルが白くなります。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28575</xdr:colOff>
      <xdr:row>5</xdr:row>
      <xdr:rowOff>638175</xdr:rowOff>
    </xdr:from>
    <xdr:to>
      <xdr:col>13</xdr:col>
      <xdr:colOff>0</xdr:colOff>
      <xdr:row>5</xdr:row>
      <xdr:rowOff>923925</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5419725" y="3105150"/>
          <a:ext cx="5619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(A)</a:t>
          </a:r>
          <a:endParaRPr lang="ja-JP" altLang="en-US"/>
        </a:p>
      </xdr:txBody>
    </xdr:sp>
    <xdr:clientData/>
  </xdr:twoCellAnchor>
  <xdr:twoCellAnchor>
    <xdr:from>
      <xdr:col>21</xdr:col>
      <xdr:colOff>47625</xdr:colOff>
      <xdr:row>5</xdr:row>
      <xdr:rowOff>638175</xdr:rowOff>
    </xdr:from>
    <xdr:to>
      <xdr:col>21</xdr:col>
      <xdr:colOff>647700</xdr:colOff>
      <xdr:row>5</xdr:row>
      <xdr:rowOff>923925</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10372725" y="3105150"/>
          <a:ext cx="6000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(B)</a:t>
          </a:r>
          <a:endParaRPr lang="ja-JP" altLang="en-US"/>
        </a:p>
      </xdr:txBody>
    </xdr:sp>
    <xdr:clientData/>
  </xdr:twoCellAnchor>
  <xdr:twoCellAnchor>
    <xdr:from>
      <xdr:col>22</xdr:col>
      <xdr:colOff>38100</xdr:colOff>
      <xdr:row>5</xdr:row>
      <xdr:rowOff>266700</xdr:rowOff>
    </xdr:from>
    <xdr:to>
      <xdr:col>22</xdr:col>
      <xdr:colOff>571500</xdr:colOff>
      <xdr:row>5</xdr:row>
      <xdr:rowOff>923925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020425" y="2733675"/>
          <a:ext cx="533400" cy="65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lnSpc>
              <a:spcPts val="1500"/>
            </a:lnSpc>
            <a:defRPr sz="1000"/>
          </a:pPr>
          <a:r>
            <a:rPr lang="ja-JP" altLang="en-US" sz="1300" b="1" i="0" u="none" strike="noStrike" baseline="0">
              <a:solidFill>
                <a:srgbClr val="000000"/>
              </a:solidFill>
              <a:latin typeface="ＭＳ Ｐゴシック"/>
              <a:ea typeface="ＭＳ Ｐゴシック"/>
            </a:rPr>
            <a:t>（Ｃ）</a:t>
          </a:r>
        </a:p>
        <a:p>
          <a:pPr algn="ctr" rtl="0">
            <a:lnSpc>
              <a:spcPts val="1500"/>
            </a:lnSpc>
            <a:defRPr sz="1000"/>
          </a:pPr>
          <a:endParaRPr lang="ja-JP" altLang="en-US" sz="1300" b="1"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(B-A)</a:t>
          </a:r>
          <a:endParaRPr lang="ja-JP" altLang="en-US"/>
        </a:p>
      </xdr:txBody>
    </xdr:sp>
    <xdr:clientData/>
  </xdr:twoCellAnchor>
  <xdr:twoCellAnchor>
    <xdr:from>
      <xdr:col>21</xdr:col>
      <xdr:colOff>9525</xdr:colOff>
      <xdr:row>5</xdr:row>
      <xdr:rowOff>57150</xdr:rowOff>
    </xdr:from>
    <xdr:to>
      <xdr:col>22</xdr:col>
      <xdr:colOff>0</xdr:colOff>
      <xdr:row>5</xdr:row>
      <xdr:rowOff>400050</xdr:rowOff>
    </xdr:to>
    <xdr:sp macro="" textlink="">
      <xdr:nvSpPr>
        <xdr:cNvPr id="6" name="Text Box 5">
          <a:extLst>
            <a:ext uri="{FF2B5EF4-FFF2-40B4-BE49-F238E27FC236}">
              <a16:creationId xmlns:a16="http://schemas.microsoft.com/office/drawing/2014/main" id="{00000000-0008-0000-0500-000006000000}"/>
            </a:ext>
          </a:extLst>
        </xdr:cNvPr>
        <xdr:cNvSpPr txBox="1">
          <a:spLocks noChangeArrowheads="1"/>
        </xdr:cNvSpPr>
      </xdr:nvSpPr>
      <xdr:spPr bwMode="auto">
        <a:xfrm>
          <a:off x="10334625" y="2524125"/>
          <a:ext cx="6477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000"/>
            </a:lnSpc>
            <a:defRPr sz="1000"/>
          </a:pPr>
          <a:r>
            <a:rPr lang="ja-JP" altLang="en-US" sz="900" b="1" i="0" u="none" strike="noStrike" baseline="0">
              <a:solidFill>
                <a:srgbClr val="000000"/>
              </a:solidFill>
              <a:latin typeface="ＭＳ Ｐゴシック"/>
              <a:ea typeface="ＭＳ Ｐゴシック"/>
            </a:rPr>
            <a:t>①②③の　合計</a:t>
          </a:r>
          <a:endParaRPr lang="ja-JP" altLang="en-US"/>
        </a:p>
      </xdr:txBody>
    </xdr:sp>
    <xdr:clientData/>
  </xdr:twoCellAnchor>
  <xdr:twoCellAnchor>
    <xdr:from>
      <xdr:col>14</xdr:col>
      <xdr:colOff>28575</xdr:colOff>
      <xdr:row>5</xdr:row>
      <xdr:rowOff>666750</xdr:rowOff>
    </xdr:from>
    <xdr:to>
      <xdr:col>14</xdr:col>
      <xdr:colOff>504825</xdr:colOff>
      <xdr:row>5</xdr:row>
      <xdr:rowOff>923925</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6553200" y="3133725"/>
          <a:ext cx="4762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①</a:t>
          </a:r>
          <a:endParaRPr lang="ja-JP" altLang="en-US"/>
        </a:p>
      </xdr:txBody>
    </xdr:sp>
    <xdr:clientData/>
  </xdr:twoCellAnchor>
  <xdr:twoCellAnchor>
    <xdr:from>
      <xdr:col>16</xdr:col>
      <xdr:colOff>28575</xdr:colOff>
      <xdr:row>5</xdr:row>
      <xdr:rowOff>676275</xdr:rowOff>
    </xdr:from>
    <xdr:to>
      <xdr:col>16</xdr:col>
      <xdr:colOff>504825</xdr:colOff>
      <xdr:row>5</xdr:row>
      <xdr:rowOff>923925</xdr:rowOff>
    </xdr:to>
    <xdr:sp macro="" textlink="">
      <xdr:nvSpPr>
        <xdr:cNvPr id="8" name="Text Box 7">
          <a:extLst>
            <a:ext uri="{FF2B5EF4-FFF2-40B4-BE49-F238E27FC236}">
              <a16:creationId xmlns:a16="http://schemas.microsoft.com/office/drawing/2014/main" id="{00000000-0008-0000-0500-000008000000}"/>
            </a:ext>
          </a:extLst>
        </xdr:cNvPr>
        <xdr:cNvSpPr txBox="1">
          <a:spLocks noChangeArrowheads="1"/>
        </xdr:cNvSpPr>
      </xdr:nvSpPr>
      <xdr:spPr bwMode="auto">
        <a:xfrm>
          <a:off x="7639050" y="3143250"/>
          <a:ext cx="4762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②</a:t>
          </a:r>
          <a:endParaRPr lang="ja-JP" altLang="en-US"/>
        </a:p>
      </xdr:txBody>
    </xdr:sp>
    <xdr:clientData/>
  </xdr:twoCellAnchor>
  <xdr:twoCellAnchor>
    <xdr:from>
      <xdr:col>18</xdr:col>
      <xdr:colOff>28575</xdr:colOff>
      <xdr:row>5</xdr:row>
      <xdr:rowOff>685800</xdr:rowOff>
    </xdr:from>
    <xdr:to>
      <xdr:col>18</xdr:col>
      <xdr:colOff>504825</xdr:colOff>
      <xdr:row>6</xdr:row>
      <xdr:rowOff>0</xdr:rowOff>
    </xdr:to>
    <xdr:sp macro="" textlink="">
      <xdr:nvSpPr>
        <xdr:cNvPr id="9" name="Text Box 8">
          <a:extLst>
            <a:ext uri="{FF2B5EF4-FFF2-40B4-BE49-F238E27FC236}">
              <a16:creationId xmlns:a16="http://schemas.microsoft.com/office/drawing/2014/main" id="{00000000-0008-0000-0500-000009000000}"/>
            </a:ext>
          </a:extLst>
        </xdr:cNvPr>
        <xdr:cNvSpPr txBox="1">
          <a:spLocks noChangeArrowheads="1"/>
        </xdr:cNvSpPr>
      </xdr:nvSpPr>
      <xdr:spPr bwMode="auto">
        <a:xfrm>
          <a:off x="8724900" y="3152775"/>
          <a:ext cx="4762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③</a:t>
          </a:r>
          <a:endParaRPr lang="ja-JP" altLang="en-US"/>
        </a:p>
      </xdr:txBody>
    </xdr:sp>
    <xdr:clientData/>
  </xdr:twoCellAnchor>
  <xdr:twoCellAnchor>
    <xdr:from>
      <xdr:col>23</xdr:col>
      <xdr:colOff>28575</xdr:colOff>
      <xdr:row>5</xdr:row>
      <xdr:rowOff>695325</xdr:rowOff>
    </xdr:from>
    <xdr:to>
      <xdr:col>23</xdr:col>
      <xdr:colOff>504825</xdr:colOff>
      <xdr:row>6</xdr:row>
      <xdr:rowOff>0</xdr:rowOff>
    </xdr:to>
    <xdr:sp macro="" textlink="">
      <xdr:nvSpPr>
        <xdr:cNvPr id="10" name="Text Box 9">
          <a:extLst>
            <a:ext uri="{FF2B5EF4-FFF2-40B4-BE49-F238E27FC236}">
              <a16:creationId xmlns:a16="http://schemas.microsoft.com/office/drawing/2014/main" id="{00000000-0008-0000-0500-00000A000000}"/>
            </a:ext>
          </a:extLst>
        </xdr:cNvPr>
        <xdr:cNvSpPr txBox="1">
          <a:spLocks noChangeArrowheads="1"/>
        </xdr:cNvSpPr>
      </xdr:nvSpPr>
      <xdr:spPr bwMode="auto">
        <a:xfrm>
          <a:off x="11591925" y="3162300"/>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④</a:t>
          </a:r>
          <a:endParaRPr lang="ja-JP" altLang="en-US"/>
        </a:p>
      </xdr:txBody>
    </xdr:sp>
    <xdr:clientData/>
  </xdr:twoCellAnchor>
  <xdr:twoCellAnchor>
    <xdr:from>
      <xdr:col>24</xdr:col>
      <xdr:colOff>28575</xdr:colOff>
      <xdr:row>5</xdr:row>
      <xdr:rowOff>704850</xdr:rowOff>
    </xdr:from>
    <xdr:to>
      <xdr:col>24</xdr:col>
      <xdr:colOff>504825</xdr:colOff>
      <xdr:row>6</xdr:row>
      <xdr:rowOff>0</xdr:rowOff>
    </xdr:to>
    <xdr:sp macro="" textlink="">
      <xdr:nvSpPr>
        <xdr:cNvPr id="11" name="Text Box 11">
          <a:extLst>
            <a:ext uri="{FF2B5EF4-FFF2-40B4-BE49-F238E27FC236}">
              <a16:creationId xmlns:a16="http://schemas.microsoft.com/office/drawing/2014/main" id="{00000000-0008-0000-0500-00000B000000}"/>
            </a:ext>
          </a:extLst>
        </xdr:cNvPr>
        <xdr:cNvSpPr txBox="1">
          <a:spLocks noChangeArrowheads="1"/>
        </xdr:cNvSpPr>
      </xdr:nvSpPr>
      <xdr:spPr bwMode="auto">
        <a:xfrm>
          <a:off x="12134850" y="3171825"/>
          <a:ext cx="4762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⑤</a:t>
          </a:r>
          <a:endParaRPr lang="ja-JP" altLang="en-US"/>
        </a:p>
      </xdr:txBody>
    </xdr:sp>
    <xdr:clientData/>
  </xdr:twoCellAnchor>
  <xdr:twoCellAnchor>
    <xdr:from>
      <xdr:col>23</xdr:col>
      <xdr:colOff>28575</xdr:colOff>
      <xdr:row>5</xdr:row>
      <xdr:rowOff>695325</xdr:rowOff>
    </xdr:from>
    <xdr:to>
      <xdr:col>23</xdr:col>
      <xdr:colOff>504825</xdr:colOff>
      <xdr:row>6</xdr:row>
      <xdr:rowOff>0</xdr:rowOff>
    </xdr:to>
    <xdr:sp macro="" textlink="">
      <xdr:nvSpPr>
        <xdr:cNvPr id="12" name="Text Box 9">
          <a:extLst>
            <a:ext uri="{FF2B5EF4-FFF2-40B4-BE49-F238E27FC236}">
              <a16:creationId xmlns:a16="http://schemas.microsoft.com/office/drawing/2014/main" id="{00000000-0008-0000-0500-00000C000000}"/>
            </a:ext>
          </a:extLst>
        </xdr:cNvPr>
        <xdr:cNvSpPr txBox="1">
          <a:spLocks noChangeArrowheads="1"/>
        </xdr:cNvSpPr>
      </xdr:nvSpPr>
      <xdr:spPr bwMode="auto">
        <a:xfrm>
          <a:off x="11591925" y="3162300"/>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④</a:t>
          </a:r>
          <a:endParaRPr lang="ja-JP" altLang="en-US"/>
        </a:p>
      </xdr:txBody>
    </xdr:sp>
    <xdr:clientData/>
  </xdr:twoCellAnchor>
  <xdr:twoCellAnchor>
    <xdr:from>
      <xdr:col>24</xdr:col>
      <xdr:colOff>28575</xdr:colOff>
      <xdr:row>5</xdr:row>
      <xdr:rowOff>704850</xdr:rowOff>
    </xdr:from>
    <xdr:to>
      <xdr:col>24</xdr:col>
      <xdr:colOff>504825</xdr:colOff>
      <xdr:row>6</xdr:row>
      <xdr:rowOff>0</xdr:rowOff>
    </xdr:to>
    <xdr:sp macro="" textlink="">
      <xdr:nvSpPr>
        <xdr:cNvPr id="13" name="Text Box 11">
          <a:extLst>
            <a:ext uri="{FF2B5EF4-FFF2-40B4-BE49-F238E27FC236}">
              <a16:creationId xmlns:a16="http://schemas.microsoft.com/office/drawing/2014/main" id="{00000000-0008-0000-0500-00000D000000}"/>
            </a:ext>
          </a:extLst>
        </xdr:cNvPr>
        <xdr:cNvSpPr txBox="1">
          <a:spLocks noChangeArrowheads="1"/>
        </xdr:cNvSpPr>
      </xdr:nvSpPr>
      <xdr:spPr bwMode="auto">
        <a:xfrm>
          <a:off x="12134850" y="3171825"/>
          <a:ext cx="4762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endParaRPr lang="en-US" altLang="ja-JP"/>
        </a:p>
        <a:p>
          <a:pPr algn="ctr" rtl="0">
            <a:defRPr sz="1000"/>
          </a:pPr>
          <a:endParaRPr lang="ja-JP" altLang="en-US"/>
        </a:p>
      </xdr:txBody>
    </xdr:sp>
    <xdr:clientData/>
  </xdr:twoCellAnchor>
  <xdr:twoCellAnchor>
    <xdr:from>
      <xdr:col>24</xdr:col>
      <xdr:colOff>476250</xdr:colOff>
      <xdr:row>0</xdr:row>
      <xdr:rowOff>95250</xdr:rowOff>
    </xdr:from>
    <xdr:to>
      <xdr:col>25</xdr:col>
      <xdr:colOff>409575</xdr:colOff>
      <xdr:row>0</xdr:row>
      <xdr:rowOff>333375</xdr:rowOff>
    </xdr:to>
    <xdr:sp macro="" textlink="">
      <xdr:nvSpPr>
        <xdr:cNvPr id="14" name="Text Box 10">
          <a:extLst>
            <a:ext uri="{FF2B5EF4-FFF2-40B4-BE49-F238E27FC236}">
              <a16:creationId xmlns:a16="http://schemas.microsoft.com/office/drawing/2014/main" id="{00000000-0008-0000-0500-00000E000000}"/>
            </a:ext>
          </a:extLst>
        </xdr:cNvPr>
        <xdr:cNvSpPr txBox="1">
          <a:spLocks noChangeArrowheads="1"/>
        </xdr:cNvSpPr>
      </xdr:nvSpPr>
      <xdr:spPr bwMode="auto">
        <a:xfrm rot="10800000">
          <a:off x="12582525" y="95250"/>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endParaRPr lang="en-US" altLang="ja-JP" sz="1200" b="1"/>
        </a:p>
        <a:p>
          <a:pPr algn="ctr" rtl="0">
            <a:defRPr sz="1000"/>
          </a:pPr>
          <a:endParaRPr lang="ja-JP" altLang="en-US" sz="1200" b="1"/>
        </a:p>
      </xdr:txBody>
    </xdr:sp>
    <xdr:clientData/>
  </xdr:twoCellAnchor>
  <xdr:twoCellAnchor>
    <xdr:from>
      <xdr:col>25</xdr:col>
      <xdr:colOff>485775</xdr:colOff>
      <xdr:row>0</xdr:row>
      <xdr:rowOff>352425</xdr:rowOff>
    </xdr:from>
    <xdr:to>
      <xdr:col>26</xdr:col>
      <xdr:colOff>0</xdr:colOff>
      <xdr:row>0</xdr:row>
      <xdr:rowOff>590550</xdr:rowOff>
    </xdr:to>
    <xdr:sp macro="" textlink="">
      <xdr:nvSpPr>
        <xdr:cNvPr id="15" name="Text Box 10">
          <a:extLst>
            <a:ext uri="{FF2B5EF4-FFF2-40B4-BE49-F238E27FC236}">
              <a16:creationId xmlns:a16="http://schemas.microsoft.com/office/drawing/2014/main" id="{00000000-0008-0000-0500-00000F000000}"/>
            </a:ext>
          </a:extLst>
        </xdr:cNvPr>
        <xdr:cNvSpPr txBox="1">
          <a:spLocks noChangeArrowheads="1"/>
        </xdr:cNvSpPr>
      </xdr:nvSpPr>
      <xdr:spPr bwMode="auto">
        <a:xfrm rot="10800000">
          <a:off x="13134975" y="352425"/>
          <a:ext cx="571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endParaRPr lang="ja-JP" altLang="en-US" sz="1200" b="1"/>
        </a:p>
      </xdr:txBody>
    </xdr:sp>
    <xdr:clientData/>
  </xdr:twoCellAnchor>
  <xdr:twoCellAnchor>
    <xdr:from>
      <xdr:col>26</xdr:col>
      <xdr:colOff>28575</xdr:colOff>
      <xdr:row>5</xdr:row>
      <xdr:rowOff>695325</xdr:rowOff>
    </xdr:from>
    <xdr:to>
      <xdr:col>26</xdr:col>
      <xdr:colOff>504825</xdr:colOff>
      <xdr:row>6</xdr:row>
      <xdr:rowOff>0</xdr:rowOff>
    </xdr:to>
    <xdr:sp macro="" textlink="">
      <xdr:nvSpPr>
        <xdr:cNvPr id="16" name="Text Box 10">
          <a:extLst>
            <a:ext uri="{FF2B5EF4-FFF2-40B4-BE49-F238E27FC236}">
              <a16:creationId xmlns:a16="http://schemas.microsoft.com/office/drawing/2014/main" id="{00000000-0008-0000-0500-000010000000}"/>
            </a:ext>
          </a:extLst>
        </xdr:cNvPr>
        <xdr:cNvSpPr txBox="1">
          <a:spLocks noChangeArrowheads="1"/>
        </xdr:cNvSpPr>
      </xdr:nvSpPr>
      <xdr:spPr bwMode="auto">
        <a:xfrm rot="10800000">
          <a:off x="13220700" y="3162300"/>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a:t>⑦</a:t>
          </a:r>
          <a:endParaRPr lang="en-US" altLang="ja-JP" sz="1200" b="1"/>
        </a:p>
        <a:p>
          <a:pPr algn="ctr" rtl="0">
            <a:defRPr sz="1000"/>
          </a:pPr>
          <a:endParaRPr lang="ja-JP" altLang="en-US" sz="1200" b="1"/>
        </a:p>
      </xdr:txBody>
    </xdr:sp>
    <xdr:clientData/>
  </xdr:twoCellAnchor>
  <xdr:twoCellAnchor>
    <xdr:from>
      <xdr:col>28</xdr:col>
      <xdr:colOff>28575</xdr:colOff>
      <xdr:row>5</xdr:row>
      <xdr:rowOff>695325</xdr:rowOff>
    </xdr:from>
    <xdr:to>
      <xdr:col>28</xdr:col>
      <xdr:colOff>504825</xdr:colOff>
      <xdr:row>6</xdr:row>
      <xdr:rowOff>0</xdr:rowOff>
    </xdr:to>
    <xdr:sp macro="" textlink="">
      <xdr:nvSpPr>
        <xdr:cNvPr id="17" name="Text Box 10">
          <a:extLst>
            <a:ext uri="{FF2B5EF4-FFF2-40B4-BE49-F238E27FC236}">
              <a16:creationId xmlns:a16="http://schemas.microsoft.com/office/drawing/2014/main" id="{00000000-0008-0000-0500-000011000000}"/>
            </a:ext>
          </a:extLst>
        </xdr:cNvPr>
        <xdr:cNvSpPr txBox="1">
          <a:spLocks noChangeArrowheads="1"/>
        </xdr:cNvSpPr>
      </xdr:nvSpPr>
      <xdr:spPr bwMode="auto">
        <a:xfrm rot="10800000">
          <a:off x="14287500" y="3162300"/>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a:solidFill>
                <a:sysClr val="windowText" lastClr="000000"/>
              </a:solidFill>
            </a:rPr>
            <a:t>⑨</a:t>
          </a:r>
          <a:endParaRPr lang="en-US" altLang="ja-JP" sz="1200" b="1">
            <a:solidFill>
              <a:sysClr val="windowText" lastClr="000000"/>
            </a:solidFill>
          </a:endParaRPr>
        </a:p>
        <a:p>
          <a:pPr algn="ctr" rtl="0">
            <a:defRPr sz="1000"/>
          </a:pPr>
          <a:endParaRPr lang="ja-JP" altLang="en-US" sz="1200" b="1">
            <a:solidFill>
              <a:sysClr val="windowText" lastClr="000000"/>
            </a:solidFill>
          </a:endParaRPr>
        </a:p>
      </xdr:txBody>
    </xdr:sp>
    <xdr:clientData/>
  </xdr:twoCellAnchor>
  <xdr:twoCellAnchor>
    <xdr:from>
      <xdr:col>25</xdr:col>
      <xdr:colOff>28575</xdr:colOff>
      <xdr:row>5</xdr:row>
      <xdr:rowOff>695325</xdr:rowOff>
    </xdr:from>
    <xdr:to>
      <xdr:col>25</xdr:col>
      <xdr:colOff>504825</xdr:colOff>
      <xdr:row>6</xdr:row>
      <xdr:rowOff>0</xdr:rowOff>
    </xdr:to>
    <xdr:sp macro="" textlink="">
      <xdr:nvSpPr>
        <xdr:cNvPr id="18" name="Text Box 10">
          <a:extLst>
            <a:ext uri="{FF2B5EF4-FFF2-40B4-BE49-F238E27FC236}">
              <a16:creationId xmlns:a16="http://schemas.microsoft.com/office/drawing/2014/main" id="{00000000-0008-0000-0500-000012000000}"/>
            </a:ext>
          </a:extLst>
        </xdr:cNvPr>
        <xdr:cNvSpPr txBox="1">
          <a:spLocks noChangeArrowheads="1"/>
        </xdr:cNvSpPr>
      </xdr:nvSpPr>
      <xdr:spPr bwMode="auto">
        <a:xfrm rot="10800000">
          <a:off x="12677775" y="3162300"/>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a:t>⑥</a:t>
          </a:r>
          <a:endParaRPr lang="en-US" altLang="ja-JP" sz="1200" b="1"/>
        </a:p>
        <a:p>
          <a:pPr algn="ctr" rtl="0">
            <a:defRPr sz="1000"/>
          </a:pPr>
          <a:endParaRPr lang="en-US" altLang="ja-JP" sz="1200" b="1"/>
        </a:p>
        <a:p>
          <a:pPr algn="ctr" rtl="0">
            <a:defRPr sz="1000"/>
          </a:pPr>
          <a:endParaRPr lang="ja-JP" altLang="en-US" sz="1200" b="1"/>
        </a:p>
      </xdr:txBody>
    </xdr:sp>
    <xdr:clientData/>
  </xdr:twoCellAnchor>
  <xdr:twoCellAnchor>
    <xdr:from>
      <xdr:col>27</xdr:col>
      <xdr:colOff>28575</xdr:colOff>
      <xdr:row>5</xdr:row>
      <xdr:rowOff>695325</xdr:rowOff>
    </xdr:from>
    <xdr:to>
      <xdr:col>27</xdr:col>
      <xdr:colOff>504825</xdr:colOff>
      <xdr:row>6</xdr:row>
      <xdr:rowOff>0</xdr:rowOff>
    </xdr:to>
    <xdr:sp macro="" textlink="">
      <xdr:nvSpPr>
        <xdr:cNvPr id="19" name="Text Box 10">
          <a:extLst>
            <a:ext uri="{FF2B5EF4-FFF2-40B4-BE49-F238E27FC236}">
              <a16:creationId xmlns:a16="http://schemas.microsoft.com/office/drawing/2014/main" id="{00000000-0008-0000-0500-000013000000}"/>
            </a:ext>
          </a:extLst>
        </xdr:cNvPr>
        <xdr:cNvSpPr txBox="1">
          <a:spLocks noChangeArrowheads="1"/>
        </xdr:cNvSpPr>
      </xdr:nvSpPr>
      <xdr:spPr bwMode="auto">
        <a:xfrm rot="10800000">
          <a:off x="13763625" y="3162300"/>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r>
            <a:rPr lang="ja-JP" altLang="en-US" sz="1200" b="1">
              <a:solidFill>
                <a:sysClr val="windowText" lastClr="000000"/>
              </a:solidFill>
            </a:rPr>
            <a:t>⑧</a:t>
          </a:r>
          <a:endParaRPr lang="en-US" altLang="ja-JP" sz="1200" b="1">
            <a:solidFill>
              <a:sysClr val="windowText" lastClr="000000"/>
            </a:solidFill>
          </a:endParaRPr>
        </a:p>
        <a:p>
          <a:pPr algn="ctr" rtl="0">
            <a:defRPr sz="1000"/>
          </a:pPr>
          <a:endParaRPr lang="en-US" altLang="ja-JP" sz="1200" b="1">
            <a:solidFill>
              <a:sysClr val="windowText" lastClr="000000"/>
            </a:solidFill>
          </a:endParaRPr>
        </a:p>
        <a:p>
          <a:pPr algn="ctr" rtl="0">
            <a:defRPr sz="1000"/>
          </a:pPr>
          <a:endParaRPr lang="ja-JP" altLang="en-US" sz="1200" b="1">
            <a:solidFill>
              <a:sysClr val="windowText" lastClr="000000"/>
            </a:solidFill>
          </a:endParaRPr>
        </a:p>
      </xdr:txBody>
    </xdr:sp>
    <xdr:clientData/>
  </xdr:twoCellAnchor>
  <xdr:twoCellAnchor>
    <xdr:from>
      <xdr:col>25</xdr:col>
      <xdr:colOff>0</xdr:colOff>
      <xdr:row>5</xdr:row>
      <xdr:rowOff>704850</xdr:rowOff>
    </xdr:from>
    <xdr:to>
      <xdr:col>25</xdr:col>
      <xdr:colOff>6350</xdr:colOff>
      <xdr:row>6</xdr:row>
      <xdr:rowOff>0</xdr:rowOff>
    </xdr:to>
    <xdr:sp macro="" textlink="">
      <xdr:nvSpPr>
        <xdr:cNvPr id="20" name="Text Box 11">
          <a:extLst>
            <a:ext uri="{FF2B5EF4-FFF2-40B4-BE49-F238E27FC236}">
              <a16:creationId xmlns:a16="http://schemas.microsoft.com/office/drawing/2014/main" id="{00000000-0008-0000-0500-000014000000}"/>
            </a:ext>
          </a:extLst>
        </xdr:cNvPr>
        <xdr:cNvSpPr txBox="1">
          <a:spLocks noChangeArrowheads="1"/>
        </xdr:cNvSpPr>
      </xdr:nvSpPr>
      <xdr:spPr bwMode="auto">
        <a:xfrm>
          <a:off x="12649200" y="3171825"/>
          <a:ext cx="63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endParaRPr lang="ja-JP" altLang="en-US"/>
        </a:p>
      </xdr:txBody>
    </xdr:sp>
    <xdr:clientData/>
  </xdr:twoCellAnchor>
  <xdr:twoCellAnchor>
    <xdr:from>
      <xdr:col>25</xdr:col>
      <xdr:colOff>476250</xdr:colOff>
      <xdr:row>0</xdr:row>
      <xdr:rowOff>95250</xdr:rowOff>
    </xdr:from>
    <xdr:to>
      <xdr:col>26</xdr:col>
      <xdr:colOff>409575</xdr:colOff>
      <xdr:row>0</xdr:row>
      <xdr:rowOff>333375</xdr:rowOff>
    </xdr:to>
    <xdr:sp macro="" textlink="">
      <xdr:nvSpPr>
        <xdr:cNvPr id="21" name="Text Box 10">
          <a:extLst>
            <a:ext uri="{FF2B5EF4-FFF2-40B4-BE49-F238E27FC236}">
              <a16:creationId xmlns:a16="http://schemas.microsoft.com/office/drawing/2014/main" id="{00000000-0008-0000-0500-000015000000}"/>
            </a:ext>
          </a:extLst>
        </xdr:cNvPr>
        <xdr:cNvSpPr txBox="1">
          <a:spLocks noChangeArrowheads="1"/>
        </xdr:cNvSpPr>
      </xdr:nvSpPr>
      <xdr:spPr bwMode="auto">
        <a:xfrm rot="10800000">
          <a:off x="13125450" y="95250"/>
          <a:ext cx="476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endParaRPr lang="en-US" altLang="ja-JP" sz="1200" b="1"/>
        </a:p>
        <a:p>
          <a:pPr algn="ctr" rtl="0">
            <a:defRPr sz="1000"/>
          </a:pPr>
          <a:endParaRPr lang="ja-JP" altLang="en-US" sz="1200" b="1"/>
        </a:p>
      </xdr:txBody>
    </xdr:sp>
    <xdr:clientData/>
  </xdr:twoCellAnchor>
  <xdr:twoCellAnchor>
    <xdr:from>
      <xdr:col>26</xdr:col>
      <xdr:colOff>485775</xdr:colOff>
      <xdr:row>0</xdr:row>
      <xdr:rowOff>352425</xdr:rowOff>
    </xdr:from>
    <xdr:to>
      <xdr:col>27</xdr:col>
      <xdr:colOff>0</xdr:colOff>
      <xdr:row>0</xdr:row>
      <xdr:rowOff>590550</xdr:rowOff>
    </xdr:to>
    <xdr:sp macro="" textlink="">
      <xdr:nvSpPr>
        <xdr:cNvPr id="22" name="Text Box 10">
          <a:extLst>
            <a:ext uri="{FF2B5EF4-FFF2-40B4-BE49-F238E27FC236}">
              <a16:creationId xmlns:a16="http://schemas.microsoft.com/office/drawing/2014/main" id="{00000000-0008-0000-0500-000016000000}"/>
            </a:ext>
          </a:extLst>
        </xdr:cNvPr>
        <xdr:cNvSpPr txBox="1">
          <a:spLocks noChangeArrowheads="1"/>
        </xdr:cNvSpPr>
      </xdr:nvSpPr>
      <xdr:spPr bwMode="auto">
        <a:xfrm rot="10800000">
          <a:off x="13677900" y="352425"/>
          <a:ext cx="571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defRPr sz="1000"/>
          </a:pPr>
          <a:endParaRPr lang="ja-JP" altLang="en-US" sz="12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40</xdr:col>
      <xdr:colOff>152400</xdr:colOff>
      <xdr:row>1</xdr:row>
      <xdr:rowOff>133350</xdr:rowOff>
    </xdr:from>
    <xdr:to>
      <xdr:col>42</xdr:col>
      <xdr:colOff>200025</xdr:colOff>
      <xdr:row>6</xdr:row>
      <xdr:rowOff>432435</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0210800" y="560070"/>
          <a:ext cx="504825" cy="2341245"/>
        </a:xfrm>
        <a:prstGeom prst="rect">
          <a:avLst/>
        </a:prstGeom>
        <a:solidFill>
          <a:srgbClr val="FFCC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200"/>
            </a:lnSpc>
          </a:pPr>
          <a:r>
            <a:rPr kumimoji="1" lang="ja-JP" altLang="en-US" sz="1000">
              <a:solidFill>
                <a:sysClr val="windowText" lastClr="000000"/>
              </a:solidFill>
              <a:latin typeface="+mn-ea"/>
              <a:ea typeface="+mn-ea"/>
            </a:rPr>
            <a:t>人</a:t>
          </a:r>
          <a:endParaRPr kumimoji="1" lang="en-US" altLang="ja-JP" sz="1000">
            <a:solidFill>
              <a:sysClr val="windowText" lastClr="000000"/>
            </a:solidFill>
            <a:latin typeface="+mn-ea"/>
            <a:ea typeface="+mn-ea"/>
          </a:endParaRPr>
        </a:p>
        <a:p>
          <a:pPr algn="ctr">
            <a:lnSpc>
              <a:spcPts val="1200"/>
            </a:lnSpc>
          </a:pPr>
          <a:r>
            <a:rPr kumimoji="1" lang="ja-JP" altLang="en-US" sz="1000">
              <a:solidFill>
                <a:sysClr val="windowText" lastClr="000000"/>
              </a:solidFill>
              <a:latin typeface="+mn-ea"/>
              <a:ea typeface="+mn-ea"/>
            </a:rPr>
            <a:t>数</a:t>
          </a:r>
          <a:endParaRPr kumimoji="1" lang="en-US" altLang="ja-JP" sz="1000">
            <a:solidFill>
              <a:sysClr val="windowText" lastClr="000000"/>
            </a:solidFill>
            <a:latin typeface="+mn-ea"/>
            <a:ea typeface="+mn-ea"/>
          </a:endParaRPr>
        </a:p>
        <a:p>
          <a:pPr algn="ctr">
            <a:lnSpc>
              <a:spcPts val="1200"/>
            </a:lnSpc>
          </a:pPr>
          <a:r>
            <a:rPr kumimoji="1" lang="ja-JP" altLang="en-US" sz="1000">
              <a:solidFill>
                <a:sysClr val="windowText" lastClr="000000"/>
              </a:solidFill>
              <a:latin typeface="+mn-ea"/>
              <a:ea typeface="+mn-ea"/>
            </a:rPr>
            <a:t>で</a:t>
          </a:r>
          <a:endParaRPr kumimoji="1" lang="en-US" altLang="ja-JP" sz="1000">
            <a:solidFill>
              <a:sysClr val="windowText" lastClr="000000"/>
            </a:solidFill>
            <a:latin typeface="+mn-ea"/>
            <a:ea typeface="+mn-ea"/>
          </a:endParaRPr>
        </a:p>
        <a:p>
          <a:pPr algn="ctr">
            <a:lnSpc>
              <a:spcPts val="1200"/>
            </a:lnSpc>
          </a:pPr>
          <a:r>
            <a:rPr kumimoji="1" lang="ja-JP" altLang="en-US" sz="1000">
              <a:solidFill>
                <a:sysClr val="windowText" lastClr="000000"/>
              </a:solidFill>
              <a:latin typeface="+mn-ea"/>
              <a:ea typeface="+mn-ea"/>
            </a:rPr>
            <a:t>は</a:t>
          </a:r>
          <a:endParaRPr kumimoji="1" lang="en-US" altLang="ja-JP" sz="1000">
            <a:solidFill>
              <a:sysClr val="windowText" lastClr="000000"/>
            </a:solidFill>
            <a:latin typeface="+mn-ea"/>
            <a:ea typeface="+mn-ea"/>
          </a:endParaRPr>
        </a:p>
        <a:p>
          <a:pPr algn="ctr">
            <a:lnSpc>
              <a:spcPts val="1200"/>
            </a:lnSpc>
          </a:pPr>
          <a:r>
            <a:rPr kumimoji="1" lang="ja-JP" altLang="en-US" sz="1000">
              <a:solidFill>
                <a:sysClr val="windowText" lastClr="000000"/>
              </a:solidFill>
              <a:latin typeface="+mn-ea"/>
              <a:ea typeface="+mn-ea"/>
            </a:rPr>
            <a:t>な</a:t>
          </a:r>
          <a:endParaRPr kumimoji="1" lang="en-US" altLang="ja-JP" sz="1000">
            <a:solidFill>
              <a:sysClr val="windowText" lastClr="000000"/>
            </a:solidFill>
            <a:latin typeface="+mn-ea"/>
            <a:ea typeface="+mn-ea"/>
          </a:endParaRPr>
        </a:p>
        <a:p>
          <a:pPr algn="ctr">
            <a:lnSpc>
              <a:spcPts val="1200"/>
            </a:lnSpc>
          </a:pPr>
          <a:r>
            <a:rPr kumimoji="1" lang="ja-JP" altLang="en-US" sz="1000">
              <a:solidFill>
                <a:sysClr val="windowText" lastClr="000000"/>
              </a:solidFill>
              <a:latin typeface="+mn-ea"/>
              <a:ea typeface="+mn-ea"/>
            </a:rPr>
            <a:t>く</a:t>
          </a:r>
          <a:endParaRPr kumimoji="1" lang="en-US" altLang="ja-JP" sz="1000">
            <a:solidFill>
              <a:sysClr val="windowText" lastClr="000000"/>
            </a:solidFill>
            <a:latin typeface="+mn-ea"/>
            <a:ea typeface="+mn-ea"/>
          </a:endParaRPr>
        </a:p>
        <a:p>
          <a:pPr algn="ctr">
            <a:lnSpc>
              <a:spcPts val="1200"/>
            </a:lnSpc>
          </a:pPr>
          <a:r>
            <a:rPr kumimoji="1" lang="ja-JP" altLang="en-US" sz="1000">
              <a:solidFill>
                <a:sysClr val="windowText" lastClr="000000"/>
              </a:solidFill>
              <a:latin typeface="+mn-ea"/>
              <a:ea typeface="+mn-ea"/>
            </a:rPr>
            <a:t>氏</a:t>
          </a:r>
          <a:endParaRPr kumimoji="1" lang="en-US" altLang="ja-JP" sz="1000">
            <a:solidFill>
              <a:sysClr val="windowText" lastClr="000000"/>
            </a:solidFill>
            <a:latin typeface="+mn-ea"/>
            <a:ea typeface="+mn-ea"/>
          </a:endParaRPr>
        </a:p>
        <a:p>
          <a:pPr algn="ctr">
            <a:lnSpc>
              <a:spcPts val="1200"/>
            </a:lnSpc>
          </a:pPr>
          <a:r>
            <a:rPr kumimoji="1" lang="ja-JP" altLang="en-US" sz="1000">
              <a:solidFill>
                <a:sysClr val="windowText" lastClr="000000"/>
              </a:solidFill>
              <a:latin typeface="+mn-ea"/>
              <a:ea typeface="+mn-ea"/>
            </a:rPr>
            <a:t>名</a:t>
          </a:r>
          <a:endParaRPr kumimoji="1" lang="en-US" altLang="ja-JP" sz="1000">
            <a:solidFill>
              <a:sysClr val="windowText" lastClr="000000"/>
            </a:solidFill>
            <a:latin typeface="+mn-ea"/>
            <a:ea typeface="+mn-ea"/>
          </a:endParaRPr>
        </a:p>
        <a:p>
          <a:pPr algn="ctr">
            <a:lnSpc>
              <a:spcPts val="1300"/>
            </a:lnSpc>
          </a:pPr>
          <a:r>
            <a:rPr kumimoji="1" lang="ja-JP" altLang="en-US" sz="1000">
              <a:solidFill>
                <a:sysClr val="windowText" lastClr="000000"/>
              </a:solidFill>
              <a:latin typeface="+mn-ea"/>
              <a:ea typeface="+mn-ea"/>
            </a:rPr>
            <a:t>を</a:t>
          </a:r>
          <a:endParaRPr kumimoji="1" lang="en-US" altLang="ja-JP" sz="1000">
            <a:solidFill>
              <a:sysClr val="windowText" lastClr="000000"/>
            </a:solidFill>
            <a:latin typeface="+mn-ea"/>
            <a:ea typeface="+mn-ea"/>
          </a:endParaRPr>
        </a:p>
        <a:p>
          <a:pPr algn="ctr">
            <a:lnSpc>
              <a:spcPts val="1200"/>
            </a:lnSpc>
          </a:pPr>
          <a:r>
            <a:rPr kumimoji="1" lang="ja-JP" altLang="en-US" sz="1000">
              <a:solidFill>
                <a:sysClr val="windowText" lastClr="000000"/>
              </a:solidFill>
              <a:latin typeface="+mn-ea"/>
              <a:ea typeface="+mn-ea"/>
            </a:rPr>
            <a:t>記</a:t>
          </a:r>
          <a:endParaRPr kumimoji="1" lang="en-US" altLang="ja-JP" sz="1000">
            <a:solidFill>
              <a:sysClr val="windowText" lastClr="000000"/>
            </a:solidFill>
            <a:latin typeface="+mn-ea"/>
            <a:ea typeface="+mn-ea"/>
          </a:endParaRPr>
        </a:p>
        <a:p>
          <a:pPr algn="ctr">
            <a:lnSpc>
              <a:spcPts val="1300"/>
            </a:lnSpc>
          </a:pPr>
          <a:r>
            <a:rPr kumimoji="1" lang="ja-JP" altLang="en-US" sz="1000">
              <a:solidFill>
                <a:sysClr val="windowText" lastClr="000000"/>
              </a:solidFill>
              <a:latin typeface="+mn-ea"/>
              <a:ea typeface="+mn-ea"/>
            </a:rPr>
            <a:t>入</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257735</xdr:colOff>
      <xdr:row>0</xdr:row>
      <xdr:rowOff>1</xdr:rowOff>
    </xdr:from>
    <xdr:to>
      <xdr:col>15</xdr:col>
      <xdr:colOff>313765</xdr:colOff>
      <xdr:row>0</xdr:row>
      <xdr:rowOff>235325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1994647" y="1"/>
          <a:ext cx="3529853" cy="235324"/>
        </a:xfrm>
        <a:prstGeom prst="rect">
          <a:avLst/>
        </a:prstGeom>
        <a:solidFill>
          <a:srgbClr val="FFCC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全般</a:t>
          </a:r>
          <a:r>
            <a:rPr kumimoji="1" lang="en-US" altLang="ja-JP" sz="1100">
              <a:solidFill>
                <a:sysClr val="windowText" lastClr="000000"/>
              </a:solidFill>
            </a:rPr>
            <a:t>】</a:t>
          </a:r>
          <a:r>
            <a:rPr kumimoji="1" lang="ja-JP" altLang="en-US" sz="1100">
              <a:solidFill>
                <a:sysClr val="windowText" lastClr="000000"/>
              </a:solidFill>
            </a:rPr>
            <a:t>水色に入力。入力するとセルが白くなります。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23</xdr:col>
      <xdr:colOff>340177</xdr:colOff>
      <xdr:row>10</xdr:row>
      <xdr:rowOff>285750</xdr:rowOff>
    </xdr:from>
    <xdr:to>
      <xdr:col>26</xdr:col>
      <xdr:colOff>257174</xdr:colOff>
      <xdr:row>12</xdr:row>
      <xdr:rowOff>421822</xdr:rowOff>
    </xdr:to>
    <xdr:sp macro="" textlink="">
      <xdr:nvSpPr>
        <xdr:cNvPr id="2" name="四角形吹き出し 1">
          <a:extLst>
            <a:ext uri="{FF2B5EF4-FFF2-40B4-BE49-F238E27FC236}">
              <a16:creationId xmlns:a16="http://schemas.microsoft.com/office/drawing/2014/main" id="{00000000-0008-0000-0900-000002000000}"/>
            </a:ext>
          </a:extLst>
        </xdr:cNvPr>
        <xdr:cNvSpPr/>
      </xdr:nvSpPr>
      <xdr:spPr>
        <a:xfrm>
          <a:off x="17852570" y="3497036"/>
          <a:ext cx="1958068" cy="1115786"/>
        </a:xfrm>
        <a:prstGeom prst="wedgeRectCallout">
          <a:avLst>
            <a:gd name="adj1" fmla="val -59846"/>
            <a:gd name="adj2" fmla="val -1868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常勤以外の職員については、「備考」欄に勤務形態及び勤務時間数について記入すること。</a:t>
          </a:r>
          <a:endParaRPr kumimoji="1" lang="en-US" altLang="ja-JP" sz="1100"/>
        </a:p>
        <a:p>
          <a:pPr algn="l">
            <a:lnSpc>
              <a:spcPts val="1100"/>
            </a:lnSpc>
          </a:pPr>
          <a:r>
            <a:rPr kumimoji="1" lang="ja-JP" altLang="en-US" sz="1100"/>
            <a:t>（例）「週３日、９：００～１６：００、◯◯時間」等。</a:t>
          </a:r>
        </a:p>
      </xdr:txBody>
    </xdr:sp>
    <xdr:clientData fPrintsWithSheet="0"/>
  </xdr:twoCellAnchor>
  <xdr:twoCellAnchor>
    <xdr:from>
      <xdr:col>23</xdr:col>
      <xdr:colOff>299357</xdr:colOff>
      <xdr:row>7</xdr:row>
      <xdr:rowOff>149678</xdr:rowOff>
    </xdr:from>
    <xdr:to>
      <xdr:col>26</xdr:col>
      <xdr:colOff>244929</xdr:colOff>
      <xdr:row>9</xdr:row>
      <xdr:rowOff>340178</xdr:rowOff>
    </xdr:to>
    <xdr:sp macro="" textlink="">
      <xdr:nvSpPr>
        <xdr:cNvPr id="3" name="四角形吹き出し 2">
          <a:extLst>
            <a:ext uri="{FF2B5EF4-FFF2-40B4-BE49-F238E27FC236}">
              <a16:creationId xmlns:a16="http://schemas.microsoft.com/office/drawing/2014/main" id="{00000000-0008-0000-0900-000003000000}"/>
            </a:ext>
          </a:extLst>
        </xdr:cNvPr>
        <xdr:cNvSpPr/>
      </xdr:nvSpPr>
      <xdr:spPr>
        <a:xfrm>
          <a:off x="17811750" y="2109107"/>
          <a:ext cx="1986643" cy="952500"/>
        </a:xfrm>
        <a:prstGeom prst="wedgeRectCallout">
          <a:avLst>
            <a:gd name="adj1" fmla="val -61502"/>
            <a:gd name="adj2" fmla="val -1830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ja-JP" altLang="en-US" sz="1100"/>
            <a:t>法人役員及び施設長と親族関係にある者について記入すること。（例）「施設長の妻」、「理事長の長男」、「○○理事の甥」等</a:t>
          </a:r>
        </a:p>
      </xdr:txBody>
    </xdr:sp>
    <xdr:clientData fPrintsWithSheet="0"/>
  </xdr:twoCellAnchor>
  <xdr:twoCellAnchor>
    <xdr:from>
      <xdr:col>23</xdr:col>
      <xdr:colOff>340177</xdr:colOff>
      <xdr:row>10</xdr:row>
      <xdr:rowOff>285750</xdr:rowOff>
    </xdr:from>
    <xdr:to>
      <xdr:col>26</xdr:col>
      <xdr:colOff>257174</xdr:colOff>
      <xdr:row>12</xdr:row>
      <xdr:rowOff>421822</xdr:rowOff>
    </xdr:to>
    <xdr:sp macro="" textlink="">
      <xdr:nvSpPr>
        <xdr:cNvPr id="4" name="四角形吹き出し 3">
          <a:extLst>
            <a:ext uri="{FF2B5EF4-FFF2-40B4-BE49-F238E27FC236}">
              <a16:creationId xmlns:a16="http://schemas.microsoft.com/office/drawing/2014/main" id="{00000000-0008-0000-0900-000004000000}"/>
            </a:ext>
          </a:extLst>
        </xdr:cNvPr>
        <xdr:cNvSpPr/>
      </xdr:nvSpPr>
      <xdr:spPr>
        <a:xfrm>
          <a:off x="18799627" y="3667125"/>
          <a:ext cx="1974397" cy="1126672"/>
        </a:xfrm>
        <a:prstGeom prst="wedgeRectCallout">
          <a:avLst>
            <a:gd name="adj1" fmla="val -59846"/>
            <a:gd name="adj2" fmla="val -1868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正規以外の職員については、「備考」欄に勤務形態及び勤務時間数について記入すること。</a:t>
          </a:r>
          <a:endParaRPr kumimoji="1" lang="en-US" altLang="ja-JP" sz="1100"/>
        </a:p>
        <a:p>
          <a:pPr algn="l">
            <a:lnSpc>
              <a:spcPts val="1100"/>
            </a:lnSpc>
          </a:pPr>
          <a:r>
            <a:rPr kumimoji="1" lang="ja-JP" altLang="en-US" sz="1100"/>
            <a:t>（例）「週３日、９：００～１６：００、◯◯時間」等。</a:t>
          </a:r>
        </a:p>
      </xdr:txBody>
    </xdr:sp>
    <xdr:clientData fPrintsWithSheet="0"/>
  </xdr:twoCellAnchor>
  <xdr:twoCellAnchor>
    <xdr:from>
      <xdr:col>23</xdr:col>
      <xdr:colOff>299357</xdr:colOff>
      <xdr:row>7</xdr:row>
      <xdr:rowOff>149678</xdr:rowOff>
    </xdr:from>
    <xdr:to>
      <xdr:col>26</xdr:col>
      <xdr:colOff>244929</xdr:colOff>
      <xdr:row>9</xdr:row>
      <xdr:rowOff>340178</xdr:rowOff>
    </xdr:to>
    <xdr:sp macro="" textlink="">
      <xdr:nvSpPr>
        <xdr:cNvPr id="5" name="四角形吹き出し 4">
          <a:extLst>
            <a:ext uri="{FF2B5EF4-FFF2-40B4-BE49-F238E27FC236}">
              <a16:creationId xmlns:a16="http://schemas.microsoft.com/office/drawing/2014/main" id="{00000000-0008-0000-0900-000005000000}"/>
            </a:ext>
          </a:extLst>
        </xdr:cNvPr>
        <xdr:cNvSpPr/>
      </xdr:nvSpPr>
      <xdr:spPr>
        <a:xfrm>
          <a:off x="18758807" y="2273753"/>
          <a:ext cx="2002972" cy="952500"/>
        </a:xfrm>
        <a:prstGeom prst="wedgeRectCallout">
          <a:avLst>
            <a:gd name="adj1" fmla="val -61502"/>
            <a:gd name="adj2" fmla="val -1830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ja-JP" altLang="en-US" sz="1100"/>
            <a:t>法人役員及び施設長と親族関係にある者について記入すること。（例）「施設長の妻」、「理事長の長男」、「○○理事の甥」等</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6</xdr:col>
      <xdr:colOff>76200</xdr:colOff>
      <xdr:row>0</xdr:row>
      <xdr:rowOff>28575</xdr:rowOff>
    </xdr:from>
    <xdr:to>
      <xdr:col>21</xdr:col>
      <xdr:colOff>0</xdr:colOff>
      <xdr:row>0</xdr:row>
      <xdr:rowOff>333375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1562100" y="28575"/>
          <a:ext cx="3638550" cy="304800"/>
        </a:xfrm>
        <a:prstGeom prst="rect">
          <a:avLst/>
        </a:prstGeom>
        <a:solidFill>
          <a:srgbClr val="FFCC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全般</a:t>
          </a:r>
          <a:r>
            <a:rPr kumimoji="1" lang="en-US" altLang="ja-JP" sz="1100">
              <a:solidFill>
                <a:sysClr val="windowText" lastClr="000000"/>
              </a:solidFill>
            </a:rPr>
            <a:t>】</a:t>
          </a:r>
          <a:r>
            <a:rPr kumimoji="1" lang="ja-JP" altLang="en-US" sz="1100">
              <a:solidFill>
                <a:sysClr val="windowText" lastClr="000000"/>
              </a:solidFill>
            </a:rPr>
            <a:t>水色に入力。入力するとセルが白くなります。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86845</xdr:colOff>
      <xdr:row>0</xdr:row>
      <xdr:rowOff>13449</xdr:rowOff>
    </xdr:from>
    <xdr:to>
      <xdr:col>17</xdr:col>
      <xdr:colOff>201705</xdr:colOff>
      <xdr:row>0</xdr:row>
      <xdr:rowOff>280148</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759198" y="13449"/>
          <a:ext cx="3454213" cy="266699"/>
        </a:xfrm>
        <a:prstGeom prst="rect">
          <a:avLst/>
        </a:prstGeom>
        <a:solidFill>
          <a:srgbClr val="FFCCCC"/>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300"/>
            </a:lnSpc>
          </a:pPr>
          <a:r>
            <a:rPr kumimoji="1" lang="en-US" altLang="ja-JP" sz="1100">
              <a:solidFill>
                <a:sysClr val="windowText" lastClr="000000"/>
              </a:solidFill>
            </a:rPr>
            <a:t>【</a:t>
          </a:r>
          <a:r>
            <a:rPr kumimoji="1" lang="ja-JP" altLang="en-US" sz="1100">
              <a:solidFill>
                <a:sysClr val="windowText" lastClr="000000"/>
              </a:solidFill>
            </a:rPr>
            <a:t>全般</a:t>
          </a:r>
          <a:r>
            <a:rPr kumimoji="1" lang="en-US" altLang="ja-JP" sz="1100">
              <a:solidFill>
                <a:sysClr val="windowText" lastClr="000000"/>
              </a:solidFill>
            </a:rPr>
            <a:t>】</a:t>
          </a:r>
          <a:r>
            <a:rPr kumimoji="1" lang="ja-JP" altLang="en-US" sz="1100">
              <a:solidFill>
                <a:sysClr val="windowText" lastClr="000000"/>
              </a:solidFill>
            </a:rPr>
            <a:t>水色に入力。入力するとセルが白くなります。</a:t>
          </a:r>
        </a:p>
      </xdr:txBody>
    </xdr:sp>
    <xdr:clientData/>
  </xdr:twoCellAnchor>
  <xdr:twoCellAnchor>
    <xdr:from>
      <xdr:col>27</xdr:col>
      <xdr:colOff>11206</xdr:colOff>
      <xdr:row>0</xdr:row>
      <xdr:rowOff>0</xdr:rowOff>
    </xdr:from>
    <xdr:to>
      <xdr:col>45</xdr:col>
      <xdr:colOff>268940</xdr:colOff>
      <xdr:row>0</xdr:row>
      <xdr:rowOff>291353</xdr:rowOff>
    </xdr:to>
    <xdr:sp macro="" textlink="">
      <xdr:nvSpPr>
        <xdr:cNvPr id="3" name="四角形吹き出し 2">
          <a:extLst>
            <a:ext uri="{FF2B5EF4-FFF2-40B4-BE49-F238E27FC236}">
              <a16:creationId xmlns:a16="http://schemas.microsoft.com/office/drawing/2014/main" id="{00000000-0008-0000-0E00-000003000000}"/>
            </a:ext>
          </a:extLst>
        </xdr:cNvPr>
        <xdr:cNvSpPr/>
      </xdr:nvSpPr>
      <xdr:spPr>
        <a:xfrm>
          <a:off x="6376147" y="0"/>
          <a:ext cx="4370293" cy="291353"/>
        </a:xfrm>
        <a:prstGeom prst="wedgeRectCallout">
          <a:avLst>
            <a:gd name="adj1" fmla="val 24096"/>
            <a:gd name="adj2" fmla="val 94890"/>
          </a:avLst>
        </a:prstGeom>
        <a:solidFill>
          <a:srgbClr val="FFCC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ja-JP" altLang="en-US" sz="1100"/>
            <a:t>リストで選択し、一部出の場合は横に人数を入力するようにしています。</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6" Type="http://schemas.openxmlformats.org/officeDocument/2006/relationships/ctrlProp" Target="../ctrlProps/ctrlProp83.xml"/><Relationship Id="rId117" Type="http://schemas.openxmlformats.org/officeDocument/2006/relationships/ctrlProp" Target="../ctrlProps/ctrlProp174.xml"/><Relationship Id="rId21" Type="http://schemas.openxmlformats.org/officeDocument/2006/relationships/ctrlProp" Target="../ctrlProps/ctrlProp78.xml"/><Relationship Id="rId42" Type="http://schemas.openxmlformats.org/officeDocument/2006/relationships/ctrlProp" Target="../ctrlProps/ctrlProp99.xml"/><Relationship Id="rId47" Type="http://schemas.openxmlformats.org/officeDocument/2006/relationships/ctrlProp" Target="../ctrlProps/ctrlProp104.xml"/><Relationship Id="rId63" Type="http://schemas.openxmlformats.org/officeDocument/2006/relationships/ctrlProp" Target="../ctrlProps/ctrlProp120.xml"/><Relationship Id="rId68" Type="http://schemas.openxmlformats.org/officeDocument/2006/relationships/ctrlProp" Target="../ctrlProps/ctrlProp125.xml"/><Relationship Id="rId84" Type="http://schemas.openxmlformats.org/officeDocument/2006/relationships/ctrlProp" Target="../ctrlProps/ctrlProp141.xml"/><Relationship Id="rId89" Type="http://schemas.openxmlformats.org/officeDocument/2006/relationships/ctrlProp" Target="../ctrlProps/ctrlProp146.xml"/><Relationship Id="rId112" Type="http://schemas.openxmlformats.org/officeDocument/2006/relationships/ctrlProp" Target="../ctrlProps/ctrlProp169.xml"/><Relationship Id="rId133" Type="http://schemas.openxmlformats.org/officeDocument/2006/relationships/ctrlProp" Target="../ctrlProps/ctrlProp190.xml"/><Relationship Id="rId138" Type="http://schemas.openxmlformats.org/officeDocument/2006/relationships/ctrlProp" Target="../ctrlProps/ctrlProp195.xml"/><Relationship Id="rId154" Type="http://schemas.openxmlformats.org/officeDocument/2006/relationships/ctrlProp" Target="../ctrlProps/ctrlProp211.xml"/><Relationship Id="rId159" Type="http://schemas.openxmlformats.org/officeDocument/2006/relationships/ctrlProp" Target="../ctrlProps/ctrlProp216.xml"/><Relationship Id="rId170" Type="http://schemas.openxmlformats.org/officeDocument/2006/relationships/ctrlProp" Target="../ctrlProps/ctrlProp227.xml"/><Relationship Id="rId16" Type="http://schemas.openxmlformats.org/officeDocument/2006/relationships/ctrlProp" Target="../ctrlProps/ctrlProp73.xml"/><Relationship Id="rId107" Type="http://schemas.openxmlformats.org/officeDocument/2006/relationships/ctrlProp" Target="../ctrlProps/ctrlProp164.xml"/><Relationship Id="rId11" Type="http://schemas.openxmlformats.org/officeDocument/2006/relationships/ctrlProp" Target="../ctrlProps/ctrlProp68.xml"/><Relationship Id="rId32" Type="http://schemas.openxmlformats.org/officeDocument/2006/relationships/ctrlProp" Target="../ctrlProps/ctrlProp89.xml"/><Relationship Id="rId37" Type="http://schemas.openxmlformats.org/officeDocument/2006/relationships/ctrlProp" Target="../ctrlProps/ctrlProp94.xml"/><Relationship Id="rId53" Type="http://schemas.openxmlformats.org/officeDocument/2006/relationships/ctrlProp" Target="../ctrlProps/ctrlProp110.xml"/><Relationship Id="rId58" Type="http://schemas.openxmlformats.org/officeDocument/2006/relationships/ctrlProp" Target="../ctrlProps/ctrlProp115.xml"/><Relationship Id="rId74" Type="http://schemas.openxmlformats.org/officeDocument/2006/relationships/ctrlProp" Target="../ctrlProps/ctrlProp131.xml"/><Relationship Id="rId79" Type="http://schemas.openxmlformats.org/officeDocument/2006/relationships/ctrlProp" Target="../ctrlProps/ctrlProp136.xml"/><Relationship Id="rId102" Type="http://schemas.openxmlformats.org/officeDocument/2006/relationships/ctrlProp" Target="../ctrlProps/ctrlProp159.xml"/><Relationship Id="rId123" Type="http://schemas.openxmlformats.org/officeDocument/2006/relationships/ctrlProp" Target="../ctrlProps/ctrlProp180.xml"/><Relationship Id="rId128" Type="http://schemas.openxmlformats.org/officeDocument/2006/relationships/ctrlProp" Target="../ctrlProps/ctrlProp185.xml"/><Relationship Id="rId144" Type="http://schemas.openxmlformats.org/officeDocument/2006/relationships/ctrlProp" Target="../ctrlProps/ctrlProp201.xml"/><Relationship Id="rId149" Type="http://schemas.openxmlformats.org/officeDocument/2006/relationships/ctrlProp" Target="../ctrlProps/ctrlProp206.xml"/><Relationship Id="rId5" Type="http://schemas.openxmlformats.org/officeDocument/2006/relationships/ctrlProp" Target="../ctrlProps/ctrlProp62.xml"/><Relationship Id="rId90" Type="http://schemas.openxmlformats.org/officeDocument/2006/relationships/ctrlProp" Target="../ctrlProps/ctrlProp147.xml"/><Relationship Id="rId95" Type="http://schemas.openxmlformats.org/officeDocument/2006/relationships/ctrlProp" Target="../ctrlProps/ctrlProp152.xml"/><Relationship Id="rId160" Type="http://schemas.openxmlformats.org/officeDocument/2006/relationships/ctrlProp" Target="../ctrlProps/ctrlProp217.xml"/><Relationship Id="rId165" Type="http://schemas.openxmlformats.org/officeDocument/2006/relationships/ctrlProp" Target="../ctrlProps/ctrlProp222.xml"/><Relationship Id="rId22" Type="http://schemas.openxmlformats.org/officeDocument/2006/relationships/ctrlProp" Target="../ctrlProps/ctrlProp79.xml"/><Relationship Id="rId27" Type="http://schemas.openxmlformats.org/officeDocument/2006/relationships/ctrlProp" Target="../ctrlProps/ctrlProp84.xml"/><Relationship Id="rId43" Type="http://schemas.openxmlformats.org/officeDocument/2006/relationships/ctrlProp" Target="../ctrlProps/ctrlProp100.xml"/><Relationship Id="rId48" Type="http://schemas.openxmlformats.org/officeDocument/2006/relationships/ctrlProp" Target="../ctrlProps/ctrlProp105.xml"/><Relationship Id="rId64" Type="http://schemas.openxmlformats.org/officeDocument/2006/relationships/ctrlProp" Target="../ctrlProps/ctrlProp121.xml"/><Relationship Id="rId69" Type="http://schemas.openxmlformats.org/officeDocument/2006/relationships/ctrlProp" Target="../ctrlProps/ctrlProp126.xml"/><Relationship Id="rId113" Type="http://schemas.openxmlformats.org/officeDocument/2006/relationships/ctrlProp" Target="../ctrlProps/ctrlProp170.xml"/><Relationship Id="rId118" Type="http://schemas.openxmlformats.org/officeDocument/2006/relationships/ctrlProp" Target="../ctrlProps/ctrlProp175.xml"/><Relationship Id="rId134" Type="http://schemas.openxmlformats.org/officeDocument/2006/relationships/ctrlProp" Target="../ctrlProps/ctrlProp191.xml"/><Relationship Id="rId139" Type="http://schemas.openxmlformats.org/officeDocument/2006/relationships/ctrlProp" Target="../ctrlProps/ctrlProp196.xml"/><Relationship Id="rId80" Type="http://schemas.openxmlformats.org/officeDocument/2006/relationships/ctrlProp" Target="../ctrlProps/ctrlProp137.xml"/><Relationship Id="rId85" Type="http://schemas.openxmlformats.org/officeDocument/2006/relationships/ctrlProp" Target="../ctrlProps/ctrlProp142.xml"/><Relationship Id="rId150" Type="http://schemas.openxmlformats.org/officeDocument/2006/relationships/ctrlProp" Target="../ctrlProps/ctrlProp207.xml"/><Relationship Id="rId155" Type="http://schemas.openxmlformats.org/officeDocument/2006/relationships/ctrlProp" Target="../ctrlProps/ctrlProp212.xml"/><Relationship Id="rId171" Type="http://schemas.openxmlformats.org/officeDocument/2006/relationships/ctrlProp" Target="../ctrlProps/ctrlProp228.xml"/><Relationship Id="rId12" Type="http://schemas.openxmlformats.org/officeDocument/2006/relationships/ctrlProp" Target="../ctrlProps/ctrlProp69.xml"/><Relationship Id="rId17" Type="http://schemas.openxmlformats.org/officeDocument/2006/relationships/ctrlProp" Target="../ctrlProps/ctrlProp74.xml"/><Relationship Id="rId33" Type="http://schemas.openxmlformats.org/officeDocument/2006/relationships/ctrlProp" Target="../ctrlProps/ctrlProp90.xml"/><Relationship Id="rId38" Type="http://schemas.openxmlformats.org/officeDocument/2006/relationships/ctrlProp" Target="../ctrlProps/ctrlProp95.xml"/><Relationship Id="rId59" Type="http://schemas.openxmlformats.org/officeDocument/2006/relationships/ctrlProp" Target="../ctrlProps/ctrlProp116.xml"/><Relationship Id="rId103" Type="http://schemas.openxmlformats.org/officeDocument/2006/relationships/ctrlProp" Target="../ctrlProps/ctrlProp160.xml"/><Relationship Id="rId108" Type="http://schemas.openxmlformats.org/officeDocument/2006/relationships/ctrlProp" Target="../ctrlProps/ctrlProp165.xml"/><Relationship Id="rId124" Type="http://schemas.openxmlformats.org/officeDocument/2006/relationships/ctrlProp" Target="../ctrlProps/ctrlProp181.xml"/><Relationship Id="rId129" Type="http://schemas.openxmlformats.org/officeDocument/2006/relationships/ctrlProp" Target="../ctrlProps/ctrlProp186.xml"/><Relationship Id="rId54" Type="http://schemas.openxmlformats.org/officeDocument/2006/relationships/ctrlProp" Target="../ctrlProps/ctrlProp111.xml"/><Relationship Id="rId70" Type="http://schemas.openxmlformats.org/officeDocument/2006/relationships/ctrlProp" Target="../ctrlProps/ctrlProp127.xml"/><Relationship Id="rId75" Type="http://schemas.openxmlformats.org/officeDocument/2006/relationships/ctrlProp" Target="../ctrlProps/ctrlProp132.xml"/><Relationship Id="rId91" Type="http://schemas.openxmlformats.org/officeDocument/2006/relationships/ctrlProp" Target="../ctrlProps/ctrlProp148.xml"/><Relationship Id="rId96" Type="http://schemas.openxmlformats.org/officeDocument/2006/relationships/ctrlProp" Target="../ctrlProps/ctrlProp153.xml"/><Relationship Id="rId140" Type="http://schemas.openxmlformats.org/officeDocument/2006/relationships/ctrlProp" Target="../ctrlProps/ctrlProp197.xml"/><Relationship Id="rId145" Type="http://schemas.openxmlformats.org/officeDocument/2006/relationships/ctrlProp" Target="../ctrlProps/ctrlProp202.xml"/><Relationship Id="rId161" Type="http://schemas.openxmlformats.org/officeDocument/2006/relationships/ctrlProp" Target="../ctrlProps/ctrlProp218.xml"/><Relationship Id="rId166" Type="http://schemas.openxmlformats.org/officeDocument/2006/relationships/ctrlProp" Target="../ctrlProps/ctrlProp223.xml"/><Relationship Id="rId1" Type="http://schemas.openxmlformats.org/officeDocument/2006/relationships/printerSettings" Target="../printerSettings/printerSettings22.bin"/><Relationship Id="rId6" Type="http://schemas.openxmlformats.org/officeDocument/2006/relationships/ctrlProp" Target="../ctrlProps/ctrlProp63.xml"/><Relationship Id="rId15" Type="http://schemas.openxmlformats.org/officeDocument/2006/relationships/ctrlProp" Target="../ctrlProps/ctrlProp72.xml"/><Relationship Id="rId23" Type="http://schemas.openxmlformats.org/officeDocument/2006/relationships/ctrlProp" Target="../ctrlProps/ctrlProp80.xml"/><Relationship Id="rId28" Type="http://schemas.openxmlformats.org/officeDocument/2006/relationships/ctrlProp" Target="../ctrlProps/ctrlProp85.xml"/><Relationship Id="rId36" Type="http://schemas.openxmlformats.org/officeDocument/2006/relationships/ctrlProp" Target="../ctrlProps/ctrlProp93.xml"/><Relationship Id="rId49" Type="http://schemas.openxmlformats.org/officeDocument/2006/relationships/ctrlProp" Target="../ctrlProps/ctrlProp106.xml"/><Relationship Id="rId57" Type="http://schemas.openxmlformats.org/officeDocument/2006/relationships/ctrlProp" Target="../ctrlProps/ctrlProp114.xml"/><Relationship Id="rId106" Type="http://schemas.openxmlformats.org/officeDocument/2006/relationships/ctrlProp" Target="../ctrlProps/ctrlProp163.xml"/><Relationship Id="rId114" Type="http://schemas.openxmlformats.org/officeDocument/2006/relationships/ctrlProp" Target="../ctrlProps/ctrlProp171.xml"/><Relationship Id="rId119" Type="http://schemas.openxmlformats.org/officeDocument/2006/relationships/ctrlProp" Target="../ctrlProps/ctrlProp176.xml"/><Relationship Id="rId127" Type="http://schemas.openxmlformats.org/officeDocument/2006/relationships/ctrlProp" Target="../ctrlProps/ctrlProp184.xml"/><Relationship Id="rId10" Type="http://schemas.openxmlformats.org/officeDocument/2006/relationships/ctrlProp" Target="../ctrlProps/ctrlProp67.xml"/><Relationship Id="rId31" Type="http://schemas.openxmlformats.org/officeDocument/2006/relationships/ctrlProp" Target="../ctrlProps/ctrlProp88.xml"/><Relationship Id="rId44" Type="http://schemas.openxmlformats.org/officeDocument/2006/relationships/ctrlProp" Target="../ctrlProps/ctrlProp101.xml"/><Relationship Id="rId52" Type="http://schemas.openxmlformats.org/officeDocument/2006/relationships/ctrlProp" Target="../ctrlProps/ctrlProp109.xml"/><Relationship Id="rId60" Type="http://schemas.openxmlformats.org/officeDocument/2006/relationships/ctrlProp" Target="../ctrlProps/ctrlProp117.xml"/><Relationship Id="rId65" Type="http://schemas.openxmlformats.org/officeDocument/2006/relationships/ctrlProp" Target="../ctrlProps/ctrlProp122.xml"/><Relationship Id="rId73" Type="http://schemas.openxmlformats.org/officeDocument/2006/relationships/ctrlProp" Target="../ctrlProps/ctrlProp130.xml"/><Relationship Id="rId78" Type="http://schemas.openxmlformats.org/officeDocument/2006/relationships/ctrlProp" Target="../ctrlProps/ctrlProp135.xml"/><Relationship Id="rId81" Type="http://schemas.openxmlformats.org/officeDocument/2006/relationships/ctrlProp" Target="../ctrlProps/ctrlProp138.xml"/><Relationship Id="rId86" Type="http://schemas.openxmlformats.org/officeDocument/2006/relationships/ctrlProp" Target="../ctrlProps/ctrlProp143.xml"/><Relationship Id="rId94" Type="http://schemas.openxmlformats.org/officeDocument/2006/relationships/ctrlProp" Target="../ctrlProps/ctrlProp151.xml"/><Relationship Id="rId99" Type="http://schemas.openxmlformats.org/officeDocument/2006/relationships/ctrlProp" Target="../ctrlProps/ctrlProp156.xml"/><Relationship Id="rId101" Type="http://schemas.openxmlformats.org/officeDocument/2006/relationships/ctrlProp" Target="../ctrlProps/ctrlProp158.xml"/><Relationship Id="rId122" Type="http://schemas.openxmlformats.org/officeDocument/2006/relationships/ctrlProp" Target="../ctrlProps/ctrlProp179.xml"/><Relationship Id="rId130" Type="http://schemas.openxmlformats.org/officeDocument/2006/relationships/ctrlProp" Target="../ctrlProps/ctrlProp187.xml"/><Relationship Id="rId135" Type="http://schemas.openxmlformats.org/officeDocument/2006/relationships/ctrlProp" Target="../ctrlProps/ctrlProp192.xml"/><Relationship Id="rId143" Type="http://schemas.openxmlformats.org/officeDocument/2006/relationships/ctrlProp" Target="../ctrlProps/ctrlProp200.xml"/><Relationship Id="rId148" Type="http://schemas.openxmlformats.org/officeDocument/2006/relationships/ctrlProp" Target="../ctrlProps/ctrlProp205.xml"/><Relationship Id="rId151" Type="http://schemas.openxmlformats.org/officeDocument/2006/relationships/ctrlProp" Target="../ctrlProps/ctrlProp208.xml"/><Relationship Id="rId156" Type="http://schemas.openxmlformats.org/officeDocument/2006/relationships/ctrlProp" Target="../ctrlProps/ctrlProp213.xml"/><Relationship Id="rId164" Type="http://schemas.openxmlformats.org/officeDocument/2006/relationships/ctrlProp" Target="../ctrlProps/ctrlProp221.xml"/><Relationship Id="rId169" Type="http://schemas.openxmlformats.org/officeDocument/2006/relationships/ctrlProp" Target="../ctrlProps/ctrlProp226.xml"/><Relationship Id="rId4" Type="http://schemas.openxmlformats.org/officeDocument/2006/relationships/ctrlProp" Target="../ctrlProps/ctrlProp61.xml"/><Relationship Id="rId9" Type="http://schemas.openxmlformats.org/officeDocument/2006/relationships/ctrlProp" Target="../ctrlProps/ctrlProp66.xml"/><Relationship Id="rId13" Type="http://schemas.openxmlformats.org/officeDocument/2006/relationships/ctrlProp" Target="../ctrlProps/ctrlProp70.xml"/><Relationship Id="rId18" Type="http://schemas.openxmlformats.org/officeDocument/2006/relationships/ctrlProp" Target="../ctrlProps/ctrlProp75.xml"/><Relationship Id="rId39" Type="http://schemas.openxmlformats.org/officeDocument/2006/relationships/ctrlProp" Target="../ctrlProps/ctrlProp96.xml"/><Relationship Id="rId109" Type="http://schemas.openxmlformats.org/officeDocument/2006/relationships/ctrlProp" Target="../ctrlProps/ctrlProp166.xml"/><Relationship Id="rId34" Type="http://schemas.openxmlformats.org/officeDocument/2006/relationships/ctrlProp" Target="../ctrlProps/ctrlProp91.xml"/><Relationship Id="rId50" Type="http://schemas.openxmlformats.org/officeDocument/2006/relationships/ctrlProp" Target="../ctrlProps/ctrlProp107.xml"/><Relationship Id="rId55" Type="http://schemas.openxmlformats.org/officeDocument/2006/relationships/ctrlProp" Target="../ctrlProps/ctrlProp112.xml"/><Relationship Id="rId76" Type="http://schemas.openxmlformats.org/officeDocument/2006/relationships/ctrlProp" Target="../ctrlProps/ctrlProp133.xml"/><Relationship Id="rId97" Type="http://schemas.openxmlformats.org/officeDocument/2006/relationships/ctrlProp" Target="../ctrlProps/ctrlProp154.xml"/><Relationship Id="rId104" Type="http://schemas.openxmlformats.org/officeDocument/2006/relationships/ctrlProp" Target="../ctrlProps/ctrlProp161.xml"/><Relationship Id="rId120" Type="http://schemas.openxmlformats.org/officeDocument/2006/relationships/ctrlProp" Target="../ctrlProps/ctrlProp177.xml"/><Relationship Id="rId125" Type="http://schemas.openxmlformats.org/officeDocument/2006/relationships/ctrlProp" Target="../ctrlProps/ctrlProp182.xml"/><Relationship Id="rId141" Type="http://schemas.openxmlformats.org/officeDocument/2006/relationships/ctrlProp" Target="../ctrlProps/ctrlProp198.xml"/><Relationship Id="rId146" Type="http://schemas.openxmlformats.org/officeDocument/2006/relationships/ctrlProp" Target="../ctrlProps/ctrlProp203.xml"/><Relationship Id="rId167" Type="http://schemas.openxmlformats.org/officeDocument/2006/relationships/ctrlProp" Target="../ctrlProps/ctrlProp224.xml"/><Relationship Id="rId7" Type="http://schemas.openxmlformats.org/officeDocument/2006/relationships/ctrlProp" Target="../ctrlProps/ctrlProp64.xml"/><Relationship Id="rId71" Type="http://schemas.openxmlformats.org/officeDocument/2006/relationships/ctrlProp" Target="../ctrlProps/ctrlProp128.xml"/><Relationship Id="rId92" Type="http://schemas.openxmlformats.org/officeDocument/2006/relationships/ctrlProp" Target="../ctrlProps/ctrlProp149.xml"/><Relationship Id="rId162" Type="http://schemas.openxmlformats.org/officeDocument/2006/relationships/ctrlProp" Target="../ctrlProps/ctrlProp219.xml"/><Relationship Id="rId2" Type="http://schemas.openxmlformats.org/officeDocument/2006/relationships/drawing" Target="../drawings/drawing11.xml"/><Relationship Id="rId29" Type="http://schemas.openxmlformats.org/officeDocument/2006/relationships/ctrlProp" Target="../ctrlProps/ctrlProp86.xml"/><Relationship Id="rId24" Type="http://schemas.openxmlformats.org/officeDocument/2006/relationships/ctrlProp" Target="../ctrlProps/ctrlProp81.xml"/><Relationship Id="rId40" Type="http://schemas.openxmlformats.org/officeDocument/2006/relationships/ctrlProp" Target="../ctrlProps/ctrlProp97.xml"/><Relationship Id="rId45" Type="http://schemas.openxmlformats.org/officeDocument/2006/relationships/ctrlProp" Target="../ctrlProps/ctrlProp102.xml"/><Relationship Id="rId66" Type="http://schemas.openxmlformats.org/officeDocument/2006/relationships/ctrlProp" Target="../ctrlProps/ctrlProp123.xml"/><Relationship Id="rId87" Type="http://schemas.openxmlformats.org/officeDocument/2006/relationships/ctrlProp" Target="../ctrlProps/ctrlProp144.xml"/><Relationship Id="rId110" Type="http://schemas.openxmlformats.org/officeDocument/2006/relationships/ctrlProp" Target="../ctrlProps/ctrlProp167.xml"/><Relationship Id="rId115" Type="http://schemas.openxmlformats.org/officeDocument/2006/relationships/ctrlProp" Target="../ctrlProps/ctrlProp172.xml"/><Relationship Id="rId131" Type="http://schemas.openxmlformats.org/officeDocument/2006/relationships/ctrlProp" Target="../ctrlProps/ctrlProp188.xml"/><Relationship Id="rId136" Type="http://schemas.openxmlformats.org/officeDocument/2006/relationships/ctrlProp" Target="../ctrlProps/ctrlProp193.xml"/><Relationship Id="rId157" Type="http://schemas.openxmlformats.org/officeDocument/2006/relationships/ctrlProp" Target="../ctrlProps/ctrlProp214.xml"/><Relationship Id="rId61" Type="http://schemas.openxmlformats.org/officeDocument/2006/relationships/ctrlProp" Target="../ctrlProps/ctrlProp118.xml"/><Relationship Id="rId82" Type="http://schemas.openxmlformats.org/officeDocument/2006/relationships/ctrlProp" Target="../ctrlProps/ctrlProp139.xml"/><Relationship Id="rId152" Type="http://schemas.openxmlformats.org/officeDocument/2006/relationships/ctrlProp" Target="../ctrlProps/ctrlProp209.xml"/><Relationship Id="rId19" Type="http://schemas.openxmlformats.org/officeDocument/2006/relationships/ctrlProp" Target="../ctrlProps/ctrlProp76.xml"/><Relationship Id="rId14" Type="http://schemas.openxmlformats.org/officeDocument/2006/relationships/ctrlProp" Target="../ctrlProps/ctrlProp71.xml"/><Relationship Id="rId30" Type="http://schemas.openxmlformats.org/officeDocument/2006/relationships/ctrlProp" Target="../ctrlProps/ctrlProp87.xml"/><Relationship Id="rId35" Type="http://schemas.openxmlformats.org/officeDocument/2006/relationships/ctrlProp" Target="../ctrlProps/ctrlProp92.xml"/><Relationship Id="rId56" Type="http://schemas.openxmlformats.org/officeDocument/2006/relationships/ctrlProp" Target="../ctrlProps/ctrlProp113.xml"/><Relationship Id="rId77" Type="http://schemas.openxmlformats.org/officeDocument/2006/relationships/ctrlProp" Target="../ctrlProps/ctrlProp134.xml"/><Relationship Id="rId100" Type="http://schemas.openxmlformats.org/officeDocument/2006/relationships/ctrlProp" Target="../ctrlProps/ctrlProp157.xml"/><Relationship Id="rId105" Type="http://schemas.openxmlformats.org/officeDocument/2006/relationships/ctrlProp" Target="../ctrlProps/ctrlProp162.xml"/><Relationship Id="rId126" Type="http://schemas.openxmlformats.org/officeDocument/2006/relationships/ctrlProp" Target="../ctrlProps/ctrlProp183.xml"/><Relationship Id="rId147" Type="http://schemas.openxmlformats.org/officeDocument/2006/relationships/ctrlProp" Target="../ctrlProps/ctrlProp204.xml"/><Relationship Id="rId168" Type="http://schemas.openxmlformats.org/officeDocument/2006/relationships/ctrlProp" Target="../ctrlProps/ctrlProp225.xml"/><Relationship Id="rId8" Type="http://schemas.openxmlformats.org/officeDocument/2006/relationships/ctrlProp" Target="../ctrlProps/ctrlProp65.xml"/><Relationship Id="rId51" Type="http://schemas.openxmlformats.org/officeDocument/2006/relationships/ctrlProp" Target="../ctrlProps/ctrlProp108.xml"/><Relationship Id="rId72" Type="http://schemas.openxmlformats.org/officeDocument/2006/relationships/ctrlProp" Target="../ctrlProps/ctrlProp129.xml"/><Relationship Id="rId93" Type="http://schemas.openxmlformats.org/officeDocument/2006/relationships/ctrlProp" Target="../ctrlProps/ctrlProp150.xml"/><Relationship Id="rId98" Type="http://schemas.openxmlformats.org/officeDocument/2006/relationships/ctrlProp" Target="../ctrlProps/ctrlProp155.xml"/><Relationship Id="rId121" Type="http://schemas.openxmlformats.org/officeDocument/2006/relationships/ctrlProp" Target="../ctrlProps/ctrlProp178.xml"/><Relationship Id="rId142" Type="http://schemas.openxmlformats.org/officeDocument/2006/relationships/ctrlProp" Target="../ctrlProps/ctrlProp199.xml"/><Relationship Id="rId163" Type="http://schemas.openxmlformats.org/officeDocument/2006/relationships/ctrlProp" Target="../ctrlProps/ctrlProp220.xml"/><Relationship Id="rId3" Type="http://schemas.openxmlformats.org/officeDocument/2006/relationships/vmlDrawing" Target="../drawings/vmlDrawing2.vml"/><Relationship Id="rId25" Type="http://schemas.openxmlformats.org/officeDocument/2006/relationships/ctrlProp" Target="../ctrlProps/ctrlProp82.xml"/><Relationship Id="rId46" Type="http://schemas.openxmlformats.org/officeDocument/2006/relationships/ctrlProp" Target="../ctrlProps/ctrlProp103.xml"/><Relationship Id="rId67" Type="http://schemas.openxmlformats.org/officeDocument/2006/relationships/ctrlProp" Target="../ctrlProps/ctrlProp124.xml"/><Relationship Id="rId116" Type="http://schemas.openxmlformats.org/officeDocument/2006/relationships/ctrlProp" Target="../ctrlProps/ctrlProp173.xml"/><Relationship Id="rId137" Type="http://schemas.openxmlformats.org/officeDocument/2006/relationships/ctrlProp" Target="../ctrlProps/ctrlProp194.xml"/><Relationship Id="rId158" Type="http://schemas.openxmlformats.org/officeDocument/2006/relationships/ctrlProp" Target="../ctrlProps/ctrlProp215.xml"/><Relationship Id="rId20" Type="http://schemas.openxmlformats.org/officeDocument/2006/relationships/ctrlProp" Target="../ctrlProps/ctrlProp77.xml"/><Relationship Id="rId41" Type="http://schemas.openxmlformats.org/officeDocument/2006/relationships/ctrlProp" Target="../ctrlProps/ctrlProp98.xml"/><Relationship Id="rId62" Type="http://schemas.openxmlformats.org/officeDocument/2006/relationships/ctrlProp" Target="../ctrlProps/ctrlProp119.xml"/><Relationship Id="rId83" Type="http://schemas.openxmlformats.org/officeDocument/2006/relationships/ctrlProp" Target="../ctrlProps/ctrlProp140.xml"/><Relationship Id="rId88" Type="http://schemas.openxmlformats.org/officeDocument/2006/relationships/ctrlProp" Target="../ctrlProps/ctrlProp145.xml"/><Relationship Id="rId111" Type="http://schemas.openxmlformats.org/officeDocument/2006/relationships/ctrlProp" Target="../ctrlProps/ctrlProp168.xml"/><Relationship Id="rId132" Type="http://schemas.openxmlformats.org/officeDocument/2006/relationships/ctrlProp" Target="../ctrlProps/ctrlProp189.xml"/><Relationship Id="rId153" Type="http://schemas.openxmlformats.org/officeDocument/2006/relationships/ctrlProp" Target="../ctrlProps/ctrlProp210.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2"/>
  <sheetViews>
    <sheetView view="pageBreakPreview" zoomScale="85" zoomScaleNormal="100" zoomScaleSheetLayoutView="85" zoomScalePageLayoutView="55" workbookViewId="0">
      <selection activeCell="I28" sqref="I28"/>
    </sheetView>
  </sheetViews>
  <sheetFormatPr defaultRowHeight="13.2" x14ac:dyDescent="0.2"/>
  <cols>
    <col min="1" max="1" width="3.33203125" style="63" customWidth="1"/>
    <col min="2" max="2" width="24" style="63" customWidth="1"/>
    <col min="3" max="3" width="27.88671875" style="63" customWidth="1"/>
    <col min="4" max="4" width="36.109375" style="63" customWidth="1"/>
    <col min="5" max="5" width="38.33203125" style="63" customWidth="1"/>
    <col min="6" max="256" width="9" style="63"/>
    <col min="257" max="257" width="3.33203125" style="63" customWidth="1"/>
    <col min="258" max="258" width="24" style="63" customWidth="1"/>
    <col min="259" max="259" width="27.88671875" style="63" customWidth="1"/>
    <col min="260" max="260" width="36.109375" style="63" customWidth="1"/>
    <col min="261" max="261" width="38.33203125" style="63" customWidth="1"/>
    <col min="262" max="512" width="9" style="63"/>
    <col min="513" max="513" width="3.33203125" style="63" customWidth="1"/>
    <col min="514" max="514" width="24" style="63" customWidth="1"/>
    <col min="515" max="515" width="27.88671875" style="63" customWidth="1"/>
    <col min="516" max="516" width="36.109375" style="63" customWidth="1"/>
    <col min="517" max="517" width="38.33203125" style="63" customWidth="1"/>
    <col min="518" max="768" width="9" style="63"/>
    <col min="769" max="769" width="3.33203125" style="63" customWidth="1"/>
    <col min="770" max="770" width="24" style="63" customWidth="1"/>
    <col min="771" max="771" width="27.88671875" style="63" customWidth="1"/>
    <col min="772" max="772" width="36.109375" style="63" customWidth="1"/>
    <col min="773" max="773" width="38.33203125" style="63" customWidth="1"/>
    <col min="774" max="1024" width="9" style="63"/>
    <col min="1025" max="1025" width="3.33203125" style="63" customWidth="1"/>
    <col min="1026" max="1026" width="24" style="63" customWidth="1"/>
    <col min="1027" max="1027" width="27.88671875" style="63" customWidth="1"/>
    <col min="1028" max="1028" width="36.109375" style="63" customWidth="1"/>
    <col min="1029" max="1029" width="38.33203125" style="63" customWidth="1"/>
    <col min="1030" max="1280" width="9" style="63"/>
    <col min="1281" max="1281" width="3.33203125" style="63" customWidth="1"/>
    <col min="1282" max="1282" width="24" style="63" customWidth="1"/>
    <col min="1283" max="1283" width="27.88671875" style="63" customWidth="1"/>
    <col min="1284" max="1284" width="36.109375" style="63" customWidth="1"/>
    <col min="1285" max="1285" width="38.33203125" style="63" customWidth="1"/>
    <col min="1286" max="1536" width="9" style="63"/>
    <col min="1537" max="1537" width="3.33203125" style="63" customWidth="1"/>
    <col min="1538" max="1538" width="24" style="63" customWidth="1"/>
    <col min="1539" max="1539" width="27.88671875" style="63" customWidth="1"/>
    <col min="1540" max="1540" width="36.109375" style="63" customWidth="1"/>
    <col min="1541" max="1541" width="38.33203125" style="63" customWidth="1"/>
    <col min="1542" max="1792" width="9" style="63"/>
    <col min="1793" max="1793" width="3.33203125" style="63" customWidth="1"/>
    <col min="1794" max="1794" width="24" style="63" customWidth="1"/>
    <col min="1795" max="1795" width="27.88671875" style="63" customWidth="1"/>
    <col min="1796" max="1796" width="36.109375" style="63" customWidth="1"/>
    <col min="1797" max="1797" width="38.33203125" style="63" customWidth="1"/>
    <col min="1798" max="2048" width="9" style="63"/>
    <col min="2049" max="2049" width="3.33203125" style="63" customWidth="1"/>
    <col min="2050" max="2050" width="24" style="63" customWidth="1"/>
    <col min="2051" max="2051" width="27.88671875" style="63" customWidth="1"/>
    <col min="2052" max="2052" width="36.109375" style="63" customWidth="1"/>
    <col min="2053" max="2053" width="38.33203125" style="63" customWidth="1"/>
    <col min="2054" max="2304" width="9" style="63"/>
    <col min="2305" max="2305" width="3.33203125" style="63" customWidth="1"/>
    <col min="2306" max="2306" width="24" style="63" customWidth="1"/>
    <col min="2307" max="2307" width="27.88671875" style="63" customWidth="1"/>
    <col min="2308" max="2308" width="36.109375" style="63" customWidth="1"/>
    <col min="2309" max="2309" width="38.33203125" style="63" customWidth="1"/>
    <col min="2310" max="2560" width="9" style="63"/>
    <col min="2561" max="2561" width="3.33203125" style="63" customWidth="1"/>
    <col min="2562" max="2562" width="24" style="63" customWidth="1"/>
    <col min="2563" max="2563" width="27.88671875" style="63" customWidth="1"/>
    <col min="2564" max="2564" width="36.109375" style="63" customWidth="1"/>
    <col min="2565" max="2565" width="38.33203125" style="63" customWidth="1"/>
    <col min="2566" max="2816" width="9" style="63"/>
    <col min="2817" max="2817" width="3.33203125" style="63" customWidth="1"/>
    <col min="2818" max="2818" width="24" style="63" customWidth="1"/>
    <col min="2819" max="2819" width="27.88671875" style="63" customWidth="1"/>
    <col min="2820" max="2820" width="36.109375" style="63" customWidth="1"/>
    <col min="2821" max="2821" width="38.33203125" style="63" customWidth="1"/>
    <col min="2822" max="3072" width="9" style="63"/>
    <col min="3073" max="3073" width="3.33203125" style="63" customWidth="1"/>
    <col min="3074" max="3074" width="24" style="63" customWidth="1"/>
    <col min="3075" max="3075" width="27.88671875" style="63" customWidth="1"/>
    <col min="3076" max="3076" width="36.109375" style="63" customWidth="1"/>
    <col min="3077" max="3077" width="38.33203125" style="63" customWidth="1"/>
    <col min="3078" max="3328" width="9" style="63"/>
    <col min="3329" max="3329" width="3.33203125" style="63" customWidth="1"/>
    <col min="3330" max="3330" width="24" style="63" customWidth="1"/>
    <col min="3331" max="3331" width="27.88671875" style="63" customWidth="1"/>
    <col min="3332" max="3332" width="36.109375" style="63" customWidth="1"/>
    <col min="3333" max="3333" width="38.33203125" style="63" customWidth="1"/>
    <col min="3334" max="3584" width="9" style="63"/>
    <col min="3585" max="3585" width="3.33203125" style="63" customWidth="1"/>
    <col min="3586" max="3586" width="24" style="63" customWidth="1"/>
    <col min="3587" max="3587" width="27.88671875" style="63" customWidth="1"/>
    <col min="3588" max="3588" width="36.109375" style="63" customWidth="1"/>
    <col min="3589" max="3589" width="38.33203125" style="63" customWidth="1"/>
    <col min="3590" max="3840" width="9" style="63"/>
    <col min="3841" max="3841" width="3.33203125" style="63" customWidth="1"/>
    <col min="3842" max="3842" width="24" style="63" customWidth="1"/>
    <col min="3843" max="3843" width="27.88671875" style="63" customWidth="1"/>
    <col min="3844" max="3844" width="36.109375" style="63" customWidth="1"/>
    <col min="3845" max="3845" width="38.33203125" style="63" customWidth="1"/>
    <col min="3846" max="4096" width="9" style="63"/>
    <col min="4097" max="4097" width="3.33203125" style="63" customWidth="1"/>
    <col min="4098" max="4098" width="24" style="63" customWidth="1"/>
    <col min="4099" max="4099" width="27.88671875" style="63" customWidth="1"/>
    <col min="4100" max="4100" width="36.109375" style="63" customWidth="1"/>
    <col min="4101" max="4101" width="38.33203125" style="63" customWidth="1"/>
    <col min="4102" max="4352" width="9" style="63"/>
    <col min="4353" max="4353" width="3.33203125" style="63" customWidth="1"/>
    <col min="4354" max="4354" width="24" style="63" customWidth="1"/>
    <col min="4355" max="4355" width="27.88671875" style="63" customWidth="1"/>
    <col min="4356" max="4356" width="36.109375" style="63" customWidth="1"/>
    <col min="4357" max="4357" width="38.33203125" style="63" customWidth="1"/>
    <col min="4358" max="4608" width="9" style="63"/>
    <col min="4609" max="4609" width="3.33203125" style="63" customWidth="1"/>
    <col min="4610" max="4610" width="24" style="63" customWidth="1"/>
    <col min="4611" max="4611" width="27.88671875" style="63" customWidth="1"/>
    <col min="4612" max="4612" width="36.109375" style="63" customWidth="1"/>
    <col min="4613" max="4613" width="38.33203125" style="63" customWidth="1"/>
    <col min="4614" max="4864" width="9" style="63"/>
    <col min="4865" max="4865" width="3.33203125" style="63" customWidth="1"/>
    <col min="4866" max="4866" width="24" style="63" customWidth="1"/>
    <col min="4867" max="4867" width="27.88671875" style="63" customWidth="1"/>
    <col min="4868" max="4868" width="36.109375" style="63" customWidth="1"/>
    <col min="4869" max="4869" width="38.33203125" style="63" customWidth="1"/>
    <col min="4870" max="5120" width="9" style="63"/>
    <col min="5121" max="5121" width="3.33203125" style="63" customWidth="1"/>
    <col min="5122" max="5122" width="24" style="63" customWidth="1"/>
    <col min="5123" max="5123" width="27.88671875" style="63" customWidth="1"/>
    <col min="5124" max="5124" width="36.109375" style="63" customWidth="1"/>
    <col min="5125" max="5125" width="38.33203125" style="63" customWidth="1"/>
    <col min="5126" max="5376" width="9" style="63"/>
    <col min="5377" max="5377" width="3.33203125" style="63" customWidth="1"/>
    <col min="5378" max="5378" width="24" style="63" customWidth="1"/>
    <col min="5379" max="5379" width="27.88671875" style="63" customWidth="1"/>
    <col min="5380" max="5380" width="36.109375" style="63" customWidth="1"/>
    <col min="5381" max="5381" width="38.33203125" style="63" customWidth="1"/>
    <col min="5382" max="5632" width="9" style="63"/>
    <col min="5633" max="5633" width="3.33203125" style="63" customWidth="1"/>
    <col min="5634" max="5634" width="24" style="63" customWidth="1"/>
    <col min="5635" max="5635" width="27.88671875" style="63" customWidth="1"/>
    <col min="5636" max="5636" width="36.109375" style="63" customWidth="1"/>
    <col min="5637" max="5637" width="38.33203125" style="63" customWidth="1"/>
    <col min="5638" max="5888" width="9" style="63"/>
    <col min="5889" max="5889" width="3.33203125" style="63" customWidth="1"/>
    <col min="5890" max="5890" width="24" style="63" customWidth="1"/>
    <col min="5891" max="5891" width="27.88671875" style="63" customWidth="1"/>
    <col min="5892" max="5892" width="36.109375" style="63" customWidth="1"/>
    <col min="5893" max="5893" width="38.33203125" style="63" customWidth="1"/>
    <col min="5894" max="6144" width="9" style="63"/>
    <col min="6145" max="6145" width="3.33203125" style="63" customWidth="1"/>
    <col min="6146" max="6146" width="24" style="63" customWidth="1"/>
    <col min="6147" max="6147" width="27.88671875" style="63" customWidth="1"/>
    <col min="6148" max="6148" width="36.109375" style="63" customWidth="1"/>
    <col min="6149" max="6149" width="38.33203125" style="63" customWidth="1"/>
    <col min="6150" max="6400" width="9" style="63"/>
    <col min="6401" max="6401" width="3.33203125" style="63" customWidth="1"/>
    <col min="6402" max="6402" width="24" style="63" customWidth="1"/>
    <col min="6403" max="6403" width="27.88671875" style="63" customWidth="1"/>
    <col min="6404" max="6404" width="36.109375" style="63" customWidth="1"/>
    <col min="6405" max="6405" width="38.33203125" style="63" customWidth="1"/>
    <col min="6406" max="6656" width="9" style="63"/>
    <col min="6657" max="6657" width="3.33203125" style="63" customWidth="1"/>
    <col min="6658" max="6658" width="24" style="63" customWidth="1"/>
    <col min="6659" max="6659" width="27.88671875" style="63" customWidth="1"/>
    <col min="6660" max="6660" width="36.109375" style="63" customWidth="1"/>
    <col min="6661" max="6661" width="38.33203125" style="63" customWidth="1"/>
    <col min="6662" max="6912" width="9" style="63"/>
    <col min="6913" max="6913" width="3.33203125" style="63" customWidth="1"/>
    <col min="6914" max="6914" width="24" style="63" customWidth="1"/>
    <col min="6915" max="6915" width="27.88671875" style="63" customWidth="1"/>
    <col min="6916" max="6916" width="36.109375" style="63" customWidth="1"/>
    <col min="6917" max="6917" width="38.33203125" style="63" customWidth="1"/>
    <col min="6918" max="7168" width="9" style="63"/>
    <col min="7169" max="7169" width="3.33203125" style="63" customWidth="1"/>
    <col min="7170" max="7170" width="24" style="63" customWidth="1"/>
    <col min="7171" max="7171" width="27.88671875" style="63" customWidth="1"/>
    <col min="7172" max="7172" width="36.109375" style="63" customWidth="1"/>
    <col min="7173" max="7173" width="38.33203125" style="63" customWidth="1"/>
    <col min="7174" max="7424" width="9" style="63"/>
    <col min="7425" max="7425" width="3.33203125" style="63" customWidth="1"/>
    <col min="7426" max="7426" width="24" style="63" customWidth="1"/>
    <col min="7427" max="7427" width="27.88671875" style="63" customWidth="1"/>
    <col min="7428" max="7428" width="36.109375" style="63" customWidth="1"/>
    <col min="7429" max="7429" width="38.33203125" style="63" customWidth="1"/>
    <col min="7430" max="7680" width="9" style="63"/>
    <col min="7681" max="7681" width="3.33203125" style="63" customWidth="1"/>
    <col min="7682" max="7682" width="24" style="63" customWidth="1"/>
    <col min="7683" max="7683" width="27.88671875" style="63" customWidth="1"/>
    <col min="7684" max="7684" width="36.109375" style="63" customWidth="1"/>
    <col min="7685" max="7685" width="38.33203125" style="63" customWidth="1"/>
    <col min="7686" max="7936" width="9" style="63"/>
    <col min="7937" max="7937" width="3.33203125" style="63" customWidth="1"/>
    <col min="7938" max="7938" width="24" style="63" customWidth="1"/>
    <col min="7939" max="7939" width="27.88671875" style="63" customWidth="1"/>
    <col min="7940" max="7940" width="36.109375" style="63" customWidth="1"/>
    <col min="7941" max="7941" width="38.33203125" style="63" customWidth="1"/>
    <col min="7942" max="8192" width="9" style="63"/>
    <col min="8193" max="8193" width="3.33203125" style="63" customWidth="1"/>
    <col min="8194" max="8194" width="24" style="63" customWidth="1"/>
    <col min="8195" max="8195" width="27.88671875" style="63" customWidth="1"/>
    <col min="8196" max="8196" width="36.109375" style="63" customWidth="1"/>
    <col min="8197" max="8197" width="38.33203125" style="63" customWidth="1"/>
    <col min="8198" max="8448" width="9" style="63"/>
    <col min="8449" max="8449" width="3.33203125" style="63" customWidth="1"/>
    <col min="8450" max="8450" width="24" style="63" customWidth="1"/>
    <col min="8451" max="8451" width="27.88671875" style="63" customWidth="1"/>
    <col min="8452" max="8452" width="36.109375" style="63" customWidth="1"/>
    <col min="8453" max="8453" width="38.33203125" style="63" customWidth="1"/>
    <col min="8454" max="8704" width="9" style="63"/>
    <col min="8705" max="8705" width="3.33203125" style="63" customWidth="1"/>
    <col min="8706" max="8706" width="24" style="63" customWidth="1"/>
    <col min="8707" max="8707" width="27.88671875" style="63" customWidth="1"/>
    <col min="8708" max="8708" width="36.109375" style="63" customWidth="1"/>
    <col min="8709" max="8709" width="38.33203125" style="63" customWidth="1"/>
    <col min="8710" max="8960" width="9" style="63"/>
    <col min="8961" max="8961" width="3.33203125" style="63" customWidth="1"/>
    <col min="8962" max="8962" width="24" style="63" customWidth="1"/>
    <col min="8963" max="8963" width="27.88671875" style="63" customWidth="1"/>
    <col min="8964" max="8964" width="36.109375" style="63" customWidth="1"/>
    <col min="8965" max="8965" width="38.33203125" style="63" customWidth="1"/>
    <col min="8966" max="9216" width="9" style="63"/>
    <col min="9217" max="9217" width="3.33203125" style="63" customWidth="1"/>
    <col min="9218" max="9218" width="24" style="63" customWidth="1"/>
    <col min="9219" max="9219" width="27.88671875" style="63" customWidth="1"/>
    <col min="9220" max="9220" width="36.109375" style="63" customWidth="1"/>
    <col min="9221" max="9221" width="38.33203125" style="63" customWidth="1"/>
    <col min="9222" max="9472" width="9" style="63"/>
    <col min="9473" max="9473" width="3.33203125" style="63" customWidth="1"/>
    <col min="9474" max="9474" width="24" style="63" customWidth="1"/>
    <col min="9475" max="9475" width="27.88671875" style="63" customWidth="1"/>
    <col min="9476" max="9476" width="36.109375" style="63" customWidth="1"/>
    <col min="9477" max="9477" width="38.33203125" style="63" customWidth="1"/>
    <col min="9478" max="9728" width="9" style="63"/>
    <col min="9729" max="9729" width="3.33203125" style="63" customWidth="1"/>
    <col min="9730" max="9730" width="24" style="63" customWidth="1"/>
    <col min="9731" max="9731" width="27.88671875" style="63" customWidth="1"/>
    <col min="9732" max="9732" width="36.109375" style="63" customWidth="1"/>
    <col min="9733" max="9733" width="38.33203125" style="63" customWidth="1"/>
    <col min="9734" max="9984" width="9" style="63"/>
    <col min="9985" max="9985" width="3.33203125" style="63" customWidth="1"/>
    <col min="9986" max="9986" width="24" style="63" customWidth="1"/>
    <col min="9987" max="9987" width="27.88671875" style="63" customWidth="1"/>
    <col min="9988" max="9988" width="36.109375" style="63" customWidth="1"/>
    <col min="9989" max="9989" width="38.33203125" style="63" customWidth="1"/>
    <col min="9990" max="10240" width="9" style="63"/>
    <col min="10241" max="10241" width="3.33203125" style="63" customWidth="1"/>
    <col min="10242" max="10242" width="24" style="63" customWidth="1"/>
    <col min="10243" max="10243" width="27.88671875" style="63" customWidth="1"/>
    <col min="10244" max="10244" width="36.109375" style="63" customWidth="1"/>
    <col min="10245" max="10245" width="38.33203125" style="63" customWidth="1"/>
    <col min="10246" max="10496" width="9" style="63"/>
    <col min="10497" max="10497" width="3.33203125" style="63" customWidth="1"/>
    <col min="10498" max="10498" width="24" style="63" customWidth="1"/>
    <col min="10499" max="10499" width="27.88671875" style="63" customWidth="1"/>
    <col min="10500" max="10500" width="36.109375" style="63" customWidth="1"/>
    <col min="10501" max="10501" width="38.33203125" style="63" customWidth="1"/>
    <col min="10502" max="10752" width="9" style="63"/>
    <col min="10753" max="10753" width="3.33203125" style="63" customWidth="1"/>
    <col min="10754" max="10754" width="24" style="63" customWidth="1"/>
    <col min="10755" max="10755" width="27.88671875" style="63" customWidth="1"/>
    <col min="10756" max="10756" width="36.109375" style="63" customWidth="1"/>
    <col min="10757" max="10757" width="38.33203125" style="63" customWidth="1"/>
    <col min="10758" max="11008" width="9" style="63"/>
    <col min="11009" max="11009" width="3.33203125" style="63" customWidth="1"/>
    <col min="11010" max="11010" width="24" style="63" customWidth="1"/>
    <col min="11011" max="11011" width="27.88671875" style="63" customWidth="1"/>
    <col min="11012" max="11012" width="36.109375" style="63" customWidth="1"/>
    <col min="11013" max="11013" width="38.33203125" style="63" customWidth="1"/>
    <col min="11014" max="11264" width="9" style="63"/>
    <col min="11265" max="11265" width="3.33203125" style="63" customWidth="1"/>
    <col min="11266" max="11266" width="24" style="63" customWidth="1"/>
    <col min="11267" max="11267" width="27.88671875" style="63" customWidth="1"/>
    <col min="11268" max="11268" width="36.109375" style="63" customWidth="1"/>
    <col min="11269" max="11269" width="38.33203125" style="63" customWidth="1"/>
    <col min="11270" max="11520" width="9" style="63"/>
    <col min="11521" max="11521" width="3.33203125" style="63" customWidth="1"/>
    <col min="11522" max="11522" width="24" style="63" customWidth="1"/>
    <col min="11523" max="11523" width="27.88671875" style="63" customWidth="1"/>
    <col min="11524" max="11524" width="36.109375" style="63" customWidth="1"/>
    <col min="11525" max="11525" width="38.33203125" style="63" customWidth="1"/>
    <col min="11526" max="11776" width="9" style="63"/>
    <col min="11777" max="11777" width="3.33203125" style="63" customWidth="1"/>
    <col min="11778" max="11778" width="24" style="63" customWidth="1"/>
    <col min="11779" max="11779" width="27.88671875" style="63" customWidth="1"/>
    <col min="11780" max="11780" width="36.109375" style="63" customWidth="1"/>
    <col min="11781" max="11781" width="38.33203125" style="63" customWidth="1"/>
    <col min="11782" max="12032" width="9" style="63"/>
    <col min="12033" max="12033" width="3.33203125" style="63" customWidth="1"/>
    <col min="12034" max="12034" width="24" style="63" customWidth="1"/>
    <col min="12035" max="12035" width="27.88671875" style="63" customWidth="1"/>
    <col min="12036" max="12036" width="36.109375" style="63" customWidth="1"/>
    <col min="12037" max="12037" width="38.33203125" style="63" customWidth="1"/>
    <col min="12038" max="12288" width="9" style="63"/>
    <col min="12289" max="12289" width="3.33203125" style="63" customWidth="1"/>
    <col min="12290" max="12290" width="24" style="63" customWidth="1"/>
    <col min="12291" max="12291" width="27.88671875" style="63" customWidth="1"/>
    <col min="12292" max="12292" width="36.109375" style="63" customWidth="1"/>
    <col min="12293" max="12293" width="38.33203125" style="63" customWidth="1"/>
    <col min="12294" max="12544" width="9" style="63"/>
    <col min="12545" max="12545" width="3.33203125" style="63" customWidth="1"/>
    <col min="12546" max="12546" width="24" style="63" customWidth="1"/>
    <col min="12547" max="12547" width="27.88671875" style="63" customWidth="1"/>
    <col min="12548" max="12548" width="36.109375" style="63" customWidth="1"/>
    <col min="12549" max="12549" width="38.33203125" style="63" customWidth="1"/>
    <col min="12550" max="12800" width="9" style="63"/>
    <col min="12801" max="12801" width="3.33203125" style="63" customWidth="1"/>
    <col min="12802" max="12802" width="24" style="63" customWidth="1"/>
    <col min="12803" max="12803" width="27.88671875" style="63" customWidth="1"/>
    <col min="12804" max="12804" width="36.109375" style="63" customWidth="1"/>
    <col min="12805" max="12805" width="38.33203125" style="63" customWidth="1"/>
    <col min="12806" max="13056" width="9" style="63"/>
    <col min="13057" max="13057" width="3.33203125" style="63" customWidth="1"/>
    <col min="13058" max="13058" width="24" style="63" customWidth="1"/>
    <col min="13059" max="13059" width="27.88671875" style="63" customWidth="1"/>
    <col min="13060" max="13060" width="36.109375" style="63" customWidth="1"/>
    <col min="13061" max="13061" width="38.33203125" style="63" customWidth="1"/>
    <col min="13062" max="13312" width="9" style="63"/>
    <col min="13313" max="13313" width="3.33203125" style="63" customWidth="1"/>
    <col min="13314" max="13314" width="24" style="63" customWidth="1"/>
    <col min="13315" max="13315" width="27.88671875" style="63" customWidth="1"/>
    <col min="13316" max="13316" width="36.109375" style="63" customWidth="1"/>
    <col min="13317" max="13317" width="38.33203125" style="63" customWidth="1"/>
    <col min="13318" max="13568" width="9" style="63"/>
    <col min="13569" max="13569" width="3.33203125" style="63" customWidth="1"/>
    <col min="13570" max="13570" width="24" style="63" customWidth="1"/>
    <col min="13571" max="13571" width="27.88671875" style="63" customWidth="1"/>
    <col min="13572" max="13572" width="36.109375" style="63" customWidth="1"/>
    <col min="13573" max="13573" width="38.33203125" style="63" customWidth="1"/>
    <col min="13574" max="13824" width="9" style="63"/>
    <col min="13825" max="13825" width="3.33203125" style="63" customWidth="1"/>
    <col min="13826" max="13826" width="24" style="63" customWidth="1"/>
    <col min="13827" max="13827" width="27.88671875" style="63" customWidth="1"/>
    <col min="13828" max="13828" width="36.109375" style="63" customWidth="1"/>
    <col min="13829" max="13829" width="38.33203125" style="63" customWidth="1"/>
    <col min="13830" max="14080" width="9" style="63"/>
    <col min="14081" max="14081" width="3.33203125" style="63" customWidth="1"/>
    <col min="14082" max="14082" width="24" style="63" customWidth="1"/>
    <col min="14083" max="14083" width="27.88671875" style="63" customWidth="1"/>
    <col min="14084" max="14084" width="36.109375" style="63" customWidth="1"/>
    <col min="14085" max="14085" width="38.33203125" style="63" customWidth="1"/>
    <col min="14086" max="14336" width="9" style="63"/>
    <col min="14337" max="14337" width="3.33203125" style="63" customWidth="1"/>
    <col min="14338" max="14338" width="24" style="63" customWidth="1"/>
    <col min="14339" max="14339" width="27.88671875" style="63" customWidth="1"/>
    <col min="14340" max="14340" width="36.109375" style="63" customWidth="1"/>
    <col min="14341" max="14341" width="38.33203125" style="63" customWidth="1"/>
    <col min="14342" max="14592" width="9" style="63"/>
    <col min="14593" max="14593" width="3.33203125" style="63" customWidth="1"/>
    <col min="14594" max="14594" width="24" style="63" customWidth="1"/>
    <col min="14595" max="14595" width="27.88671875" style="63" customWidth="1"/>
    <col min="14596" max="14596" width="36.109375" style="63" customWidth="1"/>
    <col min="14597" max="14597" width="38.33203125" style="63" customWidth="1"/>
    <col min="14598" max="14848" width="9" style="63"/>
    <col min="14849" max="14849" width="3.33203125" style="63" customWidth="1"/>
    <col min="14850" max="14850" width="24" style="63" customWidth="1"/>
    <col min="14851" max="14851" width="27.88671875" style="63" customWidth="1"/>
    <col min="14852" max="14852" width="36.109375" style="63" customWidth="1"/>
    <col min="14853" max="14853" width="38.33203125" style="63" customWidth="1"/>
    <col min="14854" max="15104" width="9" style="63"/>
    <col min="15105" max="15105" width="3.33203125" style="63" customWidth="1"/>
    <col min="15106" max="15106" width="24" style="63" customWidth="1"/>
    <col min="15107" max="15107" width="27.88671875" style="63" customWidth="1"/>
    <col min="15108" max="15108" width="36.109375" style="63" customWidth="1"/>
    <col min="15109" max="15109" width="38.33203125" style="63" customWidth="1"/>
    <col min="15110" max="15360" width="9" style="63"/>
    <col min="15361" max="15361" width="3.33203125" style="63" customWidth="1"/>
    <col min="15362" max="15362" width="24" style="63" customWidth="1"/>
    <col min="15363" max="15363" width="27.88671875" style="63" customWidth="1"/>
    <col min="15364" max="15364" width="36.109375" style="63" customWidth="1"/>
    <col min="15365" max="15365" width="38.33203125" style="63" customWidth="1"/>
    <col min="15366" max="15616" width="9" style="63"/>
    <col min="15617" max="15617" width="3.33203125" style="63" customWidth="1"/>
    <col min="15618" max="15618" width="24" style="63" customWidth="1"/>
    <col min="15619" max="15619" width="27.88671875" style="63" customWidth="1"/>
    <col min="15620" max="15620" width="36.109375" style="63" customWidth="1"/>
    <col min="15621" max="15621" width="38.33203125" style="63" customWidth="1"/>
    <col min="15622" max="15872" width="9" style="63"/>
    <col min="15873" max="15873" width="3.33203125" style="63" customWidth="1"/>
    <col min="15874" max="15874" width="24" style="63" customWidth="1"/>
    <col min="15875" max="15875" width="27.88671875" style="63" customWidth="1"/>
    <col min="15876" max="15876" width="36.109375" style="63" customWidth="1"/>
    <col min="15877" max="15877" width="38.33203125" style="63" customWidth="1"/>
    <col min="15878" max="16128" width="9" style="63"/>
    <col min="16129" max="16129" width="3.33203125" style="63" customWidth="1"/>
    <col min="16130" max="16130" width="24" style="63" customWidth="1"/>
    <col min="16131" max="16131" width="27.88671875" style="63" customWidth="1"/>
    <col min="16132" max="16132" width="36.109375" style="63" customWidth="1"/>
    <col min="16133" max="16133" width="38.33203125" style="63" customWidth="1"/>
    <col min="16134" max="16384" width="9" style="63"/>
  </cols>
  <sheetData>
    <row r="1" spans="1:5" x14ac:dyDescent="0.2">
      <c r="A1" s="564"/>
    </row>
    <row r="2" spans="1:5" ht="19.2" x14ac:dyDescent="0.2">
      <c r="A2" s="564"/>
      <c r="B2" s="565" t="s">
        <v>678</v>
      </c>
      <c r="C2" s="565"/>
      <c r="D2" s="565"/>
      <c r="E2" s="565"/>
    </row>
    <row r="3" spans="1:5" x14ac:dyDescent="0.2">
      <c r="A3" s="564"/>
      <c r="B3" s="503"/>
      <c r="C3" s="503"/>
      <c r="D3" s="503"/>
      <c r="E3" s="503"/>
    </row>
    <row r="4" spans="1:5" x14ac:dyDescent="0.2">
      <c r="A4" s="564"/>
      <c r="B4" s="503"/>
      <c r="C4" s="503"/>
      <c r="D4" s="503"/>
      <c r="E4" s="503"/>
    </row>
    <row r="5" spans="1:5" x14ac:dyDescent="0.2">
      <c r="A5" s="564"/>
      <c r="B5" s="503"/>
      <c r="C5" s="503"/>
      <c r="D5" s="503"/>
      <c r="E5" s="503"/>
    </row>
    <row r="6" spans="1:5" x14ac:dyDescent="0.2">
      <c r="A6" s="564"/>
      <c r="B6" s="503"/>
      <c r="C6" s="503"/>
      <c r="D6" s="503"/>
      <c r="E6" s="503"/>
    </row>
    <row r="7" spans="1:5" x14ac:dyDescent="0.2">
      <c r="A7" s="564"/>
      <c r="B7" s="503"/>
      <c r="C7" s="503"/>
      <c r="D7" s="503"/>
      <c r="E7" s="503"/>
    </row>
    <row r="8" spans="1:5" x14ac:dyDescent="0.2">
      <c r="A8" s="564"/>
      <c r="B8" s="503"/>
      <c r="C8" s="503"/>
      <c r="D8" s="503"/>
      <c r="E8" s="503"/>
    </row>
    <row r="9" spans="1:5" x14ac:dyDescent="0.2">
      <c r="A9" s="564"/>
      <c r="B9" s="566" t="s">
        <v>672</v>
      </c>
      <c r="C9" s="566"/>
      <c r="D9" s="566"/>
      <c r="E9" s="566"/>
    </row>
    <row r="10" spans="1:5" x14ac:dyDescent="0.2">
      <c r="A10" s="564"/>
      <c r="B10" s="566"/>
      <c r="C10" s="566"/>
      <c r="D10" s="566"/>
      <c r="E10" s="566"/>
    </row>
    <row r="11" spans="1:5" ht="24" customHeight="1" x14ac:dyDescent="0.2">
      <c r="A11" s="564"/>
      <c r="B11" s="566"/>
      <c r="C11" s="566"/>
      <c r="D11" s="566"/>
      <c r="E11" s="566"/>
    </row>
    <row r="12" spans="1:5" ht="21" x14ac:dyDescent="0.2">
      <c r="A12" s="564"/>
      <c r="B12" s="571" t="s">
        <v>865</v>
      </c>
      <c r="C12" s="571"/>
      <c r="D12" s="571"/>
      <c r="E12" s="571"/>
    </row>
    <row r="13" spans="1:5" x14ac:dyDescent="0.2">
      <c r="A13" s="564"/>
      <c r="B13" s="503"/>
      <c r="C13" s="503"/>
      <c r="D13" s="503"/>
      <c r="E13" s="503"/>
    </row>
    <row r="14" spans="1:5" x14ac:dyDescent="0.2">
      <c r="A14" s="564"/>
      <c r="B14" s="503"/>
      <c r="C14" s="503"/>
      <c r="D14" s="503"/>
      <c r="E14" s="503"/>
    </row>
    <row r="15" spans="1:5" x14ac:dyDescent="0.2">
      <c r="A15" s="564"/>
      <c r="B15" s="503"/>
      <c r="C15" s="503"/>
      <c r="D15" s="503"/>
      <c r="E15" s="503"/>
    </row>
    <row r="16" spans="1:5" x14ac:dyDescent="0.2">
      <c r="A16" s="564"/>
      <c r="B16" s="503"/>
      <c r="C16" s="503"/>
      <c r="D16" s="503"/>
      <c r="E16" s="503"/>
    </row>
    <row r="17" spans="1:5" x14ac:dyDescent="0.2">
      <c r="A17" s="564"/>
      <c r="B17" s="503"/>
      <c r="C17" s="503"/>
      <c r="D17" s="503"/>
      <c r="E17" s="503"/>
    </row>
    <row r="18" spans="1:5" x14ac:dyDescent="0.2">
      <c r="A18" s="564"/>
      <c r="B18" s="503"/>
      <c r="C18" s="503"/>
      <c r="D18" s="503"/>
      <c r="E18" s="503"/>
    </row>
    <row r="19" spans="1:5" ht="33.75" customHeight="1" x14ac:dyDescent="0.2">
      <c r="A19" s="564"/>
      <c r="B19" s="503"/>
      <c r="C19" s="83" t="s">
        <v>421</v>
      </c>
      <c r="D19" s="504"/>
      <c r="E19" s="503"/>
    </row>
    <row r="20" spans="1:5" ht="33.75" customHeight="1" x14ac:dyDescent="0.2">
      <c r="A20" s="564"/>
      <c r="B20" s="503"/>
      <c r="C20" s="505" t="s">
        <v>36</v>
      </c>
      <c r="D20" s="504"/>
      <c r="E20" s="503"/>
    </row>
    <row r="21" spans="1:5" ht="33.75" customHeight="1" x14ac:dyDescent="0.2">
      <c r="A21" s="564"/>
      <c r="B21" s="503"/>
      <c r="C21" s="567" t="s">
        <v>670</v>
      </c>
      <c r="D21" s="504"/>
      <c r="E21" s="503"/>
    </row>
    <row r="22" spans="1:5" ht="33.75" customHeight="1" x14ac:dyDescent="0.2">
      <c r="A22" s="564"/>
      <c r="B22" s="503"/>
      <c r="C22" s="568"/>
      <c r="D22" s="504"/>
      <c r="E22" s="503"/>
    </row>
    <row r="23" spans="1:5" ht="33.75" customHeight="1" x14ac:dyDescent="0.2">
      <c r="A23" s="564"/>
      <c r="B23" s="503"/>
      <c r="C23" s="569"/>
      <c r="D23" s="506"/>
      <c r="E23" s="503"/>
    </row>
    <row r="24" spans="1:5" ht="33.75" customHeight="1" x14ac:dyDescent="0.2">
      <c r="A24" s="564"/>
      <c r="B24" s="503"/>
      <c r="C24" s="200" t="s">
        <v>671</v>
      </c>
      <c r="D24" s="506"/>
      <c r="E24" s="503"/>
    </row>
    <row r="25" spans="1:5" x14ac:dyDescent="0.2">
      <c r="A25" s="564"/>
      <c r="B25" s="503"/>
      <c r="C25" s="503"/>
      <c r="D25" s="503"/>
      <c r="E25" s="503"/>
    </row>
    <row r="26" spans="1:5" x14ac:dyDescent="0.2">
      <c r="A26" s="564"/>
      <c r="B26" s="503"/>
      <c r="C26" s="503"/>
      <c r="D26" s="503"/>
      <c r="E26" s="503"/>
    </row>
    <row r="27" spans="1:5" x14ac:dyDescent="0.2">
      <c r="A27" s="564"/>
      <c r="B27" s="503"/>
      <c r="C27" s="503"/>
      <c r="D27" s="503"/>
      <c r="E27" s="503"/>
    </row>
    <row r="28" spans="1:5" x14ac:dyDescent="0.2">
      <c r="A28" s="564"/>
      <c r="B28" s="570"/>
      <c r="C28" s="570"/>
      <c r="D28" s="570"/>
      <c r="E28" s="570"/>
    </row>
    <row r="29" spans="1:5" ht="27.75" customHeight="1" x14ac:dyDescent="0.2">
      <c r="A29" s="564"/>
    </row>
    <row r="30" spans="1:5" ht="13.8" x14ac:dyDescent="0.2">
      <c r="A30" s="507"/>
    </row>
    <row r="31" spans="1:5" ht="13.8" x14ac:dyDescent="0.2">
      <c r="A31" s="507"/>
    </row>
    <row r="32" spans="1:5" ht="13.8" x14ac:dyDescent="0.2">
      <c r="A32" s="507"/>
    </row>
  </sheetData>
  <mergeCells count="6">
    <mergeCell ref="A1:A29"/>
    <mergeCell ref="B2:E2"/>
    <mergeCell ref="B9:E11"/>
    <mergeCell ref="C21:C23"/>
    <mergeCell ref="B28:E28"/>
    <mergeCell ref="B12:E12"/>
  </mergeCells>
  <phoneticPr fontId="1"/>
  <pageMargins left="0.74803149606299213" right="0.74803149606299213" top="0.98425196850393704" bottom="0.98425196850393704" header="0.51181102362204722" footer="0.51181102362204722"/>
  <pageSetup paperSize="9" orientation="landscape" r:id="rId1"/>
  <headerFooter alignWithMargins="0">
    <oddFooter xml:space="preserve">&amp;C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3" tint="0.79998168889431442"/>
    <pageSetUpPr fitToPage="1"/>
  </sheetPr>
  <dimension ref="A1:X34"/>
  <sheetViews>
    <sheetView view="pageBreakPreview" zoomScale="80" zoomScaleNormal="70" zoomScaleSheetLayoutView="80" zoomScalePageLayoutView="70" workbookViewId="0">
      <selection activeCell="Y5" sqref="Y5"/>
    </sheetView>
  </sheetViews>
  <sheetFormatPr defaultColWidth="9" defaultRowHeight="14.4" x14ac:dyDescent="0.2"/>
  <cols>
    <col min="1" max="1" width="5.109375" style="183" customWidth="1"/>
    <col min="2" max="3" width="9" style="183" customWidth="1"/>
    <col min="4" max="4" width="13.44140625" style="183" customWidth="1"/>
    <col min="5" max="5" width="19.109375" style="183" customWidth="1"/>
    <col min="6" max="7" width="6.44140625" style="183" customWidth="1"/>
    <col min="8" max="9" width="9.21875" style="183" customWidth="1"/>
    <col min="10" max="10" width="16.88671875" style="183" customWidth="1"/>
    <col min="11" max="12" width="9.21875" style="183" customWidth="1"/>
    <col min="13" max="13" width="7.6640625" style="183" customWidth="1"/>
    <col min="14" max="14" width="14" style="183" customWidth="1"/>
    <col min="15" max="15" width="7.6640625" style="183" customWidth="1"/>
    <col min="16" max="16" width="13.88671875" style="183" customWidth="1"/>
    <col min="17" max="18" width="11" style="183" customWidth="1"/>
    <col min="19" max="19" width="10" style="183" customWidth="1"/>
    <col min="20" max="22" width="6.21875" style="183" customWidth="1"/>
    <col min="23" max="23" width="36.109375" style="183" customWidth="1"/>
    <col min="24" max="16384" width="9" style="183"/>
  </cols>
  <sheetData>
    <row r="1" spans="1:24" x14ac:dyDescent="0.2">
      <c r="A1" s="182" t="s">
        <v>788</v>
      </c>
    </row>
    <row r="2" spans="1:24" ht="21" customHeight="1" x14ac:dyDescent="0.2">
      <c r="W2" s="142" t="s">
        <v>853</v>
      </c>
    </row>
    <row r="3" spans="1:24" s="41" customFormat="1" ht="27" customHeight="1" x14ac:dyDescent="0.2">
      <c r="A3" s="828" t="s">
        <v>374</v>
      </c>
      <c r="B3" s="802" t="s">
        <v>662</v>
      </c>
      <c r="C3" s="802" t="s">
        <v>663</v>
      </c>
      <c r="D3" s="837" t="s">
        <v>327</v>
      </c>
      <c r="E3" s="837" t="s">
        <v>328</v>
      </c>
      <c r="F3" s="828" t="s">
        <v>2</v>
      </c>
      <c r="G3" s="838" t="s">
        <v>442</v>
      </c>
      <c r="H3" s="810" t="s">
        <v>99</v>
      </c>
      <c r="I3" s="810"/>
      <c r="J3" s="810"/>
      <c r="K3" s="810"/>
      <c r="L3" s="810"/>
      <c r="M3" s="810" t="s">
        <v>443</v>
      </c>
      <c r="N3" s="810"/>
      <c r="O3" s="810"/>
      <c r="P3" s="810"/>
      <c r="Q3" s="809" t="s">
        <v>466</v>
      </c>
      <c r="R3" s="810"/>
      <c r="S3" s="802" t="s">
        <v>445</v>
      </c>
      <c r="T3" s="806" t="s">
        <v>100</v>
      </c>
      <c r="U3" s="806" t="s">
        <v>101</v>
      </c>
      <c r="V3" s="806" t="s">
        <v>446</v>
      </c>
      <c r="W3" s="802" t="s">
        <v>467</v>
      </c>
    </row>
    <row r="4" spans="1:24" s="41" customFormat="1" ht="27" customHeight="1" x14ac:dyDescent="0.2">
      <c r="A4" s="829"/>
      <c r="B4" s="835"/>
      <c r="C4" s="819"/>
      <c r="D4" s="835"/>
      <c r="E4" s="835"/>
      <c r="F4" s="829"/>
      <c r="G4" s="839"/>
      <c r="H4" s="833" t="s">
        <v>739</v>
      </c>
      <c r="I4" s="834"/>
      <c r="J4" s="810" t="s">
        <v>428</v>
      </c>
      <c r="K4" s="810"/>
      <c r="L4" s="810"/>
      <c r="M4" s="811" t="s">
        <v>385</v>
      </c>
      <c r="N4" s="812"/>
      <c r="O4" s="811" t="s">
        <v>386</v>
      </c>
      <c r="P4" s="812"/>
      <c r="Q4" s="810"/>
      <c r="R4" s="810"/>
      <c r="S4" s="803"/>
      <c r="T4" s="807"/>
      <c r="U4" s="807"/>
      <c r="V4" s="807"/>
      <c r="W4" s="819"/>
    </row>
    <row r="5" spans="1:24" s="41" customFormat="1" ht="30" customHeight="1" x14ac:dyDescent="0.2">
      <c r="A5" s="829"/>
      <c r="B5" s="835"/>
      <c r="C5" s="819"/>
      <c r="D5" s="835"/>
      <c r="E5" s="835"/>
      <c r="F5" s="829"/>
      <c r="G5" s="839"/>
      <c r="H5" s="833"/>
      <c r="I5" s="834"/>
      <c r="J5" s="802" t="s">
        <v>106</v>
      </c>
      <c r="K5" s="809" t="s">
        <v>738</v>
      </c>
      <c r="L5" s="810"/>
      <c r="M5" s="813"/>
      <c r="N5" s="814"/>
      <c r="O5" s="813"/>
      <c r="P5" s="814"/>
      <c r="Q5" s="802" t="s">
        <v>107</v>
      </c>
      <c r="R5" s="802" t="s">
        <v>108</v>
      </c>
      <c r="S5" s="802" t="s">
        <v>107</v>
      </c>
      <c r="T5" s="807"/>
      <c r="U5" s="807"/>
      <c r="V5" s="807"/>
      <c r="W5" s="819"/>
    </row>
    <row r="6" spans="1:24" s="41" customFormat="1" ht="27" customHeight="1" x14ac:dyDescent="0.2">
      <c r="A6" s="830"/>
      <c r="B6" s="836"/>
      <c r="C6" s="803"/>
      <c r="D6" s="836"/>
      <c r="E6" s="836"/>
      <c r="F6" s="830"/>
      <c r="G6" s="840"/>
      <c r="H6" s="184" t="s">
        <v>52</v>
      </c>
      <c r="I6" s="185" t="s">
        <v>383</v>
      </c>
      <c r="J6" s="803"/>
      <c r="K6" s="184" t="s">
        <v>52</v>
      </c>
      <c r="L6" s="185" t="s">
        <v>383</v>
      </c>
      <c r="M6" s="186" t="s">
        <v>12</v>
      </c>
      <c r="N6" s="187" t="s">
        <v>384</v>
      </c>
      <c r="O6" s="186" t="s">
        <v>12</v>
      </c>
      <c r="P6" s="187" t="s">
        <v>384</v>
      </c>
      <c r="Q6" s="803"/>
      <c r="R6" s="803"/>
      <c r="S6" s="803"/>
      <c r="T6" s="808"/>
      <c r="U6" s="808"/>
      <c r="V6" s="808"/>
      <c r="W6" s="803"/>
    </row>
    <row r="7" spans="1:24" ht="21" customHeight="1" x14ac:dyDescent="0.2">
      <c r="A7" s="831">
        <v>1</v>
      </c>
      <c r="B7" s="799"/>
      <c r="C7" s="799"/>
      <c r="D7" s="567" t="s">
        <v>66</v>
      </c>
      <c r="E7" s="804"/>
      <c r="F7" s="804"/>
      <c r="G7" s="567"/>
      <c r="H7" s="824"/>
      <c r="I7" s="826"/>
      <c r="J7" s="188"/>
      <c r="K7" s="824"/>
      <c r="L7" s="826"/>
      <c r="M7" s="815"/>
      <c r="N7" s="800"/>
      <c r="O7" s="815"/>
      <c r="P7" s="800"/>
      <c r="Q7" s="820"/>
      <c r="R7" s="820"/>
      <c r="S7" s="822"/>
      <c r="T7" s="817"/>
      <c r="U7" s="817"/>
      <c r="V7" s="817"/>
      <c r="W7" s="804"/>
      <c r="X7" s="798"/>
    </row>
    <row r="8" spans="1:24" ht="21" customHeight="1" x14ac:dyDescent="0.2">
      <c r="A8" s="832"/>
      <c r="B8" s="799"/>
      <c r="C8" s="799"/>
      <c r="D8" s="818"/>
      <c r="E8" s="805"/>
      <c r="F8" s="805"/>
      <c r="G8" s="818"/>
      <c r="H8" s="825"/>
      <c r="I8" s="827"/>
      <c r="J8" s="189"/>
      <c r="K8" s="825"/>
      <c r="L8" s="827"/>
      <c r="M8" s="816"/>
      <c r="N8" s="801"/>
      <c r="O8" s="816"/>
      <c r="P8" s="801"/>
      <c r="Q8" s="821"/>
      <c r="R8" s="821"/>
      <c r="S8" s="823"/>
      <c r="T8" s="569"/>
      <c r="U8" s="569"/>
      <c r="V8" s="569"/>
      <c r="W8" s="805"/>
      <c r="X8" s="798"/>
    </row>
    <row r="9" spans="1:24" ht="39" customHeight="1" x14ac:dyDescent="0.2">
      <c r="A9" s="190">
        <v>2</v>
      </c>
      <c r="B9" s="191"/>
      <c r="C9" s="191"/>
      <c r="D9" s="192"/>
      <c r="E9" s="192"/>
      <c r="F9" s="192"/>
      <c r="G9" s="83"/>
      <c r="H9" s="193"/>
      <c r="I9" s="194"/>
      <c r="J9" s="195"/>
      <c r="K9" s="193"/>
      <c r="L9" s="194"/>
      <c r="M9" s="196"/>
      <c r="N9" s="197"/>
      <c r="O9" s="196"/>
      <c r="P9" s="197"/>
      <c r="Q9" s="198"/>
      <c r="R9" s="198"/>
      <c r="S9" s="199"/>
      <c r="T9" s="200"/>
      <c r="U9" s="200"/>
      <c r="V9" s="200"/>
      <c r="W9" s="192"/>
    </row>
    <row r="10" spans="1:24" ht="39" customHeight="1" x14ac:dyDescent="0.2">
      <c r="A10" s="190">
        <v>3</v>
      </c>
      <c r="B10" s="191"/>
      <c r="C10" s="191"/>
      <c r="D10" s="192"/>
      <c r="E10" s="192"/>
      <c r="F10" s="192"/>
      <c r="G10" s="83"/>
      <c r="H10" s="193"/>
      <c r="I10" s="194"/>
      <c r="J10" s="195"/>
      <c r="K10" s="193"/>
      <c r="L10" s="194"/>
      <c r="M10" s="196"/>
      <c r="N10" s="197"/>
      <c r="O10" s="196"/>
      <c r="P10" s="197"/>
      <c r="Q10" s="198"/>
      <c r="R10" s="198"/>
      <c r="S10" s="199"/>
      <c r="T10" s="200"/>
      <c r="U10" s="200"/>
      <c r="V10" s="200"/>
      <c r="W10" s="192"/>
    </row>
    <row r="11" spans="1:24" ht="39" customHeight="1" x14ac:dyDescent="0.2">
      <c r="A11" s="190">
        <v>4</v>
      </c>
      <c r="B11" s="191"/>
      <c r="C11" s="191"/>
      <c r="D11" s="192"/>
      <c r="E11" s="192"/>
      <c r="F11" s="192"/>
      <c r="G11" s="83"/>
      <c r="H11" s="193"/>
      <c r="I11" s="194"/>
      <c r="J11" s="195"/>
      <c r="K11" s="193"/>
      <c r="L11" s="194"/>
      <c r="M11" s="196"/>
      <c r="N11" s="197"/>
      <c r="O11" s="196"/>
      <c r="P11" s="197"/>
      <c r="Q11" s="198"/>
      <c r="R11" s="198"/>
      <c r="S11" s="199"/>
      <c r="T11" s="200"/>
      <c r="U11" s="200"/>
      <c r="V11" s="200"/>
      <c r="W11" s="192"/>
    </row>
    <row r="12" spans="1:24" ht="39" customHeight="1" x14ac:dyDescent="0.2">
      <c r="A12" s="190">
        <v>5</v>
      </c>
      <c r="B12" s="191"/>
      <c r="C12" s="191"/>
      <c r="D12" s="192"/>
      <c r="E12" s="192"/>
      <c r="F12" s="192"/>
      <c r="G12" s="83"/>
      <c r="H12" s="193"/>
      <c r="I12" s="194"/>
      <c r="J12" s="195"/>
      <c r="K12" s="193"/>
      <c r="L12" s="194"/>
      <c r="M12" s="196"/>
      <c r="N12" s="197"/>
      <c r="O12" s="196"/>
      <c r="P12" s="197"/>
      <c r="Q12" s="198"/>
      <c r="R12" s="198"/>
      <c r="S12" s="199"/>
      <c r="T12" s="200"/>
      <c r="U12" s="200"/>
      <c r="V12" s="200"/>
      <c r="W12" s="192"/>
    </row>
    <row r="13" spans="1:24" ht="39" customHeight="1" x14ac:dyDescent="0.2">
      <c r="A13" s="190">
        <v>6</v>
      </c>
      <c r="B13" s="191"/>
      <c r="C13" s="191"/>
      <c r="D13" s="192"/>
      <c r="E13" s="192"/>
      <c r="F13" s="192"/>
      <c r="G13" s="83"/>
      <c r="H13" s="193"/>
      <c r="I13" s="194"/>
      <c r="J13" s="195"/>
      <c r="K13" s="193"/>
      <c r="L13" s="194"/>
      <c r="M13" s="196"/>
      <c r="N13" s="197"/>
      <c r="O13" s="196"/>
      <c r="P13" s="197"/>
      <c r="Q13" s="198"/>
      <c r="R13" s="198"/>
      <c r="S13" s="199"/>
      <c r="T13" s="200"/>
      <c r="U13" s="200"/>
      <c r="V13" s="200"/>
      <c r="W13" s="192"/>
    </row>
    <row r="14" spans="1:24" ht="39" customHeight="1" x14ac:dyDescent="0.2">
      <c r="A14" s="190">
        <v>7</v>
      </c>
      <c r="B14" s="191"/>
      <c r="C14" s="191"/>
      <c r="D14" s="192"/>
      <c r="E14" s="192"/>
      <c r="F14" s="192"/>
      <c r="G14" s="83"/>
      <c r="H14" s="193"/>
      <c r="I14" s="194"/>
      <c r="J14" s="195"/>
      <c r="K14" s="193"/>
      <c r="L14" s="194"/>
      <c r="M14" s="196"/>
      <c r="N14" s="197"/>
      <c r="O14" s="196"/>
      <c r="P14" s="197"/>
      <c r="Q14" s="198"/>
      <c r="R14" s="198"/>
      <c r="S14" s="199"/>
      <c r="T14" s="200"/>
      <c r="U14" s="200"/>
      <c r="V14" s="200"/>
      <c r="W14" s="192"/>
    </row>
    <row r="15" spans="1:24" ht="39" customHeight="1" x14ac:dyDescent="0.2">
      <c r="A15" s="190">
        <v>8</v>
      </c>
      <c r="B15" s="191"/>
      <c r="C15" s="191"/>
      <c r="D15" s="192"/>
      <c r="E15" s="192"/>
      <c r="F15" s="192"/>
      <c r="G15" s="83"/>
      <c r="H15" s="193"/>
      <c r="I15" s="194"/>
      <c r="J15" s="195"/>
      <c r="K15" s="193"/>
      <c r="L15" s="194"/>
      <c r="M15" s="196"/>
      <c r="N15" s="197"/>
      <c r="O15" s="196"/>
      <c r="P15" s="197"/>
      <c r="Q15" s="198"/>
      <c r="R15" s="198"/>
      <c r="S15" s="199"/>
      <c r="T15" s="200"/>
      <c r="U15" s="200"/>
      <c r="V15" s="200"/>
      <c r="W15" s="192"/>
    </row>
    <row r="16" spans="1:24" ht="39" customHeight="1" x14ac:dyDescent="0.2">
      <c r="A16" s="190">
        <v>9</v>
      </c>
      <c r="B16" s="191"/>
      <c r="C16" s="191"/>
      <c r="D16" s="192"/>
      <c r="E16" s="192"/>
      <c r="F16" s="192"/>
      <c r="G16" s="83"/>
      <c r="H16" s="193"/>
      <c r="I16" s="194"/>
      <c r="J16" s="195"/>
      <c r="K16" s="193"/>
      <c r="L16" s="194"/>
      <c r="M16" s="196"/>
      <c r="N16" s="197"/>
      <c r="O16" s="196"/>
      <c r="P16" s="197"/>
      <c r="Q16" s="198"/>
      <c r="R16" s="198"/>
      <c r="S16" s="199"/>
      <c r="T16" s="200"/>
      <c r="U16" s="200"/>
      <c r="V16" s="200"/>
      <c r="W16" s="192"/>
    </row>
    <row r="17" spans="1:23" ht="39" customHeight="1" x14ac:dyDescent="0.2">
      <c r="A17" s="190">
        <v>10</v>
      </c>
      <c r="B17" s="191"/>
      <c r="C17" s="191"/>
      <c r="D17" s="192"/>
      <c r="E17" s="192"/>
      <c r="F17" s="192"/>
      <c r="G17" s="83"/>
      <c r="H17" s="193"/>
      <c r="I17" s="194"/>
      <c r="J17" s="195"/>
      <c r="K17" s="193"/>
      <c r="L17" s="194"/>
      <c r="M17" s="196"/>
      <c r="N17" s="197"/>
      <c r="O17" s="196"/>
      <c r="P17" s="197"/>
      <c r="Q17" s="198"/>
      <c r="R17" s="198"/>
      <c r="S17" s="199"/>
      <c r="T17" s="200"/>
      <c r="U17" s="200"/>
      <c r="V17" s="200"/>
      <c r="W17" s="192"/>
    </row>
    <row r="18" spans="1:23" ht="39" customHeight="1" x14ac:dyDescent="0.2">
      <c r="A18" s="190">
        <v>11</v>
      </c>
      <c r="B18" s="191"/>
      <c r="C18" s="191"/>
      <c r="D18" s="192"/>
      <c r="E18" s="192"/>
      <c r="F18" s="192"/>
      <c r="G18" s="83"/>
      <c r="H18" s="193"/>
      <c r="I18" s="194"/>
      <c r="J18" s="195"/>
      <c r="K18" s="193"/>
      <c r="L18" s="194"/>
      <c r="M18" s="196"/>
      <c r="N18" s="197"/>
      <c r="O18" s="196"/>
      <c r="P18" s="197"/>
      <c r="Q18" s="198"/>
      <c r="R18" s="198"/>
      <c r="S18" s="199"/>
      <c r="T18" s="200"/>
      <c r="U18" s="200"/>
      <c r="V18" s="200"/>
      <c r="W18" s="192"/>
    </row>
    <row r="19" spans="1:23" ht="39" customHeight="1" x14ac:dyDescent="0.2">
      <c r="A19" s="190">
        <v>12</v>
      </c>
      <c r="B19" s="191"/>
      <c r="C19" s="191"/>
      <c r="D19" s="192"/>
      <c r="E19" s="192"/>
      <c r="F19" s="192"/>
      <c r="G19" s="83"/>
      <c r="H19" s="193"/>
      <c r="I19" s="194"/>
      <c r="J19" s="195"/>
      <c r="K19" s="193"/>
      <c r="L19" s="194"/>
      <c r="M19" s="196"/>
      <c r="N19" s="197"/>
      <c r="O19" s="196"/>
      <c r="P19" s="197"/>
      <c r="Q19" s="198"/>
      <c r="R19" s="198"/>
      <c r="S19" s="199"/>
      <c r="T19" s="200"/>
      <c r="U19" s="200"/>
      <c r="V19" s="200"/>
      <c r="W19" s="192"/>
    </row>
    <row r="20" spans="1:23" ht="39" customHeight="1" x14ac:dyDescent="0.2">
      <c r="A20" s="190">
        <v>13</v>
      </c>
      <c r="B20" s="191"/>
      <c r="C20" s="191"/>
      <c r="D20" s="192"/>
      <c r="E20" s="192"/>
      <c r="F20" s="192"/>
      <c r="G20" s="83"/>
      <c r="H20" s="193"/>
      <c r="I20" s="194"/>
      <c r="J20" s="195"/>
      <c r="K20" s="193"/>
      <c r="L20" s="194"/>
      <c r="M20" s="196"/>
      <c r="N20" s="197"/>
      <c r="O20" s="196"/>
      <c r="P20" s="197"/>
      <c r="Q20" s="198"/>
      <c r="R20" s="198"/>
      <c r="S20" s="199"/>
      <c r="T20" s="200"/>
      <c r="U20" s="200"/>
      <c r="V20" s="200"/>
      <c r="W20" s="192"/>
    </row>
    <row r="21" spans="1:23" ht="39" customHeight="1" x14ac:dyDescent="0.2">
      <c r="A21" s="190">
        <v>14</v>
      </c>
      <c r="B21" s="191"/>
      <c r="C21" s="191"/>
      <c r="D21" s="192"/>
      <c r="E21" s="192"/>
      <c r="F21" s="192"/>
      <c r="G21" s="83"/>
      <c r="H21" s="193"/>
      <c r="I21" s="194"/>
      <c r="J21" s="195"/>
      <c r="K21" s="193"/>
      <c r="L21" s="194"/>
      <c r="M21" s="196"/>
      <c r="N21" s="197"/>
      <c r="O21" s="196"/>
      <c r="P21" s="197"/>
      <c r="Q21" s="198"/>
      <c r="R21" s="198"/>
      <c r="S21" s="199"/>
      <c r="T21" s="200"/>
      <c r="U21" s="200"/>
      <c r="V21" s="200"/>
      <c r="W21" s="192"/>
    </row>
    <row r="22" spans="1:23" ht="39" customHeight="1" x14ac:dyDescent="0.2">
      <c r="A22" s="190">
        <v>15</v>
      </c>
      <c r="B22" s="191"/>
      <c r="C22" s="191"/>
      <c r="D22" s="192"/>
      <c r="E22" s="192"/>
      <c r="F22" s="192"/>
      <c r="G22" s="83"/>
      <c r="H22" s="193"/>
      <c r="I22" s="194"/>
      <c r="J22" s="198"/>
      <c r="K22" s="193"/>
      <c r="L22" s="194"/>
      <c r="M22" s="196"/>
      <c r="N22" s="197"/>
      <c r="O22" s="196"/>
      <c r="P22" s="197"/>
      <c r="Q22" s="198"/>
      <c r="R22" s="198"/>
      <c r="S22" s="199"/>
      <c r="T22" s="200"/>
      <c r="U22" s="200"/>
      <c r="V22" s="200"/>
      <c r="W22" s="192"/>
    </row>
    <row r="23" spans="1:23" x14ac:dyDescent="0.2">
      <c r="J23" s="39"/>
    </row>
    <row r="24" spans="1:23" s="39" customFormat="1" ht="17.25" customHeight="1" x14ac:dyDescent="0.2">
      <c r="D24" s="38" t="s">
        <v>109</v>
      </c>
      <c r="E24" s="61" t="s">
        <v>649</v>
      </c>
    </row>
    <row r="25" spans="1:23" s="39" customFormat="1" ht="17.25" customHeight="1" x14ac:dyDescent="0.2">
      <c r="D25" s="38"/>
      <c r="E25" s="61" t="s">
        <v>650</v>
      </c>
    </row>
    <row r="26" spans="1:23" s="39" customFormat="1" ht="17.25" customHeight="1" x14ac:dyDescent="0.2">
      <c r="D26" s="38"/>
      <c r="E26" s="61" t="s">
        <v>651</v>
      </c>
    </row>
    <row r="27" spans="1:23" s="39" customFormat="1" ht="17.25" customHeight="1" x14ac:dyDescent="0.2">
      <c r="D27" s="38"/>
      <c r="E27" s="61" t="s">
        <v>652</v>
      </c>
    </row>
    <row r="28" spans="1:23" s="39" customFormat="1" ht="17.25" customHeight="1" x14ac:dyDescent="0.2">
      <c r="D28" s="38"/>
      <c r="E28" s="61" t="s">
        <v>658</v>
      </c>
    </row>
    <row r="29" spans="1:23" s="39" customFormat="1" ht="17.25" customHeight="1" x14ac:dyDescent="0.2">
      <c r="D29" s="38"/>
      <c r="E29" s="61" t="s">
        <v>653</v>
      </c>
    </row>
    <row r="30" spans="1:23" s="39" customFormat="1" ht="17.25" customHeight="1" x14ac:dyDescent="0.2">
      <c r="D30" s="38"/>
      <c r="E30" s="61" t="s">
        <v>654</v>
      </c>
    </row>
    <row r="31" spans="1:23" s="39" customFormat="1" ht="17.25" customHeight="1" x14ac:dyDescent="0.2">
      <c r="D31" s="38"/>
      <c r="E31" s="517" t="s">
        <v>731</v>
      </c>
    </row>
    <row r="32" spans="1:23" s="39" customFormat="1" ht="17.25" customHeight="1" x14ac:dyDescent="0.2">
      <c r="D32" s="38"/>
      <c r="E32" s="61" t="s">
        <v>655</v>
      </c>
    </row>
    <row r="33" spans="4:10" s="39" customFormat="1" ht="17.25" customHeight="1" x14ac:dyDescent="0.2">
      <c r="D33" s="38"/>
      <c r="E33" s="61" t="s">
        <v>656</v>
      </c>
    </row>
    <row r="34" spans="4:10" s="39" customFormat="1" ht="17.25" customHeight="1" x14ac:dyDescent="0.2">
      <c r="D34" s="38"/>
      <c r="E34" s="61" t="s">
        <v>657</v>
      </c>
      <c r="J34" s="183"/>
    </row>
  </sheetData>
  <mergeCells count="47">
    <mergeCell ref="A3:A6"/>
    <mergeCell ref="A7:A8"/>
    <mergeCell ref="K5:L5"/>
    <mergeCell ref="H4:I5"/>
    <mergeCell ref="J4:L4"/>
    <mergeCell ref="K7:K8"/>
    <mergeCell ref="L7:L8"/>
    <mergeCell ref="B7:B8"/>
    <mergeCell ref="B3:B6"/>
    <mergeCell ref="D3:D6"/>
    <mergeCell ref="E3:E6"/>
    <mergeCell ref="F3:F6"/>
    <mergeCell ref="G3:G6"/>
    <mergeCell ref="C3:C6"/>
    <mergeCell ref="D7:D8"/>
    <mergeCell ref="E7:E8"/>
    <mergeCell ref="F7:F8"/>
    <mergeCell ref="G7:G8"/>
    <mergeCell ref="W3:W6"/>
    <mergeCell ref="S5:S6"/>
    <mergeCell ref="R7:R8"/>
    <mergeCell ref="S3:S4"/>
    <mergeCell ref="S7:S8"/>
    <mergeCell ref="T7:T8"/>
    <mergeCell ref="V7:V8"/>
    <mergeCell ref="H3:L3"/>
    <mergeCell ref="H7:H8"/>
    <mergeCell ref="I7:I8"/>
    <mergeCell ref="M4:N5"/>
    <mergeCell ref="O7:O8"/>
    <mergeCell ref="Q7:Q8"/>
    <mergeCell ref="X7:X8"/>
    <mergeCell ref="C7:C8"/>
    <mergeCell ref="N7:N8"/>
    <mergeCell ref="P7:P8"/>
    <mergeCell ref="Q5:Q6"/>
    <mergeCell ref="R5:R6"/>
    <mergeCell ref="W7:W8"/>
    <mergeCell ref="T3:T6"/>
    <mergeCell ref="Q3:R4"/>
    <mergeCell ref="O4:P5"/>
    <mergeCell ref="M7:M8"/>
    <mergeCell ref="M3:P3"/>
    <mergeCell ref="V3:V6"/>
    <mergeCell ref="J5:J6"/>
    <mergeCell ref="U3:U6"/>
    <mergeCell ref="U7:U8"/>
  </mergeCells>
  <phoneticPr fontId="1"/>
  <dataValidations count="5">
    <dataValidation type="list" allowBlank="1" showInputMessage="1" showErrorMessage="1" sqref="G7:G22 T7:V22" xr:uid="{00000000-0002-0000-0800-000000000000}">
      <formula1>"○,×"</formula1>
    </dataValidation>
    <dataValidation type="list" allowBlank="1" showInputMessage="1" showErrorMessage="1" sqref="B7:B22" xr:uid="{00000000-0002-0000-0800-000001000000}">
      <formula1>"○,■"</formula1>
    </dataValidation>
    <dataValidation type="list" allowBlank="1" showInputMessage="1" showErrorMessage="1" sqref="C7:C22" xr:uid="{00000000-0002-0000-0800-000002000000}">
      <formula1>"●,◎"</formula1>
    </dataValidation>
    <dataValidation imeMode="hiragana" allowBlank="1" showInputMessage="1" showErrorMessage="1" sqref="D7:E22 W7:W22" xr:uid="{00000000-0002-0000-0800-000003000000}"/>
    <dataValidation imeMode="off" allowBlank="1" showInputMessage="1" showErrorMessage="1" sqref="F7:F22 H7:I22 K7:S22 J8:J21" xr:uid="{00000000-0002-0000-0800-000004000000}"/>
  </dataValidations>
  <pageMargins left="0.74803149606299213" right="0.74803149606299213" top="0.98425196850393704" bottom="0.98425196850393704" header="0.51181102362204722" footer="0.51181102362204722"/>
  <pageSetup paperSize="9" scale="51" orientation="landscape" r:id="rId1"/>
  <headerFooter alignWithMargins="0">
    <oddFoote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3" tint="0.79998168889431442"/>
    <pageSetUpPr fitToPage="1"/>
  </sheetPr>
  <dimension ref="A1:S34"/>
  <sheetViews>
    <sheetView showZeros="0" view="pageBreakPreview" zoomScaleNormal="100" zoomScaleSheetLayoutView="100" workbookViewId="0">
      <selection activeCell="H25" sqref="H25"/>
    </sheetView>
  </sheetViews>
  <sheetFormatPr defaultColWidth="9" defaultRowHeight="22.5" customHeight="1" x14ac:dyDescent="0.2"/>
  <cols>
    <col min="1" max="1" width="4.109375" style="24" customWidth="1"/>
    <col min="2" max="2" width="7.44140625" style="24" customWidth="1"/>
    <col min="3" max="3" width="11.88671875" style="24" customWidth="1"/>
    <col min="4" max="4" width="13.109375" style="24" customWidth="1"/>
    <col min="5" max="5" width="5.77734375" style="24" customWidth="1"/>
    <col min="6" max="14" width="8.6640625" style="24" customWidth="1"/>
    <col min="15" max="15" width="9.109375" style="24" customWidth="1"/>
    <col min="16" max="18" width="3.44140625" style="24" customWidth="1"/>
    <col min="19" max="19" width="5.109375" style="24" customWidth="1"/>
    <col min="20" max="16384" width="9" style="24"/>
  </cols>
  <sheetData>
    <row r="1" spans="1:19" ht="22.5" customHeight="1" x14ac:dyDescent="0.2">
      <c r="A1" s="841" t="s">
        <v>405</v>
      </c>
      <c r="B1" s="841"/>
      <c r="C1" s="841"/>
      <c r="D1" s="841"/>
      <c r="E1" s="841"/>
      <c r="F1" s="841"/>
    </row>
    <row r="2" spans="1:19" ht="22.5" customHeight="1" x14ac:dyDescent="0.2">
      <c r="A2" s="170" t="s">
        <v>789</v>
      </c>
    </row>
    <row r="3" spans="1:19" ht="13.5" customHeight="1" x14ac:dyDescent="0.2">
      <c r="O3" s="171" t="s">
        <v>679</v>
      </c>
      <c r="P3" s="171"/>
      <c r="Q3" s="172" t="s">
        <v>52</v>
      </c>
      <c r="R3" s="171"/>
      <c r="S3" s="171" t="s">
        <v>406</v>
      </c>
    </row>
    <row r="4" spans="1:19" s="172" customFormat="1" ht="22.5" customHeight="1" x14ac:dyDescent="0.2">
      <c r="A4" s="842" t="s">
        <v>374</v>
      </c>
      <c r="B4" s="845" t="s">
        <v>661</v>
      </c>
      <c r="C4" s="848" t="s">
        <v>10</v>
      </c>
      <c r="D4" s="607" t="s">
        <v>1</v>
      </c>
      <c r="E4" s="849" t="s">
        <v>419</v>
      </c>
      <c r="F4" s="850"/>
      <c r="G4" s="850"/>
      <c r="H4" s="850"/>
      <c r="I4" s="850"/>
      <c r="J4" s="850"/>
      <c r="K4" s="850"/>
      <c r="L4" s="850"/>
      <c r="M4" s="850"/>
      <c r="N4" s="850"/>
      <c r="O4" s="851"/>
      <c r="P4" s="607" t="s">
        <v>109</v>
      </c>
      <c r="Q4" s="607"/>
      <c r="R4" s="607"/>
      <c r="S4" s="607"/>
    </row>
    <row r="5" spans="1:19" s="172" customFormat="1" ht="22.5" customHeight="1" x14ac:dyDescent="0.2">
      <c r="A5" s="843"/>
      <c r="B5" s="846"/>
      <c r="C5" s="846"/>
      <c r="D5" s="607"/>
      <c r="E5" s="607" t="s">
        <v>11</v>
      </c>
      <c r="F5" s="607"/>
      <c r="G5" s="620" t="s">
        <v>390</v>
      </c>
      <c r="H5" s="620" t="s">
        <v>389</v>
      </c>
      <c r="I5" s="620" t="s">
        <v>102</v>
      </c>
      <c r="J5" s="620" t="s">
        <v>103</v>
      </c>
      <c r="K5" s="620" t="s">
        <v>104</v>
      </c>
      <c r="L5" s="620" t="s">
        <v>105</v>
      </c>
      <c r="M5" s="620" t="s">
        <v>391</v>
      </c>
      <c r="N5" s="620" t="s">
        <v>392</v>
      </c>
      <c r="O5" s="607" t="s">
        <v>14</v>
      </c>
      <c r="P5" s="607"/>
      <c r="Q5" s="607"/>
      <c r="R5" s="607"/>
      <c r="S5" s="607"/>
    </row>
    <row r="6" spans="1:19" s="172" customFormat="1" ht="22.5" customHeight="1" x14ac:dyDescent="0.2">
      <c r="A6" s="844"/>
      <c r="B6" s="847"/>
      <c r="C6" s="847"/>
      <c r="D6" s="607"/>
      <c r="E6" s="47" t="s">
        <v>12</v>
      </c>
      <c r="F6" s="47" t="s">
        <v>13</v>
      </c>
      <c r="G6" s="607"/>
      <c r="H6" s="607"/>
      <c r="I6" s="607"/>
      <c r="J6" s="607"/>
      <c r="K6" s="607"/>
      <c r="L6" s="607"/>
      <c r="M6" s="607"/>
      <c r="N6" s="607"/>
      <c r="O6" s="607"/>
      <c r="P6" s="607"/>
      <c r="Q6" s="607"/>
      <c r="R6" s="607"/>
      <c r="S6" s="607"/>
    </row>
    <row r="7" spans="1:19" ht="22.5" customHeight="1" x14ac:dyDescent="0.2">
      <c r="A7" s="173">
        <v>1</v>
      </c>
      <c r="B7" s="174"/>
      <c r="C7" s="175" t="s">
        <v>66</v>
      </c>
      <c r="D7" s="175"/>
      <c r="E7" s="176"/>
      <c r="F7" s="177"/>
      <c r="G7" s="177"/>
      <c r="H7" s="177"/>
      <c r="I7" s="177"/>
      <c r="J7" s="177"/>
      <c r="K7" s="177"/>
      <c r="L7" s="177"/>
      <c r="M7" s="177"/>
      <c r="N7" s="177"/>
      <c r="O7" s="178">
        <f>SUM(F7:N7)</f>
        <v>0</v>
      </c>
      <c r="P7" s="852"/>
      <c r="Q7" s="853"/>
      <c r="R7" s="853"/>
      <c r="S7" s="854"/>
    </row>
    <row r="8" spans="1:19" ht="22.5" customHeight="1" x14ac:dyDescent="0.2">
      <c r="A8" s="179">
        <v>2</v>
      </c>
      <c r="B8" s="174"/>
      <c r="C8" s="175"/>
      <c r="D8" s="175"/>
      <c r="E8" s="176"/>
      <c r="F8" s="177"/>
      <c r="G8" s="177"/>
      <c r="H8" s="177"/>
      <c r="I8" s="177"/>
      <c r="J8" s="177"/>
      <c r="K8" s="177"/>
      <c r="L8" s="177"/>
      <c r="M8" s="177"/>
      <c r="N8" s="177"/>
      <c r="O8" s="178">
        <f t="shared" ref="O8:O21" si="0">SUM(F8:N8)</f>
        <v>0</v>
      </c>
      <c r="P8" s="852"/>
      <c r="Q8" s="853"/>
      <c r="R8" s="853"/>
      <c r="S8" s="854"/>
    </row>
    <row r="9" spans="1:19" ht="22.5" customHeight="1" x14ac:dyDescent="0.2">
      <c r="A9" s="179">
        <v>3</v>
      </c>
      <c r="B9" s="174"/>
      <c r="C9" s="175"/>
      <c r="D9" s="175"/>
      <c r="E9" s="176"/>
      <c r="F9" s="177"/>
      <c r="G9" s="177"/>
      <c r="H9" s="177"/>
      <c r="I9" s="177"/>
      <c r="J9" s="177"/>
      <c r="K9" s="177"/>
      <c r="L9" s="177"/>
      <c r="M9" s="177"/>
      <c r="N9" s="177"/>
      <c r="O9" s="178">
        <f t="shared" si="0"/>
        <v>0</v>
      </c>
      <c r="P9" s="852"/>
      <c r="Q9" s="853"/>
      <c r="R9" s="853"/>
      <c r="S9" s="854"/>
    </row>
    <row r="10" spans="1:19" ht="22.5" customHeight="1" x14ac:dyDescent="0.2">
      <c r="A10" s="179">
        <v>4</v>
      </c>
      <c r="B10" s="174"/>
      <c r="C10" s="175"/>
      <c r="D10" s="175"/>
      <c r="E10" s="176"/>
      <c r="F10" s="177"/>
      <c r="G10" s="177"/>
      <c r="H10" s="177"/>
      <c r="I10" s="177"/>
      <c r="J10" s="177"/>
      <c r="K10" s="177"/>
      <c r="L10" s="177"/>
      <c r="M10" s="177"/>
      <c r="N10" s="177"/>
      <c r="O10" s="178">
        <f t="shared" si="0"/>
        <v>0</v>
      </c>
      <c r="P10" s="852"/>
      <c r="Q10" s="853"/>
      <c r="R10" s="853"/>
      <c r="S10" s="854"/>
    </row>
    <row r="11" spans="1:19" ht="22.5" customHeight="1" x14ac:dyDescent="0.2">
      <c r="A11" s="179">
        <v>5</v>
      </c>
      <c r="B11" s="174"/>
      <c r="C11" s="175"/>
      <c r="D11" s="175"/>
      <c r="E11" s="176"/>
      <c r="F11" s="177"/>
      <c r="G11" s="177"/>
      <c r="H11" s="177"/>
      <c r="I11" s="177"/>
      <c r="J11" s="177"/>
      <c r="K11" s="177"/>
      <c r="L11" s="177"/>
      <c r="M11" s="177"/>
      <c r="N11" s="177"/>
      <c r="O11" s="178">
        <f t="shared" si="0"/>
        <v>0</v>
      </c>
      <c r="P11" s="852"/>
      <c r="Q11" s="853"/>
      <c r="R11" s="853"/>
      <c r="S11" s="854"/>
    </row>
    <row r="12" spans="1:19" ht="22.5" customHeight="1" x14ac:dyDescent="0.2">
      <c r="A12" s="173">
        <v>6</v>
      </c>
      <c r="B12" s="174"/>
      <c r="C12" s="175"/>
      <c r="D12" s="175"/>
      <c r="E12" s="176"/>
      <c r="F12" s="177"/>
      <c r="G12" s="177"/>
      <c r="H12" s="177"/>
      <c r="I12" s="177"/>
      <c r="J12" s="177"/>
      <c r="K12" s="177"/>
      <c r="L12" s="177"/>
      <c r="M12" s="177"/>
      <c r="N12" s="177"/>
      <c r="O12" s="178">
        <f>SUM(F12:N12)</f>
        <v>0</v>
      </c>
      <c r="P12" s="852"/>
      <c r="Q12" s="853"/>
      <c r="R12" s="853"/>
      <c r="S12" s="854"/>
    </row>
    <row r="13" spans="1:19" ht="22.5" customHeight="1" x14ac:dyDescent="0.2">
      <c r="A13" s="179">
        <v>7</v>
      </c>
      <c r="B13" s="174"/>
      <c r="C13" s="175"/>
      <c r="D13" s="175"/>
      <c r="E13" s="176"/>
      <c r="F13" s="177"/>
      <c r="G13" s="177"/>
      <c r="H13" s="177"/>
      <c r="I13" s="177"/>
      <c r="J13" s="177"/>
      <c r="K13" s="177"/>
      <c r="L13" s="177"/>
      <c r="M13" s="177"/>
      <c r="N13" s="177"/>
      <c r="O13" s="178"/>
      <c r="P13" s="852"/>
      <c r="Q13" s="853"/>
      <c r="R13" s="853"/>
      <c r="S13" s="854"/>
    </row>
    <row r="14" spans="1:19" ht="22.5" customHeight="1" x14ac:dyDescent="0.2">
      <c r="A14" s="179">
        <v>8</v>
      </c>
      <c r="B14" s="174"/>
      <c r="C14" s="175"/>
      <c r="D14" s="175"/>
      <c r="E14" s="176"/>
      <c r="F14" s="177"/>
      <c r="G14" s="177"/>
      <c r="H14" s="177"/>
      <c r="I14" s="177"/>
      <c r="J14" s="177"/>
      <c r="K14" s="177"/>
      <c r="L14" s="177"/>
      <c r="M14" s="177"/>
      <c r="N14" s="177"/>
      <c r="O14" s="178">
        <f>SUM(F14:N14)</f>
        <v>0</v>
      </c>
      <c r="P14" s="852"/>
      <c r="Q14" s="853"/>
      <c r="R14" s="853"/>
      <c r="S14" s="854"/>
    </row>
    <row r="15" spans="1:19" ht="22.5" customHeight="1" x14ac:dyDescent="0.2">
      <c r="A15" s="179">
        <v>9</v>
      </c>
      <c r="B15" s="174"/>
      <c r="C15" s="175"/>
      <c r="D15" s="175"/>
      <c r="E15" s="176"/>
      <c r="F15" s="177"/>
      <c r="G15" s="177"/>
      <c r="H15" s="177"/>
      <c r="I15" s="177"/>
      <c r="J15" s="177"/>
      <c r="K15" s="177"/>
      <c r="L15" s="177"/>
      <c r="M15" s="177"/>
      <c r="N15" s="177"/>
      <c r="O15" s="178">
        <f t="shared" si="0"/>
        <v>0</v>
      </c>
      <c r="P15" s="852"/>
      <c r="Q15" s="853"/>
      <c r="R15" s="853"/>
      <c r="S15" s="854"/>
    </row>
    <row r="16" spans="1:19" ht="22.5" customHeight="1" x14ac:dyDescent="0.2">
      <c r="A16" s="179">
        <v>10</v>
      </c>
      <c r="B16" s="174"/>
      <c r="C16" s="175"/>
      <c r="D16" s="175"/>
      <c r="E16" s="176"/>
      <c r="F16" s="177"/>
      <c r="G16" s="177"/>
      <c r="H16" s="177"/>
      <c r="I16" s="177"/>
      <c r="J16" s="177"/>
      <c r="K16" s="177"/>
      <c r="L16" s="177"/>
      <c r="M16" s="177"/>
      <c r="N16" s="177"/>
      <c r="O16" s="178">
        <f t="shared" si="0"/>
        <v>0</v>
      </c>
      <c r="P16" s="852"/>
      <c r="Q16" s="853"/>
      <c r="R16" s="853"/>
      <c r="S16" s="854"/>
    </row>
    <row r="17" spans="1:19" ht="22.5" customHeight="1" x14ac:dyDescent="0.2">
      <c r="A17" s="173">
        <v>11</v>
      </c>
      <c r="B17" s="174"/>
      <c r="C17" s="175"/>
      <c r="D17" s="175"/>
      <c r="E17" s="176"/>
      <c r="F17" s="177"/>
      <c r="G17" s="177"/>
      <c r="H17" s="177"/>
      <c r="I17" s="177"/>
      <c r="J17" s="177"/>
      <c r="K17" s="177"/>
      <c r="L17" s="177"/>
      <c r="M17" s="177"/>
      <c r="N17" s="177"/>
      <c r="O17" s="178">
        <f t="shared" si="0"/>
        <v>0</v>
      </c>
      <c r="P17" s="852"/>
      <c r="Q17" s="853"/>
      <c r="R17" s="853"/>
      <c r="S17" s="854"/>
    </row>
    <row r="18" spans="1:19" ht="22.5" customHeight="1" x14ac:dyDescent="0.2">
      <c r="A18" s="179">
        <v>12</v>
      </c>
      <c r="B18" s="174"/>
      <c r="C18" s="175"/>
      <c r="D18" s="175"/>
      <c r="E18" s="176"/>
      <c r="F18" s="177"/>
      <c r="G18" s="177"/>
      <c r="H18" s="177"/>
      <c r="I18" s="177"/>
      <c r="J18" s="177"/>
      <c r="K18" s="177"/>
      <c r="L18" s="177"/>
      <c r="M18" s="177"/>
      <c r="N18" s="177"/>
      <c r="O18" s="178">
        <f t="shared" si="0"/>
        <v>0</v>
      </c>
      <c r="P18" s="852"/>
      <c r="Q18" s="853"/>
      <c r="R18" s="853"/>
      <c r="S18" s="854"/>
    </row>
    <row r="19" spans="1:19" ht="22.5" customHeight="1" x14ac:dyDescent="0.2">
      <c r="A19" s="179">
        <v>13</v>
      </c>
      <c r="B19" s="174"/>
      <c r="C19" s="175"/>
      <c r="D19" s="175"/>
      <c r="E19" s="176"/>
      <c r="F19" s="177"/>
      <c r="G19" s="177"/>
      <c r="H19" s="177"/>
      <c r="I19" s="177"/>
      <c r="J19" s="177"/>
      <c r="K19" s="177"/>
      <c r="L19" s="177"/>
      <c r="M19" s="177"/>
      <c r="N19" s="177"/>
      <c r="O19" s="178">
        <f t="shared" si="0"/>
        <v>0</v>
      </c>
      <c r="P19" s="852"/>
      <c r="Q19" s="853"/>
      <c r="R19" s="853"/>
      <c r="S19" s="854"/>
    </row>
    <row r="20" spans="1:19" ht="22.5" customHeight="1" x14ac:dyDescent="0.2">
      <c r="A20" s="179">
        <v>14</v>
      </c>
      <c r="B20" s="174"/>
      <c r="C20" s="175"/>
      <c r="D20" s="175"/>
      <c r="E20" s="176"/>
      <c r="F20" s="177"/>
      <c r="G20" s="177"/>
      <c r="H20" s="177"/>
      <c r="I20" s="177"/>
      <c r="J20" s="177"/>
      <c r="K20" s="177"/>
      <c r="L20" s="177"/>
      <c r="M20" s="177"/>
      <c r="N20" s="177"/>
      <c r="O20" s="178">
        <f t="shared" si="0"/>
        <v>0</v>
      </c>
      <c r="P20" s="852"/>
      <c r="Q20" s="853"/>
      <c r="R20" s="853"/>
      <c r="S20" s="854"/>
    </row>
    <row r="21" spans="1:19" ht="22.5" customHeight="1" x14ac:dyDescent="0.2">
      <c r="A21" s="179">
        <v>15</v>
      </c>
      <c r="B21" s="174"/>
      <c r="C21" s="175"/>
      <c r="D21" s="175"/>
      <c r="E21" s="176"/>
      <c r="F21" s="177"/>
      <c r="G21" s="177"/>
      <c r="H21" s="177"/>
      <c r="I21" s="177"/>
      <c r="J21" s="177"/>
      <c r="K21" s="177"/>
      <c r="L21" s="177"/>
      <c r="M21" s="177"/>
      <c r="N21" s="177"/>
      <c r="O21" s="178">
        <f t="shared" si="0"/>
        <v>0</v>
      </c>
      <c r="P21" s="852"/>
      <c r="Q21" s="853"/>
      <c r="R21" s="853"/>
      <c r="S21" s="854"/>
    </row>
    <row r="22" spans="1:19" ht="22.5" customHeight="1" x14ac:dyDescent="0.2">
      <c r="A22" s="173">
        <v>16</v>
      </c>
      <c r="B22" s="174"/>
      <c r="C22" s="175"/>
      <c r="D22" s="175"/>
      <c r="E22" s="176"/>
      <c r="F22" s="177"/>
      <c r="G22" s="177"/>
      <c r="H22" s="177"/>
      <c r="I22" s="177"/>
      <c r="J22" s="177"/>
      <c r="K22" s="177"/>
      <c r="L22" s="177"/>
      <c r="M22" s="177"/>
      <c r="N22" s="177"/>
      <c r="O22" s="178">
        <f>SUM(F22:N22)</f>
        <v>0</v>
      </c>
      <c r="P22" s="852"/>
      <c r="Q22" s="853"/>
      <c r="R22" s="853"/>
      <c r="S22" s="854"/>
    </row>
    <row r="23" spans="1:19" ht="22.5" customHeight="1" x14ac:dyDescent="0.2">
      <c r="A23" s="179">
        <v>17</v>
      </c>
      <c r="B23" s="174"/>
      <c r="C23" s="175"/>
      <c r="D23" s="175"/>
      <c r="E23" s="176"/>
      <c r="F23" s="177"/>
      <c r="G23" s="177"/>
      <c r="H23" s="177"/>
      <c r="I23" s="177"/>
      <c r="J23" s="177"/>
      <c r="K23" s="177"/>
      <c r="L23" s="177"/>
      <c r="M23" s="177"/>
      <c r="N23" s="177"/>
      <c r="O23" s="178">
        <f>SUM(F23:N23)</f>
        <v>0</v>
      </c>
      <c r="P23" s="852"/>
      <c r="Q23" s="853"/>
      <c r="R23" s="853"/>
      <c r="S23" s="854"/>
    </row>
    <row r="24" spans="1:19" ht="22.5" customHeight="1" x14ac:dyDescent="0.2">
      <c r="A24" s="179">
        <v>18</v>
      </c>
      <c r="B24" s="174"/>
      <c r="C24" s="175"/>
      <c r="D24" s="175"/>
      <c r="E24" s="176"/>
      <c r="F24" s="177"/>
      <c r="G24" s="177"/>
      <c r="H24" s="177"/>
      <c r="I24" s="177"/>
      <c r="J24" s="177"/>
      <c r="K24" s="177"/>
      <c r="L24" s="177"/>
      <c r="M24" s="177"/>
      <c r="N24" s="177"/>
      <c r="O24" s="178">
        <f>SUM(F24:N24)</f>
        <v>0</v>
      </c>
      <c r="P24" s="852"/>
      <c r="Q24" s="853"/>
      <c r="R24" s="853"/>
      <c r="S24" s="854"/>
    </row>
    <row r="25" spans="1:19" ht="22.5" customHeight="1" x14ac:dyDescent="0.2">
      <c r="B25" s="24" t="s">
        <v>109</v>
      </c>
      <c r="C25" s="32" t="s">
        <v>659</v>
      </c>
      <c r="D25" s="180"/>
    </row>
    <row r="26" spans="1:19" ht="22.5" customHeight="1" x14ac:dyDescent="0.2">
      <c r="C26" s="32" t="s">
        <v>829</v>
      </c>
    </row>
    <row r="29" spans="1:19" ht="22.5" customHeight="1" x14ac:dyDescent="0.2">
      <c r="D29" s="181"/>
    </row>
    <row r="32" spans="1:19" ht="22.5" customHeight="1" x14ac:dyDescent="0.2">
      <c r="D32" s="181"/>
    </row>
    <row r="34" spans="4:4" ht="22.5" customHeight="1" x14ac:dyDescent="0.2">
      <c r="D34" s="181"/>
    </row>
  </sheetData>
  <mergeCells count="35">
    <mergeCell ref="P24:S24"/>
    <mergeCell ref="P22:S22"/>
    <mergeCell ref="P23:S23"/>
    <mergeCell ref="P13:S13"/>
    <mergeCell ref="P19:S19"/>
    <mergeCell ref="P20:S20"/>
    <mergeCell ref="P21:S21"/>
    <mergeCell ref="P14:S14"/>
    <mergeCell ref="P17:S17"/>
    <mergeCell ref="P15:S15"/>
    <mergeCell ref="P16:S16"/>
    <mergeCell ref="P18:S18"/>
    <mergeCell ref="P4:S6"/>
    <mergeCell ref="P11:S11"/>
    <mergeCell ref="P10:S10"/>
    <mergeCell ref="P7:S7"/>
    <mergeCell ref="P12:S12"/>
    <mergeCell ref="P9:S9"/>
    <mergeCell ref="P8:S8"/>
    <mergeCell ref="A1:F1"/>
    <mergeCell ref="D4:D6"/>
    <mergeCell ref="N5:N6"/>
    <mergeCell ref="O5:O6"/>
    <mergeCell ref="H5:H6"/>
    <mergeCell ref="I5:I6"/>
    <mergeCell ref="M5:M6"/>
    <mergeCell ref="A4:A6"/>
    <mergeCell ref="B4:B6"/>
    <mergeCell ref="C4:C6"/>
    <mergeCell ref="E5:F5"/>
    <mergeCell ref="G5:G6"/>
    <mergeCell ref="E4:O4"/>
    <mergeCell ref="J5:J6"/>
    <mergeCell ref="K5:K6"/>
    <mergeCell ref="L5:L6"/>
  </mergeCells>
  <phoneticPr fontId="1"/>
  <dataValidations count="4">
    <dataValidation type="list" allowBlank="1" showInputMessage="1" showErrorMessage="1" sqref="B7:B24" xr:uid="{00000000-0002-0000-0900-000000000000}">
      <formula1>"○,■"</formula1>
    </dataValidation>
    <dataValidation imeMode="off" allowBlank="1" showInputMessage="1" showErrorMessage="1" sqref="E7:N24" xr:uid="{00000000-0002-0000-0900-000001000000}"/>
    <dataValidation imeMode="hiragana" allowBlank="1" showInputMessage="1" showErrorMessage="1" sqref="C7:D24 P7:S24" xr:uid="{00000000-0002-0000-0900-000002000000}"/>
    <dataValidation imeMode="off" allowBlank="1" showInputMessage="1" error="計算式が入っていますので、入力しないでください！" sqref="O7:O24" xr:uid="{00000000-0002-0000-0900-000003000000}"/>
  </dataValidations>
  <pageMargins left="0.74803149606299213" right="0.74803149606299213" top="0.98425196850393704" bottom="0.98425196850393704" header="0.51181102362204722" footer="0.51181102362204722"/>
  <pageSetup paperSize="9" scale="88" orientation="landscape" r:id="rId1"/>
  <headerFooter alignWithMargins="0">
    <oddFoote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3" tint="0.79998168889431442"/>
    <pageSetUpPr fitToPage="1"/>
  </sheetPr>
  <dimension ref="A1:AG24"/>
  <sheetViews>
    <sheetView view="pageBreakPreview" zoomScaleNormal="100" zoomScaleSheetLayoutView="100" zoomScalePageLayoutView="85" workbookViewId="0">
      <selection activeCell="H25" sqref="H25"/>
    </sheetView>
  </sheetViews>
  <sheetFormatPr defaultColWidth="4" defaultRowHeight="20.25" customHeight="1" x14ac:dyDescent="0.2"/>
  <cols>
    <col min="1" max="16384" width="4" style="65"/>
  </cols>
  <sheetData>
    <row r="1" spans="1:33" s="66" customFormat="1" ht="20.25" customHeight="1" x14ac:dyDescent="0.2">
      <c r="A1" s="66" t="s">
        <v>790</v>
      </c>
    </row>
    <row r="2" spans="1:33" ht="20.25" customHeight="1" x14ac:dyDescent="0.2">
      <c r="B2" s="65" t="s">
        <v>468</v>
      </c>
    </row>
    <row r="3" spans="1:33" ht="20.25" customHeight="1" x14ac:dyDescent="0.2">
      <c r="B3" s="756" t="s">
        <v>110</v>
      </c>
      <c r="C3" s="756"/>
      <c r="D3" s="756"/>
      <c r="E3" s="756"/>
      <c r="F3" s="756"/>
      <c r="G3" s="756"/>
      <c r="H3" s="756" t="s">
        <v>111</v>
      </c>
      <c r="I3" s="756"/>
      <c r="J3" s="756"/>
      <c r="K3" s="756"/>
      <c r="L3" s="756"/>
      <c r="M3" s="756"/>
      <c r="N3" s="756"/>
      <c r="O3" s="756"/>
      <c r="P3" s="756"/>
      <c r="Q3" s="756"/>
      <c r="R3" s="756"/>
      <c r="S3" s="756"/>
      <c r="T3" s="756"/>
      <c r="U3" s="748" t="s">
        <v>112</v>
      </c>
      <c r="V3" s="757"/>
      <c r="W3" s="757"/>
      <c r="X3" s="757"/>
      <c r="Y3" s="749"/>
      <c r="Z3" s="756" t="s">
        <v>113</v>
      </c>
      <c r="AA3" s="756"/>
      <c r="AB3" s="756"/>
      <c r="AC3" s="756"/>
      <c r="AD3" s="756" t="s">
        <v>114</v>
      </c>
      <c r="AE3" s="756"/>
      <c r="AF3" s="756"/>
      <c r="AG3" s="756"/>
    </row>
    <row r="4" spans="1:33" ht="20.25" customHeight="1" x14ac:dyDescent="0.2">
      <c r="A4" s="169"/>
      <c r="B4" s="883"/>
      <c r="C4" s="884"/>
      <c r="D4" s="884"/>
      <c r="E4" s="884"/>
      <c r="F4" s="884"/>
      <c r="G4" s="885"/>
      <c r="H4" s="883"/>
      <c r="I4" s="884"/>
      <c r="J4" s="884"/>
      <c r="K4" s="884"/>
      <c r="L4" s="884"/>
      <c r="M4" s="884"/>
      <c r="N4" s="884"/>
      <c r="O4" s="884"/>
      <c r="P4" s="884"/>
      <c r="Q4" s="884"/>
      <c r="R4" s="884"/>
      <c r="S4" s="884"/>
      <c r="T4" s="885"/>
      <c r="U4" s="883"/>
      <c r="V4" s="884"/>
      <c r="W4" s="884"/>
      <c r="X4" s="884"/>
      <c r="Y4" s="885"/>
      <c r="Z4" s="877"/>
      <c r="AA4" s="878"/>
      <c r="AB4" s="878"/>
      <c r="AC4" s="879"/>
      <c r="AD4" s="880"/>
      <c r="AE4" s="881"/>
      <c r="AF4" s="881"/>
      <c r="AG4" s="882"/>
    </row>
    <row r="5" spans="1:33" ht="20.25" customHeight="1" x14ac:dyDescent="0.2">
      <c r="B5" s="798"/>
      <c r="C5" s="863"/>
      <c r="D5" s="863"/>
      <c r="E5" s="863"/>
      <c r="F5" s="863"/>
      <c r="G5" s="864"/>
      <c r="H5" s="798"/>
      <c r="I5" s="863"/>
      <c r="J5" s="863"/>
      <c r="K5" s="863"/>
      <c r="L5" s="863"/>
      <c r="M5" s="863"/>
      <c r="N5" s="863"/>
      <c r="O5" s="863"/>
      <c r="P5" s="863"/>
      <c r="Q5" s="863"/>
      <c r="R5" s="863"/>
      <c r="S5" s="863"/>
      <c r="T5" s="864"/>
      <c r="U5" s="798"/>
      <c r="V5" s="863"/>
      <c r="W5" s="863"/>
      <c r="X5" s="863"/>
      <c r="Y5" s="864"/>
      <c r="Z5" s="857"/>
      <c r="AA5" s="858"/>
      <c r="AB5" s="858"/>
      <c r="AC5" s="859"/>
      <c r="AD5" s="860"/>
      <c r="AE5" s="861"/>
      <c r="AF5" s="861"/>
      <c r="AG5" s="862"/>
    </row>
    <row r="6" spans="1:33" ht="20.25" customHeight="1" x14ac:dyDescent="0.2">
      <c r="B6" s="798"/>
      <c r="C6" s="863"/>
      <c r="D6" s="863"/>
      <c r="E6" s="863"/>
      <c r="F6" s="863"/>
      <c r="G6" s="864"/>
      <c r="H6" s="798"/>
      <c r="I6" s="863"/>
      <c r="J6" s="863"/>
      <c r="K6" s="863"/>
      <c r="L6" s="863"/>
      <c r="M6" s="863"/>
      <c r="N6" s="863"/>
      <c r="O6" s="863"/>
      <c r="P6" s="863"/>
      <c r="Q6" s="863"/>
      <c r="R6" s="863"/>
      <c r="S6" s="863"/>
      <c r="T6" s="864"/>
      <c r="U6" s="798"/>
      <c r="V6" s="863"/>
      <c r="W6" s="863"/>
      <c r="X6" s="863"/>
      <c r="Y6" s="864"/>
      <c r="Z6" s="857"/>
      <c r="AA6" s="858"/>
      <c r="AB6" s="858"/>
      <c r="AC6" s="859"/>
      <c r="AD6" s="860"/>
      <c r="AE6" s="861"/>
      <c r="AF6" s="861"/>
      <c r="AG6" s="862"/>
    </row>
    <row r="7" spans="1:33" ht="20.25" customHeight="1" x14ac:dyDescent="0.2">
      <c r="B7" s="798"/>
      <c r="C7" s="863"/>
      <c r="D7" s="863"/>
      <c r="E7" s="863"/>
      <c r="F7" s="863"/>
      <c r="G7" s="864"/>
      <c r="H7" s="798"/>
      <c r="I7" s="863"/>
      <c r="J7" s="863"/>
      <c r="K7" s="863"/>
      <c r="L7" s="863"/>
      <c r="M7" s="863"/>
      <c r="N7" s="863"/>
      <c r="O7" s="863"/>
      <c r="P7" s="863"/>
      <c r="Q7" s="863"/>
      <c r="R7" s="863"/>
      <c r="S7" s="863"/>
      <c r="T7" s="864"/>
      <c r="U7" s="798"/>
      <c r="V7" s="863"/>
      <c r="W7" s="863"/>
      <c r="X7" s="863"/>
      <c r="Y7" s="864"/>
      <c r="Z7" s="857"/>
      <c r="AA7" s="858"/>
      <c r="AB7" s="858"/>
      <c r="AC7" s="859"/>
      <c r="AD7" s="860"/>
      <c r="AE7" s="861"/>
      <c r="AF7" s="861"/>
      <c r="AG7" s="862"/>
    </row>
    <row r="8" spans="1:33" ht="20.25" customHeight="1" x14ac:dyDescent="0.2">
      <c r="B8" s="865"/>
      <c r="C8" s="866"/>
      <c r="D8" s="866"/>
      <c r="E8" s="866"/>
      <c r="F8" s="866"/>
      <c r="G8" s="867"/>
      <c r="H8" s="865"/>
      <c r="I8" s="866"/>
      <c r="J8" s="866"/>
      <c r="K8" s="866"/>
      <c r="L8" s="866"/>
      <c r="M8" s="866"/>
      <c r="N8" s="866"/>
      <c r="O8" s="866"/>
      <c r="P8" s="866"/>
      <c r="Q8" s="866"/>
      <c r="R8" s="866"/>
      <c r="S8" s="866"/>
      <c r="T8" s="867"/>
      <c r="U8" s="865"/>
      <c r="V8" s="866"/>
      <c r="W8" s="866"/>
      <c r="X8" s="866"/>
      <c r="Y8" s="867"/>
      <c r="Z8" s="868"/>
      <c r="AA8" s="869"/>
      <c r="AB8" s="869"/>
      <c r="AC8" s="870"/>
      <c r="AD8" s="871"/>
      <c r="AE8" s="872"/>
      <c r="AF8" s="872"/>
      <c r="AG8" s="873"/>
    </row>
    <row r="10" spans="1:33" ht="20.25" customHeight="1" x14ac:dyDescent="0.2">
      <c r="B10" s="65" t="s">
        <v>469</v>
      </c>
    </row>
    <row r="11" spans="1:33" ht="20.25" customHeight="1" x14ac:dyDescent="0.2">
      <c r="B11" s="756" t="s">
        <v>10</v>
      </c>
      <c r="C11" s="756"/>
      <c r="D11" s="756"/>
      <c r="E11" s="756"/>
      <c r="F11" s="756" t="s">
        <v>1</v>
      </c>
      <c r="G11" s="756"/>
      <c r="H11" s="756"/>
      <c r="I11" s="756"/>
      <c r="J11" s="756"/>
      <c r="K11" s="756" t="s">
        <v>115</v>
      </c>
      <c r="L11" s="756"/>
      <c r="M11" s="756"/>
      <c r="N11" s="756"/>
      <c r="O11" s="756"/>
      <c r="P11" s="756"/>
      <c r="Q11" s="756"/>
      <c r="R11" s="756"/>
      <c r="S11" s="756" t="s">
        <v>118</v>
      </c>
      <c r="T11" s="756"/>
      <c r="U11" s="756"/>
      <c r="V11" s="756"/>
      <c r="W11" s="756"/>
      <c r="X11" s="756"/>
      <c r="Y11" s="756"/>
      <c r="Z11" s="756"/>
      <c r="AA11" s="756" t="s">
        <v>3</v>
      </c>
      <c r="AB11" s="756"/>
      <c r="AC11" s="756"/>
      <c r="AD11" s="756"/>
      <c r="AE11" s="756"/>
      <c r="AF11" s="756"/>
      <c r="AG11" s="756"/>
    </row>
    <row r="12" spans="1:33" ht="20.25" customHeight="1" x14ac:dyDescent="0.2">
      <c r="B12" s="756"/>
      <c r="C12" s="756"/>
      <c r="D12" s="756"/>
      <c r="E12" s="756"/>
      <c r="F12" s="756"/>
      <c r="G12" s="756"/>
      <c r="H12" s="756"/>
      <c r="I12" s="756"/>
      <c r="J12" s="756"/>
      <c r="K12" s="756" t="s">
        <v>116</v>
      </c>
      <c r="L12" s="756"/>
      <c r="M12" s="756" t="s">
        <v>117</v>
      </c>
      <c r="N12" s="756"/>
      <c r="O12" s="756"/>
      <c r="P12" s="756"/>
      <c r="Q12" s="756"/>
      <c r="R12" s="756"/>
      <c r="S12" s="756" t="s">
        <v>116</v>
      </c>
      <c r="T12" s="756"/>
      <c r="U12" s="748" t="s">
        <v>117</v>
      </c>
      <c r="V12" s="757"/>
      <c r="W12" s="757"/>
      <c r="X12" s="757"/>
      <c r="Y12" s="757"/>
      <c r="Z12" s="749"/>
      <c r="AA12" s="756" t="s">
        <v>116</v>
      </c>
      <c r="AB12" s="756"/>
      <c r="AC12" s="756" t="s">
        <v>117</v>
      </c>
      <c r="AD12" s="756"/>
      <c r="AE12" s="756"/>
      <c r="AF12" s="756"/>
      <c r="AG12" s="756"/>
    </row>
    <row r="13" spans="1:33" ht="20.25" customHeight="1" x14ac:dyDescent="0.2">
      <c r="B13" s="856"/>
      <c r="C13" s="856"/>
      <c r="D13" s="856"/>
      <c r="E13" s="856"/>
      <c r="F13" s="856"/>
      <c r="G13" s="856"/>
      <c r="H13" s="856"/>
      <c r="I13" s="856"/>
      <c r="J13" s="856"/>
      <c r="K13" s="855"/>
      <c r="L13" s="855"/>
      <c r="M13" s="856"/>
      <c r="N13" s="856"/>
      <c r="O13" s="856"/>
      <c r="P13" s="856"/>
      <c r="Q13" s="856"/>
      <c r="R13" s="856"/>
      <c r="S13" s="855"/>
      <c r="T13" s="855"/>
      <c r="U13" s="874"/>
      <c r="V13" s="875"/>
      <c r="W13" s="875"/>
      <c r="X13" s="875"/>
      <c r="Y13" s="875"/>
      <c r="Z13" s="876"/>
      <c r="AA13" s="855"/>
      <c r="AB13" s="855"/>
      <c r="AC13" s="856"/>
      <c r="AD13" s="856"/>
      <c r="AE13" s="856"/>
      <c r="AF13" s="856"/>
      <c r="AG13" s="856"/>
    </row>
    <row r="14" spans="1:33" ht="20.25" customHeight="1" x14ac:dyDescent="0.2">
      <c r="B14" s="856"/>
      <c r="C14" s="856"/>
      <c r="D14" s="856"/>
      <c r="E14" s="856"/>
      <c r="F14" s="856"/>
      <c r="G14" s="856"/>
      <c r="H14" s="856"/>
      <c r="I14" s="856"/>
      <c r="J14" s="856"/>
      <c r="K14" s="855"/>
      <c r="L14" s="855"/>
      <c r="M14" s="856"/>
      <c r="N14" s="856"/>
      <c r="O14" s="856"/>
      <c r="P14" s="856"/>
      <c r="Q14" s="856"/>
      <c r="R14" s="856"/>
      <c r="S14" s="855"/>
      <c r="T14" s="855"/>
      <c r="U14" s="874"/>
      <c r="V14" s="875"/>
      <c r="W14" s="875"/>
      <c r="X14" s="875"/>
      <c r="Y14" s="875"/>
      <c r="Z14" s="876"/>
      <c r="AA14" s="855"/>
      <c r="AB14" s="855"/>
      <c r="AC14" s="856"/>
      <c r="AD14" s="856"/>
      <c r="AE14" s="856"/>
      <c r="AF14" s="856"/>
      <c r="AG14" s="856"/>
    </row>
    <row r="15" spans="1:33" ht="20.25" customHeight="1" x14ac:dyDescent="0.2">
      <c r="B15" s="856"/>
      <c r="C15" s="856"/>
      <c r="D15" s="856"/>
      <c r="E15" s="856"/>
      <c r="F15" s="856"/>
      <c r="G15" s="856"/>
      <c r="H15" s="856"/>
      <c r="I15" s="856"/>
      <c r="J15" s="856"/>
      <c r="K15" s="855"/>
      <c r="L15" s="855"/>
      <c r="M15" s="856"/>
      <c r="N15" s="856"/>
      <c r="O15" s="856"/>
      <c r="P15" s="856"/>
      <c r="Q15" s="856"/>
      <c r="R15" s="856"/>
      <c r="S15" s="855"/>
      <c r="T15" s="855"/>
      <c r="U15" s="874"/>
      <c r="V15" s="875"/>
      <c r="W15" s="875"/>
      <c r="X15" s="875"/>
      <c r="Y15" s="875"/>
      <c r="Z15" s="876"/>
      <c r="AA15" s="855"/>
      <c r="AB15" s="855"/>
      <c r="AC15" s="856"/>
      <c r="AD15" s="856"/>
      <c r="AE15" s="856"/>
      <c r="AF15" s="856"/>
      <c r="AG15" s="856"/>
    </row>
    <row r="16" spans="1:33" ht="20.25" customHeight="1" x14ac:dyDescent="0.2">
      <c r="B16" s="856"/>
      <c r="C16" s="856"/>
      <c r="D16" s="856"/>
      <c r="E16" s="856"/>
      <c r="F16" s="856"/>
      <c r="G16" s="856"/>
      <c r="H16" s="856"/>
      <c r="I16" s="856"/>
      <c r="J16" s="856"/>
      <c r="K16" s="855"/>
      <c r="L16" s="855"/>
      <c r="M16" s="856"/>
      <c r="N16" s="856"/>
      <c r="O16" s="856"/>
      <c r="P16" s="856"/>
      <c r="Q16" s="856"/>
      <c r="R16" s="856"/>
      <c r="S16" s="855"/>
      <c r="T16" s="855"/>
      <c r="U16" s="874"/>
      <c r="V16" s="875"/>
      <c r="W16" s="875"/>
      <c r="X16" s="875"/>
      <c r="Y16" s="875"/>
      <c r="Z16" s="876"/>
      <c r="AA16" s="855"/>
      <c r="AB16" s="855"/>
      <c r="AC16" s="856"/>
      <c r="AD16" s="856"/>
      <c r="AE16" s="856"/>
      <c r="AF16" s="856"/>
      <c r="AG16" s="856"/>
    </row>
    <row r="17" spans="2:33" ht="20.25" customHeight="1" x14ac:dyDescent="0.2">
      <c r="B17" s="856"/>
      <c r="C17" s="856"/>
      <c r="D17" s="856"/>
      <c r="E17" s="856"/>
      <c r="F17" s="856"/>
      <c r="G17" s="856"/>
      <c r="H17" s="856"/>
      <c r="I17" s="856"/>
      <c r="J17" s="856"/>
      <c r="K17" s="855"/>
      <c r="L17" s="855"/>
      <c r="M17" s="856"/>
      <c r="N17" s="856"/>
      <c r="O17" s="856"/>
      <c r="P17" s="856"/>
      <c r="Q17" s="856"/>
      <c r="R17" s="856"/>
      <c r="S17" s="855"/>
      <c r="T17" s="855"/>
      <c r="U17" s="874"/>
      <c r="V17" s="875"/>
      <c r="W17" s="875"/>
      <c r="X17" s="875"/>
      <c r="Y17" s="875"/>
      <c r="Z17" s="876"/>
      <c r="AA17" s="855"/>
      <c r="AB17" s="855"/>
      <c r="AC17" s="856"/>
      <c r="AD17" s="856"/>
      <c r="AE17" s="856"/>
      <c r="AF17" s="856"/>
      <c r="AG17" s="856"/>
    </row>
    <row r="18" spans="2:33" ht="20.25" customHeight="1" x14ac:dyDescent="0.2">
      <c r="B18" s="856"/>
      <c r="C18" s="856"/>
      <c r="D18" s="856"/>
      <c r="E18" s="856"/>
      <c r="F18" s="856"/>
      <c r="G18" s="856"/>
      <c r="H18" s="856"/>
      <c r="I18" s="856"/>
      <c r="J18" s="856"/>
      <c r="K18" s="855"/>
      <c r="L18" s="855"/>
      <c r="M18" s="856"/>
      <c r="N18" s="856"/>
      <c r="O18" s="856"/>
      <c r="P18" s="856"/>
      <c r="Q18" s="856"/>
      <c r="R18" s="856"/>
      <c r="S18" s="855"/>
      <c r="T18" s="855"/>
      <c r="U18" s="874"/>
      <c r="V18" s="875"/>
      <c r="W18" s="875"/>
      <c r="X18" s="875"/>
      <c r="Y18" s="875"/>
      <c r="Z18" s="876"/>
      <c r="AA18" s="855"/>
      <c r="AB18" s="855"/>
      <c r="AC18" s="856"/>
      <c r="AD18" s="856"/>
      <c r="AE18" s="856"/>
      <c r="AF18" s="856"/>
      <c r="AG18" s="856"/>
    </row>
    <row r="19" spans="2:33" ht="20.25" customHeight="1" x14ac:dyDescent="0.2">
      <c r="B19" s="856"/>
      <c r="C19" s="856"/>
      <c r="D19" s="856"/>
      <c r="E19" s="856"/>
      <c r="F19" s="856"/>
      <c r="G19" s="856"/>
      <c r="H19" s="856"/>
      <c r="I19" s="856"/>
      <c r="J19" s="856"/>
      <c r="K19" s="855"/>
      <c r="L19" s="855"/>
      <c r="M19" s="856"/>
      <c r="N19" s="856"/>
      <c r="O19" s="856"/>
      <c r="P19" s="856"/>
      <c r="Q19" s="856"/>
      <c r="R19" s="856"/>
      <c r="S19" s="855"/>
      <c r="T19" s="855"/>
      <c r="U19" s="874"/>
      <c r="V19" s="875"/>
      <c r="W19" s="875"/>
      <c r="X19" s="875"/>
      <c r="Y19" s="875"/>
      <c r="Z19" s="876"/>
      <c r="AA19" s="855"/>
      <c r="AB19" s="855"/>
      <c r="AC19" s="856"/>
      <c r="AD19" s="856"/>
      <c r="AE19" s="856"/>
      <c r="AF19" s="856"/>
      <c r="AG19" s="856"/>
    </row>
    <row r="20" spans="2:33" ht="20.25" customHeight="1" x14ac:dyDescent="0.2">
      <c r="B20" s="856"/>
      <c r="C20" s="856"/>
      <c r="D20" s="856"/>
      <c r="E20" s="856"/>
      <c r="F20" s="856"/>
      <c r="G20" s="856"/>
      <c r="H20" s="856"/>
      <c r="I20" s="856"/>
      <c r="J20" s="856"/>
      <c r="K20" s="855"/>
      <c r="L20" s="855"/>
      <c r="M20" s="856"/>
      <c r="N20" s="856"/>
      <c r="O20" s="856"/>
      <c r="P20" s="856"/>
      <c r="Q20" s="856"/>
      <c r="R20" s="856"/>
      <c r="S20" s="855"/>
      <c r="T20" s="855"/>
      <c r="U20" s="874"/>
      <c r="V20" s="875"/>
      <c r="W20" s="875"/>
      <c r="X20" s="875"/>
      <c r="Y20" s="875"/>
      <c r="Z20" s="876"/>
      <c r="AA20" s="855"/>
      <c r="AB20" s="855"/>
      <c r="AC20" s="856"/>
      <c r="AD20" s="856"/>
      <c r="AE20" s="856"/>
      <c r="AF20" s="856"/>
      <c r="AG20" s="856"/>
    </row>
    <row r="21" spans="2:33" ht="20.25" customHeight="1" x14ac:dyDescent="0.2">
      <c r="B21" s="856"/>
      <c r="C21" s="856"/>
      <c r="D21" s="856"/>
      <c r="E21" s="856"/>
      <c r="F21" s="856"/>
      <c r="G21" s="856"/>
      <c r="H21" s="856"/>
      <c r="I21" s="856"/>
      <c r="J21" s="856"/>
      <c r="K21" s="855"/>
      <c r="L21" s="855"/>
      <c r="M21" s="856"/>
      <c r="N21" s="856"/>
      <c r="O21" s="856"/>
      <c r="P21" s="856"/>
      <c r="Q21" s="856"/>
      <c r="R21" s="856"/>
      <c r="S21" s="855"/>
      <c r="T21" s="855"/>
      <c r="U21" s="874"/>
      <c r="V21" s="875"/>
      <c r="W21" s="875"/>
      <c r="X21" s="875"/>
      <c r="Y21" s="875"/>
      <c r="Z21" s="876"/>
      <c r="AA21" s="855"/>
      <c r="AB21" s="855"/>
      <c r="AC21" s="856"/>
      <c r="AD21" s="856"/>
      <c r="AE21" s="856"/>
      <c r="AF21" s="856"/>
      <c r="AG21" s="856"/>
    </row>
    <row r="22" spans="2:33" ht="20.25" customHeight="1" x14ac:dyDescent="0.2">
      <c r="B22" s="856"/>
      <c r="C22" s="856"/>
      <c r="D22" s="856"/>
      <c r="E22" s="856"/>
      <c r="F22" s="856"/>
      <c r="G22" s="856"/>
      <c r="H22" s="856"/>
      <c r="I22" s="856"/>
      <c r="J22" s="856"/>
      <c r="K22" s="855"/>
      <c r="L22" s="855"/>
      <c r="M22" s="856"/>
      <c r="N22" s="856"/>
      <c r="O22" s="856"/>
      <c r="P22" s="856"/>
      <c r="Q22" s="856"/>
      <c r="R22" s="856"/>
      <c r="S22" s="855"/>
      <c r="T22" s="855"/>
      <c r="U22" s="874"/>
      <c r="V22" s="875"/>
      <c r="W22" s="875"/>
      <c r="X22" s="875"/>
      <c r="Y22" s="875"/>
      <c r="Z22" s="876"/>
      <c r="AA22" s="855"/>
      <c r="AB22" s="855"/>
      <c r="AC22" s="856"/>
      <c r="AD22" s="856"/>
      <c r="AE22" s="856"/>
      <c r="AF22" s="856"/>
      <c r="AG22" s="856"/>
    </row>
    <row r="23" spans="2:33" ht="20.25" customHeight="1" x14ac:dyDescent="0.2">
      <c r="B23" s="856"/>
      <c r="C23" s="856"/>
      <c r="D23" s="856"/>
      <c r="E23" s="856"/>
      <c r="F23" s="856"/>
      <c r="G23" s="856"/>
      <c r="H23" s="856"/>
      <c r="I23" s="856"/>
      <c r="J23" s="856"/>
      <c r="K23" s="855"/>
      <c r="L23" s="855"/>
      <c r="M23" s="856"/>
      <c r="N23" s="856"/>
      <c r="O23" s="856"/>
      <c r="P23" s="856"/>
      <c r="Q23" s="856"/>
      <c r="R23" s="856"/>
      <c r="S23" s="855"/>
      <c r="T23" s="855"/>
      <c r="U23" s="874"/>
      <c r="V23" s="875"/>
      <c r="W23" s="875"/>
      <c r="X23" s="875"/>
      <c r="Y23" s="875"/>
      <c r="Z23" s="876"/>
      <c r="AA23" s="855"/>
      <c r="AB23" s="855"/>
      <c r="AC23" s="856"/>
      <c r="AD23" s="856"/>
      <c r="AE23" s="856"/>
      <c r="AF23" s="856"/>
      <c r="AG23" s="856"/>
    </row>
    <row r="24" spans="2:33" ht="20.25" customHeight="1" x14ac:dyDescent="0.2">
      <c r="B24" s="856"/>
      <c r="C24" s="856"/>
      <c r="D24" s="856"/>
      <c r="E24" s="856"/>
      <c r="F24" s="856"/>
      <c r="G24" s="856"/>
      <c r="H24" s="856"/>
      <c r="I24" s="856"/>
      <c r="J24" s="856"/>
      <c r="K24" s="855"/>
      <c r="L24" s="855"/>
      <c r="M24" s="856"/>
      <c r="N24" s="856"/>
      <c r="O24" s="856"/>
      <c r="P24" s="856"/>
      <c r="Q24" s="856"/>
      <c r="R24" s="856"/>
      <c r="S24" s="855"/>
      <c r="T24" s="855"/>
      <c r="U24" s="874"/>
      <c r="V24" s="875"/>
      <c r="W24" s="875"/>
      <c r="X24" s="875"/>
      <c r="Y24" s="875"/>
      <c r="Z24" s="876"/>
      <c r="AA24" s="855"/>
      <c r="AB24" s="855"/>
      <c r="AC24" s="856"/>
      <c r="AD24" s="856"/>
      <c r="AE24" s="856"/>
      <c r="AF24" s="856"/>
      <c r="AG24" s="856"/>
    </row>
  </sheetData>
  <mergeCells count="137">
    <mergeCell ref="B13:E13"/>
    <mergeCell ref="AA12:AB12"/>
    <mergeCell ref="H7:T7"/>
    <mergeCell ref="H6:T6"/>
    <mergeCell ref="B14:E14"/>
    <mergeCell ref="F14:J14"/>
    <mergeCell ref="B8:G8"/>
    <mergeCell ref="F11:J12"/>
    <mergeCell ref="H3:T3"/>
    <mergeCell ref="M12:R12"/>
    <mergeCell ref="B4:G4"/>
    <mergeCell ref="B6:G6"/>
    <mergeCell ref="F13:J13"/>
    <mergeCell ref="H8:T8"/>
    <mergeCell ref="K14:L14"/>
    <mergeCell ref="M14:R14"/>
    <mergeCell ref="Z5:AC5"/>
    <mergeCell ref="H4:T4"/>
    <mergeCell ref="B11:E12"/>
    <mergeCell ref="S12:T12"/>
    <mergeCell ref="K11:R11"/>
    <mergeCell ref="S11:Z11"/>
    <mergeCell ref="U12:Z12"/>
    <mergeCell ref="U4:Y4"/>
    <mergeCell ref="Z4:AC4"/>
    <mergeCell ref="AD4:AG4"/>
    <mergeCell ref="B3:G3"/>
    <mergeCell ref="B7:G7"/>
    <mergeCell ref="U3:Y3"/>
    <mergeCell ref="Z3:AC3"/>
    <mergeCell ref="AD3:AG3"/>
    <mergeCell ref="H5:T5"/>
    <mergeCell ref="U5:Y5"/>
    <mergeCell ref="AD5:AG5"/>
    <mergeCell ref="B5:G5"/>
    <mergeCell ref="M23:R23"/>
    <mergeCell ref="S23:T23"/>
    <mergeCell ref="U23:Z23"/>
    <mergeCell ref="AA23:AB23"/>
    <mergeCell ref="AA24:AB24"/>
    <mergeCell ref="AC23:AG23"/>
    <mergeCell ref="B23:E23"/>
    <mergeCell ref="F23:J23"/>
    <mergeCell ref="K23:L23"/>
    <mergeCell ref="AC24:AG24"/>
    <mergeCell ref="B24:E24"/>
    <mergeCell ref="F24:J24"/>
    <mergeCell ref="K24:L24"/>
    <mergeCell ref="M24:R24"/>
    <mergeCell ref="S24:T24"/>
    <mergeCell ref="U24:Z24"/>
    <mergeCell ref="AC22:AG22"/>
    <mergeCell ref="AC20:AG20"/>
    <mergeCell ref="AA21:AB21"/>
    <mergeCell ref="S21:T21"/>
    <mergeCell ref="U21:Z21"/>
    <mergeCell ref="AC21:AG21"/>
    <mergeCell ref="AA22:AB22"/>
    <mergeCell ref="S20:T20"/>
    <mergeCell ref="U20:Z20"/>
    <mergeCell ref="AA20:AB20"/>
    <mergeCell ref="B20:E20"/>
    <mergeCell ref="F20:J20"/>
    <mergeCell ref="K20:L20"/>
    <mergeCell ref="U18:Z18"/>
    <mergeCell ref="M20:R20"/>
    <mergeCell ref="B22:E22"/>
    <mergeCell ref="F22:J22"/>
    <mergeCell ref="K22:L22"/>
    <mergeCell ref="M22:R22"/>
    <mergeCell ref="B21:E21"/>
    <mergeCell ref="F21:J21"/>
    <mergeCell ref="K21:L21"/>
    <mergeCell ref="M21:R21"/>
    <mergeCell ref="S22:T22"/>
    <mergeCell ref="U22:Z22"/>
    <mergeCell ref="M19:R19"/>
    <mergeCell ref="S19:T19"/>
    <mergeCell ref="U19:Z19"/>
    <mergeCell ref="F18:J18"/>
    <mergeCell ref="K18:L18"/>
    <mergeCell ref="M18:R18"/>
    <mergeCell ref="S18:T18"/>
    <mergeCell ref="B18:E18"/>
    <mergeCell ref="AA17:AB17"/>
    <mergeCell ref="AA19:AB19"/>
    <mergeCell ref="AC19:AG19"/>
    <mergeCell ref="B19:E19"/>
    <mergeCell ref="F19:J19"/>
    <mergeCell ref="K19:L19"/>
    <mergeCell ref="U17:Z17"/>
    <mergeCell ref="F17:J17"/>
    <mergeCell ref="AC18:AG18"/>
    <mergeCell ref="AA18:AB18"/>
    <mergeCell ref="B17:E17"/>
    <mergeCell ref="B16:E16"/>
    <mergeCell ref="AC14:AG14"/>
    <mergeCell ref="K17:L17"/>
    <mergeCell ref="M17:R17"/>
    <mergeCell ref="S17:T17"/>
    <mergeCell ref="F16:J16"/>
    <mergeCell ref="S14:T14"/>
    <mergeCell ref="U14:Z14"/>
    <mergeCell ref="AA14:AB14"/>
    <mergeCell ref="K16:L16"/>
    <mergeCell ref="M16:R16"/>
    <mergeCell ref="S16:T16"/>
    <mergeCell ref="B15:E15"/>
    <mergeCell ref="K15:L15"/>
    <mergeCell ref="M15:R15"/>
    <mergeCell ref="S15:T15"/>
    <mergeCell ref="U15:Z15"/>
    <mergeCell ref="AA15:AB15"/>
    <mergeCell ref="AC15:AG15"/>
    <mergeCell ref="AA16:AB16"/>
    <mergeCell ref="AC16:AG16"/>
    <mergeCell ref="U16:Z16"/>
    <mergeCell ref="F15:J15"/>
    <mergeCell ref="AC17:AG17"/>
    <mergeCell ref="K12:L12"/>
    <mergeCell ref="K13:L13"/>
    <mergeCell ref="M13:R13"/>
    <mergeCell ref="AC13:AG13"/>
    <mergeCell ref="Z6:AC6"/>
    <mergeCell ref="AD6:AG6"/>
    <mergeCell ref="U7:Y7"/>
    <mergeCell ref="U8:Y8"/>
    <mergeCell ref="Z8:AC8"/>
    <mergeCell ref="AD8:AG8"/>
    <mergeCell ref="AD7:AG7"/>
    <mergeCell ref="AC12:AG12"/>
    <mergeCell ref="AA11:AG11"/>
    <mergeCell ref="Z7:AC7"/>
    <mergeCell ref="U6:Y6"/>
    <mergeCell ref="S13:T13"/>
    <mergeCell ref="U13:Z13"/>
    <mergeCell ref="AA13:AB13"/>
  </mergeCells>
  <phoneticPr fontId="1"/>
  <dataValidations count="2">
    <dataValidation imeMode="hiragana" allowBlank="1" showInputMessage="1" showErrorMessage="1" sqref="B4:Y8 B13:J24 M13:R24 U13:Z24 AC13:AG24" xr:uid="{00000000-0002-0000-0A00-000000000000}"/>
    <dataValidation imeMode="off" allowBlank="1" showInputMessage="1" showErrorMessage="1" sqref="Z4:AG8 K13:L25 S13:T25 AA13:AB24" xr:uid="{00000000-0002-0000-0A00-000001000000}"/>
  </dataValidations>
  <pageMargins left="0.74803149606299213" right="0.74803149606299213" top="0.98425196850393704" bottom="0.98425196850393704" header="0.51181102362204722" footer="0.51181102362204722"/>
  <pageSetup paperSize="9" orientation="landscape" r:id="rId1"/>
  <headerFooter alignWithMargins="0">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3" tint="0.79998168889431442"/>
    <pageSetUpPr fitToPage="1"/>
  </sheetPr>
  <dimension ref="A1:AN40"/>
  <sheetViews>
    <sheetView view="pageBreakPreview" zoomScaleNormal="100" zoomScaleSheetLayoutView="100" zoomScalePageLayoutView="85" workbookViewId="0">
      <selection activeCell="B24" sqref="B24:H25"/>
    </sheetView>
  </sheetViews>
  <sheetFormatPr defaultColWidth="3.21875" defaultRowHeight="14.4" x14ac:dyDescent="0.2"/>
  <cols>
    <col min="1" max="16384" width="3.21875" style="65"/>
  </cols>
  <sheetData>
    <row r="1" spans="1:40" ht="30.75" customHeight="1" x14ac:dyDescent="0.2"/>
    <row r="2" spans="1:40" x14ac:dyDescent="0.2">
      <c r="A2" s="65" t="s">
        <v>791</v>
      </c>
    </row>
    <row r="3" spans="1:40" x14ac:dyDescent="0.2">
      <c r="B3" s="65" t="s">
        <v>825</v>
      </c>
    </row>
    <row r="4" spans="1:40" ht="18.75" customHeight="1" x14ac:dyDescent="0.2">
      <c r="B4" s="756" t="s">
        <v>119</v>
      </c>
      <c r="C4" s="756"/>
      <c r="D4" s="756"/>
      <c r="E4" s="756"/>
      <c r="F4" s="756"/>
      <c r="G4" s="756"/>
      <c r="H4" s="756"/>
      <c r="I4" s="892"/>
      <c r="J4" s="892"/>
      <c r="K4" s="892"/>
      <c r="L4" s="892"/>
      <c r="M4" s="892"/>
      <c r="N4" s="892"/>
      <c r="O4" s="892"/>
      <c r="U4" s="67"/>
    </row>
    <row r="5" spans="1:40" ht="18.75" customHeight="1" x14ac:dyDescent="0.2">
      <c r="B5" s="894" t="s">
        <v>120</v>
      </c>
      <c r="C5" s="894"/>
      <c r="D5" s="894"/>
      <c r="E5" s="894"/>
      <c r="F5" s="894"/>
      <c r="G5" s="894"/>
      <c r="H5" s="894"/>
      <c r="I5" s="901"/>
      <c r="J5" s="901"/>
      <c r="K5" s="901"/>
      <c r="L5" s="901"/>
      <c r="M5" s="901"/>
      <c r="N5" s="901"/>
      <c r="O5" s="901"/>
    </row>
    <row r="6" spans="1:40" ht="18.75" customHeight="1" x14ac:dyDescent="0.2">
      <c r="B6" s="756" t="s">
        <v>121</v>
      </c>
      <c r="C6" s="756"/>
      <c r="D6" s="756"/>
      <c r="E6" s="756"/>
      <c r="F6" s="756"/>
      <c r="G6" s="756"/>
      <c r="H6" s="756"/>
      <c r="I6" s="901"/>
      <c r="J6" s="901"/>
      <c r="K6" s="901"/>
      <c r="L6" s="901"/>
      <c r="M6" s="901"/>
      <c r="N6" s="901"/>
      <c r="O6" s="901"/>
    </row>
    <row r="7" spans="1:40" x14ac:dyDescent="0.2">
      <c r="R7" s="66" t="s">
        <v>470</v>
      </c>
    </row>
    <row r="8" spans="1:40" ht="18.75" customHeight="1" x14ac:dyDescent="0.2">
      <c r="B8" s="65" t="s">
        <v>41</v>
      </c>
      <c r="R8" s="756" t="s">
        <v>123</v>
      </c>
      <c r="S8" s="756"/>
      <c r="T8" s="756"/>
      <c r="U8" s="756"/>
      <c r="V8" s="756"/>
      <c r="W8" s="756"/>
      <c r="X8" s="756"/>
      <c r="Y8" s="756"/>
      <c r="Z8" s="756"/>
      <c r="AA8" s="756"/>
      <c r="AB8" s="756"/>
      <c r="AC8" s="756"/>
      <c r="AD8" s="756"/>
      <c r="AE8" s="756" t="s">
        <v>429</v>
      </c>
      <c r="AF8" s="756"/>
      <c r="AG8" s="756"/>
      <c r="AH8" s="756"/>
      <c r="AI8" s="756"/>
      <c r="AJ8" s="756"/>
      <c r="AK8" s="756"/>
      <c r="AL8" s="756"/>
      <c r="AM8" s="756"/>
    </row>
    <row r="9" spans="1:40" ht="23.25" customHeight="1" x14ac:dyDescent="0.2">
      <c r="B9" s="65" t="s">
        <v>122</v>
      </c>
      <c r="R9" s="892"/>
      <c r="S9" s="892"/>
      <c r="T9" s="892"/>
      <c r="U9" s="892"/>
      <c r="V9" s="892"/>
      <c r="W9" s="892"/>
      <c r="X9" s="892"/>
      <c r="Y9" s="892"/>
      <c r="Z9" s="892"/>
      <c r="AA9" s="892"/>
      <c r="AB9" s="892"/>
      <c r="AC9" s="892"/>
      <c r="AD9" s="892"/>
      <c r="AE9" s="892"/>
      <c r="AF9" s="892"/>
      <c r="AG9" s="892"/>
      <c r="AH9" s="892"/>
      <c r="AI9" s="892"/>
      <c r="AJ9" s="892"/>
      <c r="AK9" s="892"/>
      <c r="AL9" s="892"/>
      <c r="AM9" s="892"/>
    </row>
    <row r="10" spans="1:40" ht="23.25" customHeight="1" x14ac:dyDescent="0.2">
      <c r="B10" s="902"/>
      <c r="C10" s="895"/>
      <c r="D10" s="895"/>
      <c r="E10" s="897" t="str">
        <f>IF(B10="有","（年","")</f>
        <v/>
      </c>
      <c r="F10" s="897"/>
      <c r="G10" s="895"/>
      <c r="H10" s="895"/>
      <c r="I10" s="897" t="str">
        <f>IF(B10="有","回）","")</f>
        <v/>
      </c>
      <c r="J10" s="898"/>
      <c r="R10" s="892"/>
      <c r="S10" s="892"/>
      <c r="T10" s="892"/>
      <c r="U10" s="892"/>
      <c r="V10" s="892"/>
      <c r="W10" s="892"/>
      <c r="X10" s="892"/>
      <c r="Y10" s="892"/>
      <c r="Z10" s="892"/>
      <c r="AA10" s="892"/>
      <c r="AB10" s="892"/>
      <c r="AC10" s="892"/>
      <c r="AD10" s="892"/>
      <c r="AE10" s="892"/>
      <c r="AF10" s="892"/>
      <c r="AG10" s="892"/>
      <c r="AH10" s="892"/>
      <c r="AI10" s="892"/>
      <c r="AJ10" s="892"/>
      <c r="AK10" s="892"/>
      <c r="AL10" s="892"/>
      <c r="AM10" s="892"/>
    </row>
    <row r="11" spans="1:40" ht="23.25" customHeight="1" x14ac:dyDescent="0.2">
      <c r="B11" s="903"/>
      <c r="C11" s="896"/>
      <c r="D11" s="896"/>
      <c r="E11" s="899"/>
      <c r="F11" s="899"/>
      <c r="G11" s="896"/>
      <c r="H11" s="896"/>
      <c r="I11" s="899"/>
      <c r="J11" s="900"/>
      <c r="R11" s="892"/>
      <c r="S11" s="892"/>
      <c r="T11" s="892"/>
      <c r="U11" s="892"/>
      <c r="V11" s="892"/>
      <c r="W11" s="892"/>
      <c r="X11" s="892"/>
      <c r="Y11" s="892"/>
      <c r="Z11" s="892"/>
      <c r="AA11" s="892"/>
      <c r="AB11" s="892"/>
      <c r="AC11" s="892"/>
      <c r="AD11" s="892"/>
      <c r="AE11" s="892"/>
      <c r="AF11" s="892"/>
      <c r="AG11" s="892"/>
      <c r="AH11" s="892"/>
      <c r="AI11" s="892"/>
      <c r="AJ11" s="892"/>
      <c r="AK11" s="892"/>
      <c r="AL11" s="892"/>
      <c r="AM11" s="892"/>
    </row>
    <row r="13" spans="1:40" x14ac:dyDescent="0.2">
      <c r="B13" s="66" t="s">
        <v>471</v>
      </c>
    </row>
    <row r="14" spans="1:40" ht="20.25" customHeight="1" x14ac:dyDescent="0.2">
      <c r="B14" s="756"/>
      <c r="C14" s="756"/>
      <c r="D14" s="756"/>
      <c r="E14" s="756" t="s">
        <v>126</v>
      </c>
      <c r="F14" s="756"/>
      <c r="G14" s="756"/>
      <c r="H14" s="756" t="s">
        <v>127</v>
      </c>
      <c r="I14" s="756"/>
      <c r="J14" s="756"/>
      <c r="K14" s="756" t="s">
        <v>129</v>
      </c>
      <c r="L14" s="756"/>
      <c r="M14" s="756"/>
      <c r="N14" s="756" t="s">
        <v>131</v>
      </c>
      <c r="O14" s="756"/>
      <c r="P14" s="756"/>
      <c r="Q14" s="756" t="s">
        <v>133</v>
      </c>
      <c r="R14" s="756"/>
      <c r="S14" s="756"/>
      <c r="T14" s="756" t="s">
        <v>135</v>
      </c>
      <c r="U14" s="756"/>
      <c r="V14" s="756"/>
      <c r="W14" s="756" t="s">
        <v>137</v>
      </c>
      <c r="X14" s="756"/>
      <c r="Y14" s="756"/>
      <c r="Z14" s="756" t="s">
        <v>139</v>
      </c>
      <c r="AA14" s="756"/>
      <c r="AB14" s="756"/>
      <c r="AC14" s="756" t="s">
        <v>141</v>
      </c>
      <c r="AD14" s="756"/>
      <c r="AE14" s="756"/>
      <c r="AF14" s="756" t="s">
        <v>143</v>
      </c>
      <c r="AG14" s="756"/>
      <c r="AH14" s="756"/>
      <c r="AI14" s="756" t="s">
        <v>145</v>
      </c>
      <c r="AJ14" s="756"/>
      <c r="AK14" s="756"/>
      <c r="AL14" s="756" t="s">
        <v>146</v>
      </c>
      <c r="AM14" s="756"/>
      <c r="AN14" s="756"/>
    </row>
    <row r="15" spans="1:40" ht="20.25" customHeight="1" x14ac:dyDescent="0.2">
      <c r="B15" s="756" t="s">
        <v>124</v>
      </c>
      <c r="C15" s="756"/>
      <c r="D15" s="756"/>
      <c r="E15" s="888"/>
      <c r="F15" s="889"/>
      <c r="G15" s="97" t="s">
        <v>147</v>
      </c>
      <c r="H15" s="888"/>
      <c r="I15" s="889"/>
      <c r="J15" s="97" t="s">
        <v>147</v>
      </c>
      <c r="K15" s="888"/>
      <c r="L15" s="889"/>
      <c r="M15" s="97" t="s">
        <v>147</v>
      </c>
      <c r="N15" s="888"/>
      <c r="O15" s="889"/>
      <c r="P15" s="97" t="s">
        <v>147</v>
      </c>
      <c r="Q15" s="888"/>
      <c r="R15" s="889"/>
      <c r="S15" s="97" t="s">
        <v>147</v>
      </c>
      <c r="T15" s="888"/>
      <c r="U15" s="889"/>
      <c r="V15" s="97" t="s">
        <v>147</v>
      </c>
      <c r="W15" s="888"/>
      <c r="X15" s="889"/>
      <c r="Y15" s="97" t="s">
        <v>147</v>
      </c>
      <c r="Z15" s="888"/>
      <c r="AA15" s="889"/>
      <c r="AB15" s="97" t="s">
        <v>147</v>
      </c>
      <c r="AC15" s="888"/>
      <c r="AD15" s="889"/>
      <c r="AE15" s="97" t="s">
        <v>147</v>
      </c>
      <c r="AF15" s="888"/>
      <c r="AG15" s="889"/>
      <c r="AH15" s="97" t="s">
        <v>147</v>
      </c>
      <c r="AI15" s="888"/>
      <c r="AJ15" s="889"/>
      <c r="AK15" s="97" t="s">
        <v>147</v>
      </c>
      <c r="AL15" s="888"/>
      <c r="AM15" s="889"/>
      <c r="AN15" s="97" t="s">
        <v>147</v>
      </c>
    </row>
    <row r="16" spans="1:40" ht="20.25" customHeight="1" x14ac:dyDescent="0.2">
      <c r="B16" s="756"/>
      <c r="C16" s="756"/>
      <c r="D16" s="756"/>
      <c r="E16" s="167" t="s">
        <v>148</v>
      </c>
      <c r="F16" s="168"/>
      <c r="G16" s="97" t="s">
        <v>16</v>
      </c>
      <c r="H16" s="167" t="s">
        <v>148</v>
      </c>
      <c r="I16" s="168"/>
      <c r="J16" s="97" t="s">
        <v>16</v>
      </c>
      <c r="K16" s="167" t="s">
        <v>148</v>
      </c>
      <c r="L16" s="168"/>
      <c r="M16" s="97" t="s">
        <v>16</v>
      </c>
      <c r="N16" s="167" t="s">
        <v>148</v>
      </c>
      <c r="O16" s="168"/>
      <c r="P16" s="97" t="s">
        <v>16</v>
      </c>
      <c r="Q16" s="167" t="s">
        <v>148</v>
      </c>
      <c r="R16" s="168"/>
      <c r="S16" s="97" t="s">
        <v>16</v>
      </c>
      <c r="T16" s="167" t="s">
        <v>148</v>
      </c>
      <c r="U16" s="168"/>
      <c r="V16" s="97" t="s">
        <v>16</v>
      </c>
      <c r="W16" s="167" t="s">
        <v>148</v>
      </c>
      <c r="X16" s="168"/>
      <c r="Y16" s="97" t="s">
        <v>16</v>
      </c>
      <c r="Z16" s="167" t="s">
        <v>148</v>
      </c>
      <c r="AA16" s="168"/>
      <c r="AB16" s="97" t="s">
        <v>16</v>
      </c>
      <c r="AC16" s="167" t="s">
        <v>148</v>
      </c>
      <c r="AD16" s="168"/>
      <c r="AE16" s="97" t="s">
        <v>16</v>
      </c>
      <c r="AF16" s="167" t="s">
        <v>148</v>
      </c>
      <c r="AG16" s="168"/>
      <c r="AH16" s="97" t="s">
        <v>16</v>
      </c>
      <c r="AI16" s="167" t="s">
        <v>148</v>
      </c>
      <c r="AJ16" s="168"/>
      <c r="AK16" s="97" t="s">
        <v>16</v>
      </c>
      <c r="AL16" s="167" t="s">
        <v>148</v>
      </c>
      <c r="AM16" s="168"/>
      <c r="AN16" s="97" t="s">
        <v>16</v>
      </c>
    </row>
    <row r="17" spans="2:40" ht="20.25" customHeight="1" x14ac:dyDescent="0.2">
      <c r="B17" s="756" t="s">
        <v>125</v>
      </c>
      <c r="C17" s="756"/>
      <c r="D17" s="756"/>
      <c r="E17" s="888"/>
      <c r="F17" s="889"/>
      <c r="G17" s="97" t="s">
        <v>147</v>
      </c>
      <c r="H17" s="888"/>
      <c r="I17" s="889"/>
      <c r="J17" s="97" t="s">
        <v>147</v>
      </c>
      <c r="K17" s="888"/>
      <c r="L17" s="889"/>
      <c r="M17" s="97" t="s">
        <v>147</v>
      </c>
      <c r="N17" s="888"/>
      <c r="O17" s="889"/>
      <c r="P17" s="97" t="s">
        <v>147</v>
      </c>
      <c r="Q17" s="888"/>
      <c r="R17" s="889"/>
      <c r="S17" s="97" t="s">
        <v>147</v>
      </c>
      <c r="T17" s="888"/>
      <c r="U17" s="889"/>
      <c r="V17" s="97" t="s">
        <v>147</v>
      </c>
      <c r="W17" s="888"/>
      <c r="X17" s="889"/>
      <c r="Y17" s="97" t="s">
        <v>147</v>
      </c>
      <c r="Z17" s="888"/>
      <c r="AA17" s="889"/>
      <c r="AB17" s="97" t="s">
        <v>147</v>
      </c>
      <c r="AC17" s="888"/>
      <c r="AD17" s="889"/>
      <c r="AE17" s="97" t="s">
        <v>147</v>
      </c>
      <c r="AF17" s="888"/>
      <c r="AG17" s="889"/>
      <c r="AH17" s="97" t="s">
        <v>147</v>
      </c>
      <c r="AI17" s="888"/>
      <c r="AJ17" s="889"/>
      <c r="AK17" s="97" t="s">
        <v>147</v>
      </c>
      <c r="AL17" s="888"/>
      <c r="AM17" s="889"/>
      <c r="AN17" s="97" t="s">
        <v>147</v>
      </c>
    </row>
    <row r="18" spans="2:40" ht="20.25" customHeight="1" x14ac:dyDescent="0.2">
      <c r="B18" s="756"/>
      <c r="C18" s="756"/>
      <c r="D18" s="756"/>
      <c r="E18" s="167" t="s">
        <v>148</v>
      </c>
      <c r="F18" s="168"/>
      <c r="G18" s="97" t="s">
        <v>16</v>
      </c>
      <c r="H18" s="167" t="s">
        <v>148</v>
      </c>
      <c r="I18" s="168"/>
      <c r="J18" s="97" t="s">
        <v>16</v>
      </c>
      <c r="K18" s="167" t="s">
        <v>148</v>
      </c>
      <c r="L18" s="168"/>
      <c r="M18" s="97" t="s">
        <v>16</v>
      </c>
      <c r="N18" s="167" t="s">
        <v>148</v>
      </c>
      <c r="O18" s="168"/>
      <c r="P18" s="97" t="s">
        <v>16</v>
      </c>
      <c r="Q18" s="167" t="s">
        <v>148</v>
      </c>
      <c r="R18" s="168"/>
      <c r="S18" s="97" t="s">
        <v>16</v>
      </c>
      <c r="T18" s="167" t="s">
        <v>148</v>
      </c>
      <c r="U18" s="168"/>
      <c r="V18" s="97" t="s">
        <v>16</v>
      </c>
      <c r="W18" s="167" t="s">
        <v>148</v>
      </c>
      <c r="X18" s="168"/>
      <c r="Y18" s="97" t="s">
        <v>16</v>
      </c>
      <c r="Z18" s="167" t="s">
        <v>148</v>
      </c>
      <c r="AA18" s="168"/>
      <c r="AB18" s="97" t="s">
        <v>16</v>
      </c>
      <c r="AC18" s="167" t="s">
        <v>148</v>
      </c>
      <c r="AD18" s="168"/>
      <c r="AE18" s="97" t="s">
        <v>16</v>
      </c>
      <c r="AF18" s="167" t="s">
        <v>148</v>
      </c>
      <c r="AG18" s="168"/>
      <c r="AH18" s="97" t="s">
        <v>16</v>
      </c>
      <c r="AI18" s="167" t="s">
        <v>148</v>
      </c>
      <c r="AJ18" s="168"/>
      <c r="AK18" s="97" t="s">
        <v>16</v>
      </c>
      <c r="AL18" s="167" t="s">
        <v>148</v>
      </c>
      <c r="AM18" s="168"/>
      <c r="AN18" s="97" t="s">
        <v>16</v>
      </c>
    </row>
    <row r="19" spans="2:40" ht="20.25" customHeight="1" x14ac:dyDescent="0.2">
      <c r="B19" s="893" t="s">
        <v>149</v>
      </c>
      <c r="C19" s="894"/>
      <c r="D19" s="894"/>
      <c r="E19" s="888"/>
      <c r="F19" s="889"/>
      <c r="G19" s="97" t="s">
        <v>147</v>
      </c>
      <c r="H19" s="888"/>
      <c r="I19" s="889"/>
      <c r="J19" s="97" t="s">
        <v>147</v>
      </c>
      <c r="K19" s="888"/>
      <c r="L19" s="889"/>
      <c r="M19" s="97" t="s">
        <v>147</v>
      </c>
      <c r="N19" s="888"/>
      <c r="O19" s="889"/>
      <c r="P19" s="97" t="s">
        <v>147</v>
      </c>
      <c r="Q19" s="888"/>
      <c r="R19" s="889"/>
      <c r="S19" s="97" t="s">
        <v>147</v>
      </c>
      <c r="T19" s="888"/>
      <c r="U19" s="889"/>
      <c r="V19" s="97" t="s">
        <v>147</v>
      </c>
      <c r="W19" s="888"/>
      <c r="X19" s="889"/>
      <c r="Y19" s="97" t="s">
        <v>147</v>
      </c>
      <c r="Z19" s="888"/>
      <c r="AA19" s="889"/>
      <c r="AB19" s="97" t="s">
        <v>147</v>
      </c>
      <c r="AC19" s="888"/>
      <c r="AD19" s="889"/>
      <c r="AE19" s="97" t="s">
        <v>147</v>
      </c>
      <c r="AF19" s="888"/>
      <c r="AG19" s="889"/>
      <c r="AH19" s="97" t="s">
        <v>147</v>
      </c>
      <c r="AI19" s="888"/>
      <c r="AJ19" s="889"/>
      <c r="AK19" s="97" t="s">
        <v>147</v>
      </c>
      <c r="AL19" s="888"/>
      <c r="AM19" s="889"/>
      <c r="AN19" s="97" t="s">
        <v>147</v>
      </c>
    </row>
    <row r="20" spans="2:40" ht="20.25" customHeight="1" x14ac:dyDescent="0.2">
      <c r="B20" s="894"/>
      <c r="C20" s="894"/>
      <c r="D20" s="894"/>
      <c r="E20" s="167" t="s">
        <v>148</v>
      </c>
      <c r="F20" s="168"/>
      <c r="G20" s="97" t="s">
        <v>16</v>
      </c>
      <c r="H20" s="167" t="s">
        <v>148</v>
      </c>
      <c r="I20" s="168"/>
      <c r="J20" s="97" t="s">
        <v>16</v>
      </c>
      <c r="K20" s="167" t="s">
        <v>148</v>
      </c>
      <c r="L20" s="168"/>
      <c r="M20" s="97" t="s">
        <v>16</v>
      </c>
      <c r="N20" s="167" t="s">
        <v>148</v>
      </c>
      <c r="O20" s="168"/>
      <c r="P20" s="97" t="s">
        <v>16</v>
      </c>
      <c r="Q20" s="167" t="s">
        <v>148</v>
      </c>
      <c r="R20" s="168"/>
      <c r="S20" s="97" t="s">
        <v>16</v>
      </c>
      <c r="T20" s="167" t="s">
        <v>148</v>
      </c>
      <c r="U20" s="168"/>
      <c r="V20" s="97" t="s">
        <v>16</v>
      </c>
      <c r="W20" s="167" t="s">
        <v>148</v>
      </c>
      <c r="X20" s="168"/>
      <c r="Y20" s="97" t="s">
        <v>16</v>
      </c>
      <c r="Z20" s="167" t="s">
        <v>148</v>
      </c>
      <c r="AA20" s="168"/>
      <c r="AB20" s="97" t="s">
        <v>16</v>
      </c>
      <c r="AC20" s="167" t="s">
        <v>148</v>
      </c>
      <c r="AD20" s="168"/>
      <c r="AE20" s="97" t="s">
        <v>16</v>
      </c>
      <c r="AF20" s="167" t="s">
        <v>148</v>
      </c>
      <c r="AG20" s="168"/>
      <c r="AH20" s="97" t="s">
        <v>16</v>
      </c>
      <c r="AI20" s="167" t="s">
        <v>148</v>
      </c>
      <c r="AJ20" s="168"/>
      <c r="AK20" s="97" t="s">
        <v>16</v>
      </c>
      <c r="AL20" s="167" t="s">
        <v>148</v>
      </c>
      <c r="AM20" s="168"/>
      <c r="AN20" s="97" t="s">
        <v>16</v>
      </c>
    </row>
    <row r="22" spans="2:40" x14ac:dyDescent="0.2">
      <c r="B22" s="66" t="s">
        <v>472</v>
      </c>
    </row>
    <row r="23" spans="2:40" ht="20.25" customHeight="1" x14ac:dyDescent="0.2">
      <c r="B23" s="756" t="s">
        <v>150</v>
      </c>
      <c r="C23" s="756"/>
      <c r="D23" s="756"/>
      <c r="E23" s="756"/>
      <c r="F23" s="756"/>
      <c r="G23" s="756"/>
      <c r="H23" s="756"/>
      <c r="I23" s="756" t="s">
        <v>151</v>
      </c>
      <c r="J23" s="756"/>
      <c r="K23" s="756"/>
      <c r="L23" s="756"/>
      <c r="M23" s="756"/>
      <c r="N23" s="756"/>
      <c r="O23" s="756"/>
      <c r="P23" s="756"/>
      <c r="Q23" s="756"/>
      <c r="R23" s="756"/>
      <c r="S23" s="756"/>
      <c r="T23" s="756"/>
      <c r="U23" s="756"/>
      <c r="V23" s="756"/>
      <c r="W23" s="756"/>
      <c r="X23" s="756"/>
      <c r="Y23" s="756"/>
      <c r="Z23" s="756"/>
      <c r="AA23" s="756" t="s">
        <v>9</v>
      </c>
      <c r="AB23" s="756"/>
      <c r="AC23" s="756"/>
      <c r="AD23" s="756"/>
      <c r="AE23" s="756"/>
      <c r="AF23" s="756"/>
      <c r="AG23" s="756"/>
      <c r="AH23" s="756"/>
      <c r="AI23" s="756"/>
      <c r="AJ23" s="756"/>
      <c r="AK23" s="756"/>
      <c r="AL23" s="756"/>
    </row>
    <row r="24" spans="2:40" ht="24.75" customHeight="1" x14ac:dyDescent="0.2">
      <c r="B24" s="890"/>
      <c r="C24" s="890"/>
      <c r="D24" s="890"/>
      <c r="E24" s="890"/>
      <c r="F24" s="890"/>
      <c r="G24" s="890"/>
      <c r="H24" s="890"/>
      <c r="I24" s="891"/>
      <c r="J24" s="891"/>
      <c r="K24" s="891"/>
      <c r="L24" s="891"/>
      <c r="M24" s="891"/>
      <c r="N24" s="891"/>
      <c r="O24" s="891"/>
      <c r="P24" s="891"/>
      <c r="Q24" s="891"/>
      <c r="R24" s="891"/>
      <c r="S24" s="891"/>
      <c r="T24" s="891"/>
      <c r="U24" s="891"/>
      <c r="V24" s="891"/>
      <c r="W24" s="891"/>
      <c r="X24" s="891"/>
      <c r="Y24" s="891"/>
      <c r="Z24" s="891"/>
      <c r="AA24" s="891"/>
      <c r="AB24" s="891"/>
      <c r="AC24" s="891"/>
      <c r="AD24" s="891"/>
      <c r="AE24" s="891"/>
      <c r="AF24" s="891"/>
      <c r="AG24" s="891"/>
      <c r="AH24" s="891"/>
      <c r="AI24" s="891"/>
      <c r="AJ24" s="891"/>
      <c r="AK24" s="891"/>
      <c r="AL24" s="891"/>
    </row>
    <row r="25" spans="2:40" ht="24.75" customHeight="1" x14ac:dyDescent="0.2">
      <c r="B25" s="890"/>
      <c r="C25" s="890"/>
      <c r="D25" s="890"/>
      <c r="E25" s="890"/>
      <c r="F25" s="890"/>
      <c r="G25" s="890"/>
      <c r="H25" s="890"/>
      <c r="I25" s="891"/>
      <c r="J25" s="891"/>
      <c r="K25" s="891"/>
      <c r="L25" s="891"/>
      <c r="M25" s="891"/>
      <c r="N25" s="891"/>
      <c r="O25" s="891"/>
      <c r="P25" s="891"/>
      <c r="Q25" s="891"/>
      <c r="R25" s="891"/>
      <c r="S25" s="891"/>
      <c r="T25" s="891"/>
      <c r="U25" s="891"/>
      <c r="V25" s="891"/>
      <c r="W25" s="891"/>
      <c r="X25" s="891"/>
      <c r="Y25" s="891"/>
      <c r="Z25" s="891"/>
      <c r="AA25" s="891"/>
      <c r="AB25" s="891"/>
      <c r="AC25" s="891"/>
      <c r="AD25" s="891"/>
      <c r="AE25" s="891"/>
      <c r="AF25" s="891"/>
      <c r="AG25" s="891"/>
      <c r="AH25" s="891"/>
      <c r="AI25" s="891"/>
      <c r="AJ25" s="891"/>
      <c r="AK25" s="891"/>
      <c r="AL25" s="891"/>
    </row>
    <row r="27" spans="2:40" x14ac:dyDescent="0.2">
      <c r="B27" s="65" t="s">
        <v>690</v>
      </c>
    </row>
    <row r="28" spans="2:40" x14ac:dyDescent="0.2">
      <c r="C28" s="65" t="s">
        <v>691</v>
      </c>
    </row>
    <row r="29" spans="2:40" ht="20.25" customHeight="1" x14ac:dyDescent="0.2">
      <c r="B29" s="886" t="s">
        <v>687</v>
      </c>
      <c r="C29" s="886"/>
      <c r="D29" s="886"/>
      <c r="E29" s="886"/>
      <c r="F29" s="886"/>
      <c r="G29" s="886"/>
      <c r="H29" s="886"/>
      <c r="I29" s="886"/>
      <c r="J29" s="886"/>
      <c r="K29" s="886"/>
      <c r="L29" s="887" t="s">
        <v>694</v>
      </c>
      <c r="M29" s="887"/>
      <c r="N29" s="887"/>
      <c r="O29" s="887"/>
      <c r="P29" s="887"/>
      <c r="Q29" s="887"/>
      <c r="R29" s="887"/>
      <c r="S29" s="887"/>
      <c r="T29" s="887"/>
      <c r="U29" s="887"/>
      <c r="V29" s="887"/>
      <c r="W29" s="887"/>
      <c r="X29" s="887"/>
      <c r="Y29" s="887"/>
      <c r="Z29" s="887"/>
      <c r="AA29" s="887"/>
      <c r="AB29" s="887"/>
      <c r="AC29" s="887"/>
      <c r="AD29" s="887"/>
      <c r="AE29" s="887"/>
      <c r="AF29" s="887"/>
      <c r="AG29" s="887"/>
      <c r="AH29" s="887"/>
    </row>
    <row r="30" spans="2:40" ht="20.25" customHeight="1" x14ac:dyDescent="0.2">
      <c r="B30" s="886" t="s">
        <v>688</v>
      </c>
      <c r="C30" s="886"/>
      <c r="D30" s="886"/>
      <c r="E30" s="886"/>
      <c r="F30" s="886"/>
      <c r="G30" s="886"/>
      <c r="H30" s="886"/>
      <c r="I30" s="886"/>
      <c r="J30" s="886"/>
      <c r="K30" s="886"/>
      <c r="L30" s="887" t="s">
        <v>697</v>
      </c>
      <c r="M30" s="887"/>
      <c r="N30" s="887"/>
      <c r="O30" s="887"/>
      <c r="P30" s="887"/>
      <c r="Q30" s="887"/>
      <c r="R30" s="887"/>
      <c r="S30" s="887"/>
      <c r="T30" s="887"/>
      <c r="U30" s="887"/>
      <c r="V30" s="887"/>
      <c r="W30" s="887"/>
      <c r="X30" s="887"/>
      <c r="Y30" s="887"/>
      <c r="Z30" s="887"/>
      <c r="AA30" s="887"/>
      <c r="AB30" s="887"/>
      <c r="AC30" s="887"/>
      <c r="AD30" s="887"/>
      <c r="AE30" s="887"/>
      <c r="AF30" s="887"/>
      <c r="AG30" s="887"/>
      <c r="AH30" s="887"/>
    </row>
    <row r="32" spans="2:40" x14ac:dyDescent="0.2">
      <c r="B32" s="65" t="s">
        <v>692</v>
      </c>
    </row>
    <row r="33" spans="2:34" x14ac:dyDescent="0.2">
      <c r="C33" s="65" t="s">
        <v>693</v>
      </c>
    </row>
    <row r="34" spans="2:34" ht="20.25" customHeight="1" x14ac:dyDescent="0.2">
      <c r="B34" s="886" t="s">
        <v>687</v>
      </c>
      <c r="C34" s="886"/>
      <c r="D34" s="886"/>
      <c r="E34" s="886"/>
      <c r="F34" s="886"/>
      <c r="G34" s="886"/>
      <c r="H34" s="886"/>
      <c r="I34" s="886"/>
      <c r="J34" s="886"/>
      <c r="K34" s="886"/>
      <c r="L34" s="887" t="s">
        <v>689</v>
      </c>
      <c r="M34" s="887"/>
      <c r="N34" s="887"/>
      <c r="O34" s="887"/>
      <c r="P34" s="887"/>
      <c r="Q34" s="887"/>
      <c r="R34" s="887"/>
      <c r="S34" s="887"/>
      <c r="T34" s="887"/>
      <c r="U34" s="887"/>
      <c r="V34" s="887"/>
      <c r="W34" s="887"/>
      <c r="X34" s="887"/>
      <c r="Y34" s="887"/>
      <c r="Z34" s="887"/>
      <c r="AA34" s="887"/>
      <c r="AB34" s="887"/>
      <c r="AC34" s="887"/>
      <c r="AD34" s="887"/>
      <c r="AE34" s="887"/>
      <c r="AF34" s="887"/>
      <c r="AG34" s="887"/>
      <c r="AH34" s="887"/>
    </row>
    <row r="35" spans="2:34" ht="20.25" customHeight="1" x14ac:dyDescent="0.2">
      <c r="B35" s="886" t="s">
        <v>688</v>
      </c>
      <c r="C35" s="886"/>
      <c r="D35" s="886"/>
      <c r="E35" s="886"/>
      <c r="F35" s="886"/>
      <c r="G35" s="886"/>
      <c r="H35" s="886"/>
      <c r="I35" s="886"/>
      <c r="J35" s="886"/>
      <c r="K35" s="886"/>
      <c r="L35" s="887" t="s">
        <v>697</v>
      </c>
      <c r="M35" s="887"/>
      <c r="N35" s="887"/>
      <c r="O35" s="887"/>
      <c r="P35" s="887"/>
      <c r="Q35" s="887"/>
      <c r="R35" s="887"/>
      <c r="S35" s="887"/>
      <c r="T35" s="887"/>
      <c r="U35" s="887"/>
      <c r="V35" s="887"/>
      <c r="W35" s="887"/>
      <c r="X35" s="887"/>
      <c r="Y35" s="887"/>
      <c r="Z35" s="887"/>
      <c r="AA35" s="887"/>
      <c r="AB35" s="887"/>
      <c r="AC35" s="887"/>
      <c r="AD35" s="887"/>
      <c r="AE35" s="887"/>
      <c r="AF35" s="887"/>
      <c r="AG35" s="887"/>
      <c r="AH35" s="887"/>
    </row>
    <row r="37" spans="2:34" x14ac:dyDescent="0.2">
      <c r="B37" s="65" t="s">
        <v>695</v>
      </c>
    </row>
    <row r="38" spans="2:34" x14ac:dyDescent="0.2">
      <c r="C38" s="65" t="s">
        <v>696</v>
      </c>
    </row>
    <row r="39" spans="2:34" ht="20.25" customHeight="1" x14ac:dyDescent="0.2">
      <c r="B39" s="886" t="s">
        <v>687</v>
      </c>
      <c r="C39" s="886"/>
      <c r="D39" s="886"/>
      <c r="E39" s="886"/>
      <c r="F39" s="886"/>
      <c r="G39" s="886"/>
      <c r="H39" s="886"/>
      <c r="I39" s="886"/>
      <c r="J39" s="886"/>
      <c r="K39" s="886"/>
      <c r="L39" s="887" t="s">
        <v>689</v>
      </c>
      <c r="M39" s="887"/>
      <c r="N39" s="887"/>
      <c r="O39" s="887"/>
      <c r="P39" s="887"/>
      <c r="Q39" s="887"/>
      <c r="R39" s="887"/>
      <c r="S39" s="887"/>
      <c r="T39" s="887"/>
      <c r="U39" s="887"/>
      <c r="V39" s="887"/>
      <c r="W39" s="887"/>
      <c r="X39" s="887"/>
      <c r="Y39" s="887"/>
      <c r="Z39" s="887"/>
      <c r="AA39" s="887"/>
      <c r="AB39" s="887"/>
      <c r="AC39" s="887"/>
      <c r="AD39" s="887"/>
      <c r="AE39" s="887"/>
      <c r="AF39" s="887"/>
      <c r="AG39" s="887"/>
      <c r="AH39" s="887"/>
    </row>
    <row r="40" spans="2:34" ht="20.25" customHeight="1" x14ac:dyDescent="0.2">
      <c r="B40" s="886" t="s">
        <v>688</v>
      </c>
      <c r="C40" s="886"/>
      <c r="D40" s="886"/>
      <c r="E40" s="886"/>
      <c r="F40" s="886"/>
      <c r="G40" s="886"/>
      <c r="H40" s="886"/>
      <c r="I40" s="886"/>
      <c r="J40" s="886"/>
      <c r="K40" s="886"/>
      <c r="L40" s="887" t="s">
        <v>697</v>
      </c>
      <c r="M40" s="887"/>
      <c r="N40" s="887"/>
      <c r="O40" s="887"/>
      <c r="P40" s="887"/>
      <c r="Q40" s="887"/>
      <c r="R40" s="887"/>
      <c r="S40" s="887"/>
      <c r="T40" s="887"/>
      <c r="U40" s="887"/>
      <c r="V40" s="887"/>
      <c r="W40" s="887"/>
      <c r="X40" s="887"/>
      <c r="Y40" s="887"/>
      <c r="Z40" s="887"/>
      <c r="AA40" s="887"/>
      <c r="AB40" s="887"/>
      <c r="AC40" s="887"/>
      <c r="AD40" s="887"/>
      <c r="AE40" s="887"/>
      <c r="AF40" s="887"/>
      <c r="AG40" s="887"/>
      <c r="AH40" s="887"/>
    </row>
  </sheetData>
  <mergeCells count="88">
    <mergeCell ref="G10:H11"/>
    <mergeCell ref="I10:J11"/>
    <mergeCell ref="B4:H4"/>
    <mergeCell ref="B5:H5"/>
    <mergeCell ref="B6:H6"/>
    <mergeCell ref="I4:O4"/>
    <mergeCell ref="I5:O5"/>
    <mergeCell ref="I6:O6"/>
    <mergeCell ref="B10:D11"/>
    <mergeCell ref="E10:F11"/>
    <mergeCell ref="B14:D14"/>
    <mergeCell ref="AI14:AK14"/>
    <mergeCell ref="AL14:AN14"/>
    <mergeCell ref="E14:G14"/>
    <mergeCell ref="H14:J14"/>
    <mergeCell ref="K14:M14"/>
    <mergeCell ref="N14:P14"/>
    <mergeCell ref="Q14:S14"/>
    <mergeCell ref="T14:V14"/>
    <mergeCell ref="W14:Y14"/>
    <mergeCell ref="Z14:AB14"/>
    <mergeCell ref="AL17:AM17"/>
    <mergeCell ref="B17:D18"/>
    <mergeCell ref="B19:D20"/>
    <mergeCell ref="E15:F15"/>
    <mergeCell ref="H15:I15"/>
    <mergeCell ref="E19:F19"/>
    <mergeCell ref="H19:I19"/>
    <mergeCell ref="E17:F17"/>
    <mergeCell ref="H17:I17"/>
    <mergeCell ref="AC15:AD15"/>
    <mergeCell ref="B15:D16"/>
    <mergeCell ref="K15:L15"/>
    <mergeCell ref="AF19:AG19"/>
    <mergeCell ref="AI19:AJ19"/>
    <mergeCell ref="AC17:AD17"/>
    <mergeCell ref="AF17:AG17"/>
    <mergeCell ref="AI17:AJ17"/>
    <mergeCell ref="AE8:AM8"/>
    <mergeCell ref="R8:AD8"/>
    <mergeCell ref="AC14:AE14"/>
    <mergeCell ref="AF14:AH14"/>
    <mergeCell ref="AF15:AG15"/>
    <mergeCell ref="Z15:AA15"/>
    <mergeCell ref="R9:AD9"/>
    <mergeCell ref="AE9:AM9"/>
    <mergeCell ref="R10:AD10"/>
    <mergeCell ref="R11:AD11"/>
    <mergeCell ref="AE10:AM10"/>
    <mergeCell ref="AE11:AM11"/>
    <mergeCell ref="Z17:AA17"/>
    <mergeCell ref="AI15:AJ15"/>
    <mergeCell ref="AL15:AM15"/>
    <mergeCell ref="B24:H25"/>
    <mergeCell ref="I23:Z23"/>
    <mergeCell ref="I24:Z25"/>
    <mergeCell ref="B23:H23"/>
    <mergeCell ref="T19:U19"/>
    <mergeCell ref="W19:X19"/>
    <mergeCell ref="Z19:AA19"/>
    <mergeCell ref="K19:L19"/>
    <mergeCell ref="N19:O19"/>
    <mergeCell ref="Q19:R19"/>
    <mergeCell ref="AA23:AL23"/>
    <mergeCell ref="AA24:AL25"/>
    <mergeCell ref="AL19:AM19"/>
    <mergeCell ref="AC19:AD19"/>
    <mergeCell ref="K17:L17"/>
    <mergeCell ref="N17:O17"/>
    <mergeCell ref="N15:O15"/>
    <mergeCell ref="T15:U15"/>
    <mergeCell ref="W15:X15"/>
    <mergeCell ref="Q17:R17"/>
    <mergeCell ref="T17:U17"/>
    <mergeCell ref="W17:X17"/>
    <mergeCell ref="Q15:R15"/>
    <mergeCell ref="B29:K29"/>
    <mergeCell ref="B30:K30"/>
    <mergeCell ref="L29:AH29"/>
    <mergeCell ref="L30:AH30"/>
    <mergeCell ref="B34:K34"/>
    <mergeCell ref="L34:AH34"/>
    <mergeCell ref="B39:K39"/>
    <mergeCell ref="L39:AH39"/>
    <mergeCell ref="B40:K40"/>
    <mergeCell ref="L40:AH40"/>
    <mergeCell ref="B35:K35"/>
    <mergeCell ref="L35:AH35"/>
  </mergeCells>
  <phoneticPr fontId="1"/>
  <conditionalFormatting sqref="I4:O6 G10:H11 R9:AM11 E15:F15 H15:I15 K15:L15 N15:O15 Q15:R15 T15:U15 W15:X15 Z15:AA15 AC15:AD15 AF15:AG15 AI15:AJ15 AL15:AM15 E17:F17 H17:I17 K17:L17 N17:O17 Q17:R17 T17:U17 W17:X17 Z17:AA17 AC17:AD17 AF17:AG17 AI17:AJ17 AL17:AM17 AL19:AM19 AI19:AJ19 AF19:AG19 AC19:AD19 Z19:AA19 W19:X19 T19:U19 Q19:R19 N19:O19 K19:L19 H19:I19 E19:F19 F16 I16 L16 O16 R16 U16 X16 AA16 AD16 AG16 AJ16 AM16 AM18 AJ18 AG18 AD18 AA18 X18 U18 R18 O18 L18 I18 F18 F20 I20 L20 O20 R20 U20 X20 AA20 AD20 AG20 AJ20 AM20 B24:AL25">
    <cfRule type="cellIs" dxfId="12" priority="3" stopIfTrue="1" operator="notEqual">
      <formula>""</formula>
    </cfRule>
  </conditionalFormatting>
  <conditionalFormatting sqref="B10:D11">
    <cfRule type="cellIs" dxfId="11" priority="2" stopIfTrue="1" operator="notEqual">
      <formula>""</formula>
    </cfRule>
  </conditionalFormatting>
  <conditionalFormatting sqref="G10:H11">
    <cfRule type="expression" dxfId="10" priority="1" stopIfTrue="1">
      <formula>OR($B$10="",$B$10="無")</formula>
    </cfRule>
  </conditionalFormatting>
  <dataValidations count="3">
    <dataValidation imeMode="off" allowBlank="1" showInputMessage="1" showErrorMessage="1" sqref="I5:O6 E15:F15 H15:I15 K15:L15 N15:O15 Q15:R15 T15:U15 W15:X15 Z15:AA15 AC15:AD15 AF15:AG15 AI15:AJ15 AL15:AM15 AM16 AJ16 AG16 AA16 X16 U16 R16 O16 L16 I16 F16 E17:F17 E19:F19 H17:I17 H19:I19 K17:L17 K19:L19 N17:O17 N19:O19 Q17:R17 Q19:R19 T17:U17 T19:U19 W17:X17 W19:X19 Z17:AA17 Z19:AA19 AC17:AD17 AC19:AD19 AF17:AG17 AF19:AG19 AI17:AJ17 AI19:AJ19 AL17:AM17 AL19:AM19 AM18 AM20 AJ18 AJ20 AG18 AG20 AA18 AA20 X18 X20 U18 U20 R18 R20 O18 O20 L18 L20 I18 I20 F18 F20 B24:H25" xr:uid="{00000000-0002-0000-0B00-000000000000}"/>
    <dataValidation imeMode="hiragana" allowBlank="1" showInputMessage="1" showErrorMessage="1" sqref="R9:AM11 I4:O4 I24:AL25" xr:uid="{00000000-0002-0000-0B00-000001000000}"/>
    <dataValidation type="list" allowBlank="1" showInputMessage="1" showErrorMessage="1" sqref="B10:D11" xr:uid="{00000000-0002-0000-0B00-000002000000}">
      <formula1>"有,無"</formula1>
    </dataValidation>
  </dataValidations>
  <pageMargins left="0.74803149606299213" right="0.74803149606299213" top="0.98425196850393704" bottom="0.98425196850393704" header="0.51181102362204722" footer="0.51181102362204722"/>
  <pageSetup paperSize="9" scale="69" orientation="landscape" r:id="rId1"/>
  <headerFooter alignWithMargins="0">
    <oddFoote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79998168889431442"/>
    <pageSetUpPr fitToPage="1"/>
  </sheetPr>
  <dimension ref="A1:AL26"/>
  <sheetViews>
    <sheetView showWhiteSpace="0" view="pageBreakPreview" zoomScaleNormal="100" zoomScaleSheetLayoutView="100" zoomScalePageLayoutView="85" workbookViewId="0">
      <selection activeCell="H25" sqref="H25"/>
    </sheetView>
  </sheetViews>
  <sheetFormatPr defaultColWidth="3.21875" defaultRowHeight="14.4" x14ac:dyDescent="0.2"/>
  <cols>
    <col min="1" max="16384" width="3.21875" style="65"/>
  </cols>
  <sheetData>
    <row r="1" spans="1:38" ht="30.75" customHeight="1" x14ac:dyDescent="0.2"/>
    <row r="2" spans="1:38" x14ac:dyDescent="0.2">
      <c r="A2" s="65" t="s">
        <v>792</v>
      </c>
    </row>
    <row r="3" spans="1:38" x14ac:dyDescent="0.2">
      <c r="B3" s="65" t="s">
        <v>700</v>
      </c>
    </row>
    <row r="4" spans="1:38" ht="20.25" customHeight="1" x14ac:dyDescent="0.2">
      <c r="B4" s="886" t="s">
        <v>701</v>
      </c>
      <c r="C4" s="886"/>
      <c r="D4" s="886"/>
      <c r="E4" s="886"/>
      <c r="F4" s="886"/>
      <c r="G4" s="886"/>
      <c r="H4" s="886"/>
      <c r="I4" s="886"/>
      <c r="J4" s="886"/>
      <c r="K4" s="886"/>
      <c r="L4" s="887" t="s">
        <v>719</v>
      </c>
      <c r="M4" s="887"/>
      <c r="N4" s="887"/>
      <c r="O4" s="887"/>
      <c r="P4" s="887"/>
      <c r="Q4" s="887"/>
      <c r="R4" s="887"/>
      <c r="S4" s="887"/>
      <c r="T4" s="887"/>
      <c r="U4" s="887"/>
      <c r="V4" s="887"/>
      <c r="W4" s="887"/>
      <c r="X4" s="887"/>
      <c r="Y4" s="887"/>
      <c r="Z4" s="887"/>
      <c r="AA4" s="887"/>
      <c r="AB4" s="887"/>
      <c r="AC4" s="887"/>
      <c r="AD4" s="887"/>
      <c r="AE4" s="887"/>
      <c r="AF4" s="887"/>
      <c r="AG4" s="887"/>
      <c r="AH4" s="887"/>
    </row>
    <row r="5" spans="1:38" ht="20.25" customHeight="1" x14ac:dyDescent="0.2">
      <c r="B5" s="71"/>
      <c r="C5" s="71"/>
      <c r="D5" s="71"/>
      <c r="E5" s="71"/>
      <c r="F5" s="71"/>
      <c r="G5" s="71"/>
      <c r="H5" s="71"/>
      <c r="I5" s="71"/>
      <c r="J5" s="71"/>
      <c r="K5" s="71"/>
      <c r="L5" s="70"/>
      <c r="M5" s="70"/>
      <c r="N5" s="70"/>
      <c r="O5" s="70"/>
      <c r="P5" s="70"/>
      <c r="Q5" s="70"/>
      <c r="R5" s="70"/>
      <c r="S5" s="70"/>
      <c r="T5" s="70"/>
      <c r="U5" s="70"/>
      <c r="V5" s="70"/>
      <c r="W5" s="70"/>
      <c r="X5" s="70"/>
      <c r="Y5" s="70"/>
      <c r="Z5" s="70"/>
      <c r="AA5" s="70"/>
      <c r="AB5" s="70"/>
      <c r="AC5" s="70"/>
      <c r="AD5" s="70"/>
      <c r="AE5" s="70"/>
      <c r="AF5" s="70"/>
      <c r="AG5" s="70"/>
      <c r="AH5" s="70"/>
    </row>
    <row r="6" spans="1:38" x14ac:dyDescent="0.2">
      <c r="B6" s="65" t="s">
        <v>704</v>
      </c>
    </row>
    <row r="7" spans="1:38" ht="20.25" customHeight="1" x14ac:dyDescent="0.2">
      <c r="B7" s="886" t="s">
        <v>702</v>
      </c>
      <c r="C7" s="886"/>
      <c r="D7" s="886"/>
      <c r="E7" s="886"/>
      <c r="F7" s="886"/>
      <c r="G7" s="886"/>
      <c r="H7" s="886"/>
      <c r="I7" s="886"/>
      <c r="J7" s="886"/>
      <c r="K7" s="886"/>
      <c r="L7" s="887" t="s">
        <v>718</v>
      </c>
      <c r="M7" s="887"/>
      <c r="N7" s="887"/>
      <c r="O7" s="887"/>
      <c r="P7" s="887"/>
      <c r="Q7" s="887"/>
      <c r="R7" s="887"/>
      <c r="S7" s="887"/>
      <c r="T7" s="887"/>
      <c r="U7" s="887"/>
      <c r="V7" s="887"/>
      <c r="W7" s="887"/>
      <c r="X7" s="887"/>
      <c r="Y7" s="887"/>
      <c r="Z7" s="887"/>
      <c r="AA7" s="887"/>
      <c r="AB7" s="887"/>
      <c r="AC7" s="887"/>
      <c r="AD7" s="887"/>
      <c r="AE7" s="887"/>
      <c r="AF7" s="887"/>
      <c r="AG7" s="887"/>
      <c r="AH7" s="887"/>
    </row>
    <row r="8" spans="1:38" ht="20.25" customHeight="1" x14ac:dyDescent="0.2">
      <c r="B8" s="886" t="s">
        <v>703</v>
      </c>
      <c r="C8" s="886"/>
      <c r="D8" s="886"/>
      <c r="E8" s="886"/>
      <c r="F8" s="886"/>
      <c r="G8" s="886"/>
      <c r="H8" s="886"/>
      <c r="I8" s="886"/>
      <c r="J8" s="886"/>
      <c r="K8" s="886"/>
      <c r="L8" s="887" t="s">
        <v>718</v>
      </c>
      <c r="M8" s="887"/>
      <c r="N8" s="887"/>
      <c r="O8" s="887"/>
      <c r="P8" s="887"/>
      <c r="Q8" s="887"/>
      <c r="R8" s="887"/>
      <c r="S8" s="887"/>
      <c r="T8" s="887"/>
      <c r="U8" s="887"/>
      <c r="V8" s="887"/>
      <c r="W8" s="887"/>
      <c r="X8" s="887"/>
      <c r="Y8" s="887"/>
      <c r="Z8" s="887"/>
      <c r="AA8" s="887"/>
      <c r="AB8" s="887"/>
      <c r="AC8" s="887"/>
      <c r="AD8" s="887"/>
      <c r="AE8" s="887"/>
      <c r="AF8" s="887"/>
      <c r="AG8" s="887"/>
      <c r="AH8" s="887"/>
    </row>
    <row r="9" spans="1:38" ht="20.25" customHeight="1" x14ac:dyDescent="0.2">
      <c r="B9" s="71"/>
      <c r="C9" s="71"/>
      <c r="D9" s="71"/>
      <c r="E9" s="71"/>
      <c r="F9" s="71"/>
      <c r="G9" s="71"/>
      <c r="H9" s="71"/>
      <c r="I9" s="71"/>
      <c r="J9" s="71"/>
      <c r="K9" s="71"/>
      <c r="L9" s="70"/>
      <c r="M9" s="70"/>
      <c r="N9" s="70"/>
      <c r="O9" s="70"/>
      <c r="P9" s="70"/>
      <c r="Q9" s="70"/>
      <c r="R9" s="70"/>
      <c r="S9" s="70"/>
      <c r="T9" s="70"/>
      <c r="U9" s="70"/>
      <c r="V9" s="70"/>
      <c r="W9" s="70"/>
      <c r="X9" s="70"/>
      <c r="Y9" s="70"/>
      <c r="Z9" s="70"/>
      <c r="AA9" s="70"/>
      <c r="AB9" s="70"/>
      <c r="AC9" s="70"/>
      <c r="AD9" s="70"/>
      <c r="AE9" s="70"/>
      <c r="AF9" s="70"/>
      <c r="AG9" s="70"/>
      <c r="AH9" s="70"/>
    </row>
    <row r="10" spans="1:38" x14ac:dyDescent="0.2">
      <c r="B10" s="65" t="s">
        <v>705</v>
      </c>
    </row>
    <row r="11" spans="1:38" ht="20.25" customHeight="1" x14ac:dyDescent="0.2">
      <c r="B11" s="886" t="s">
        <v>707</v>
      </c>
      <c r="C11" s="886"/>
      <c r="D11" s="886"/>
      <c r="E11" s="886"/>
      <c r="F11" s="886"/>
      <c r="G11" s="886"/>
      <c r="H11" s="886"/>
      <c r="I11" s="886"/>
      <c r="J11" s="886"/>
      <c r="K11" s="886"/>
      <c r="L11" s="887"/>
      <c r="M11" s="887"/>
      <c r="N11" s="887"/>
      <c r="O11" s="887"/>
      <c r="P11" s="887"/>
      <c r="Q11" s="887"/>
      <c r="R11" s="887"/>
      <c r="S11" s="887"/>
      <c r="T11" s="887"/>
      <c r="U11" s="887"/>
      <c r="V11" s="887"/>
      <c r="W11" s="887"/>
      <c r="X11" s="887"/>
      <c r="Y11" s="887"/>
      <c r="Z11" s="887"/>
      <c r="AA11" s="887"/>
      <c r="AB11" s="887"/>
      <c r="AC11" s="887"/>
      <c r="AD11" s="887"/>
      <c r="AE11" s="887"/>
      <c r="AF11" s="887"/>
      <c r="AG11" s="887"/>
      <c r="AH11" s="887"/>
    </row>
    <row r="12" spans="1:38" ht="20.25" customHeight="1" x14ac:dyDescent="0.2">
      <c r="B12" s="886" t="s">
        <v>706</v>
      </c>
      <c r="C12" s="886"/>
      <c r="D12" s="886"/>
      <c r="E12" s="886"/>
      <c r="F12" s="886"/>
      <c r="G12" s="886"/>
      <c r="H12" s="886"/>
      <c r="I12" s="886"/>
      <c r="J12" s="886"/>
      <c r="K12" s="886"/>
      <c r="L12" s="887"/>
      <c r="M12" s="887"/>
      <c r="N12" s="887"/>
      <c r="O12" s="887"/>
      <c r="P12" s="887"/>
      <c r="Q12" s="887"/>
      <c r="R12" s="887"/>
      <c r="S12" s="887"/>
      <c r="T12" s="887"/>
      <c r="U12" s="887"/>
      <c r="V12" s="887"/>
      <c r="W12" s="887"/>
      <c r="X12" s="887"/>
      <c r="Y12" s="887"/>
      <c r="Z12" s="887"/>
      <c r="AA12" s="887"/>
      <c r="AB12" s="887"/>
      <c r="AC12" s="887"/>
      <c r="AD12" s="887"/>
      <c r="AE12" s="887"/>
      <c r="AF12" s="887"/>
      <c r="AG12" s="887"/>
      <c r="AH12" s="887"/>
    </row>
    <row r="14" spans="1:38" x14ac:dyDescent="0.2">
      <c r="B14" s="66" t="s">
        <v>708</v>
      </c>
    </row>
    <row r="15" spans="1:38" ht="20.25" customHeight="1" x14ac:dyDescent="0.2">
      <c r="B15" s="756" t="s">
        <v>709</v>
      </c>
      <c r="C15" s="756"/>
      <c r="D15" s="756"/>
      <c r="E15" s="756"/>
      <c r="F15" s="756"/>
      <c r="G15" s="756"/>
      <c r="H15" s="756"/>
      <c r="I15" s="756" t="s">
        <v>710</v>
      </c>
      <c r="J15" s="756"/>
      <c r="K15" s="756"/>
      <c r="L15" s="756"/>
      <c r="M15" s="756"/>
      <c r="N15" s="756"/>
      <c r="O15" s="756"/>
      <c r="P15" s="756"/>
      <c r="Q15" s="756"/>
      <c r="R15" s="756"/>
      <c r="S15" s="756"/>
      <c r="T15" s="756"/>
      <c r="U15" s="756"/>
      <c r="V15" s="756"/>
      <c r="W15" s="756"/>
      <c r="X15" s="756"/>
      <c r="Y15" s="756"/>
      <c r="Z15" s="756"/>
      <c r="AA15" s="756" t="s">
        <v>711</v>
      </c>
      <c r="AB15" s="756"/>
      <c r="AC15" s="756"/>
      <c r="AD15" s="756"/>
      <c r="AE15" s="756"/>
      <c r="AF15" s="756"/>
      <c r="AG15" s="756"/>
      <c r="AH15" s="756"/>
      <c r="AI15" s="756"/>
      <c r="AJ15" s="756"/>
      <c r="AK15" s="756"/>
      <c r="AL15" s="756"/>
    </row>
    <row r="16" spans="1:38" ht="24.75" customHeight="1" x14ac:dyDescent="0.2">
      <c r="B16" s="918"/>
      <c r="C16" s="918"/>
      <c r="D16" s="918"/>
      <c r="E16" s="918"/>
      <c r="F16" s="918"/>
      <c r="G16" s="918"/>
      <c r="H16" s="918"/>
      <c r="I16" s="904"/>
      <c r="J16" s="904"/>
      <c r="K16" s="904"/>
      <c r="L16" s="904"/>
      <c r="M16" s="904"/>
      <c r="N16" s="904"/>
      <c r="O16" s="904"/>
      <c r="P16" s="904"/>
      <c r="Q16" s="904"/>
      <c r="R16" s="904"/>
      <c r="S16" s="904"/>
      <c r="T16" s="904"/>
      <c r="U16" s="904"/>
      <c r="V16" s="904"/>
      <c r="W16" s="904"/>
      <c r="X16" s="904"/>
      <c r="Y16" s="904"/>
      <c r="Z16" s="904"/>
      <c r="AA16" s="904"/>
      <c r="AB16" s="904"/>
      <c r="AC16" s="904"/>
      <c r="AD16" s="904"/>
      <c r="AE16" s="904"/>
      <c r="AF16" s="904"/>
      <c r="AG16" s="904"/>
      <c r="AH16" s="904"/>
      <c r="AI16" s="904"/>
      <c r="AJ16" s="904"/>
      <c r="AK16" s="904"/>
      <c r="AL16" s="904"/>
    </row>
    <row r="17" spans="2:38" ht="24.75" customHeight="1" x14ac:dyDescent="0.2">
      <c r="B17" s="918"/>
      <c r="C17" s="918"/>
      <c r="D17" s="918"/>
      <c r="E17" s="918"/>
      <c r="F17" s="918"/>
      <c r="G17" s="918"/>
      <c r="H17" s="918"/>
      <c r="I17" s="904"/>
      <c r="J17" s="904"/>
      <c r="K17" s="904"/>
      <c r="L17" s="904"/>
      <c r="M17" s="904"/>
      <c r="N17" s="904"/>
      <c r="O17" s="904"/>
      <c r="P17" s="904"/>
      <c r="Q17" s="904"/>
      <c r="R17" s="904"/>
      <c r="S17" s="904"/>
      <c r="T17" s="904"/>
      <c r="U17" s="904"/>
      <c r="V17" s="904"/>
      <c r="W17" s="904"/>
      <c r="X17" s="904"/>
      <c r="Y17" s="904"/>
      <c r="Z17" s="904"/>
      <c r="AA17" s="904"/>
      <c r="AB17" s="904"/>
      <c r="AC17" s="904"/>
      <c r="AD17" s="904"/>
      <c r="AE17" s="904"/>
      <c r="AF17" s="904"/>
      <c r="AG17" s="904"/>
      <c r="AH17" s="904"/>
      <c r="AI17" s="904"/>
      <c r="AJ17" s="904"/>
      <c r="AK17" s="904"/>
      <c r="AL17" s="904"/>
    </row>
    <row r="19" spans="2:38" x14ac:dyDescent="0.2">
      <c r="B19" s="65" t="s">
        <v>712</v>
      </c>
    </row>
    <row r="20" spans="2:38" x14ac:dyDescent="0.2">
      <c r="B20" s="65" t="s">
        <v>717</v>
      </c>
    </row>
    <row r="21" spans="2:38" ht="20.25" customHeight="1" x14ac:dyDescent="0.2">
      <c r="B21" s="748" t="s">
        <v>714</v>
      </c>
      <c r="C21" s="757"/>
      <c r="D21" s="757"/>
      <c r="E21" s="757"/>
      <c r="F21" s="757"/>
      <c r="G21" s="757"/>
      <c r="H21" s="757"/>
      <c r="I21" s="757"/>
      <c r="J21" s="757"/>
      <c r="K21" s="757"/>
      <c r="L21" s="757"/>
      <c r="M21" s="757"/>
      <c r="N21" s="757"/>
      <c r="O21" s="757"/>
      <c r="P21" s="757"/>
      <c r="Q21" s="757"/>
      <c r="R21" s="749"/>
      <c r="S21" s="748" t="s">
        <v>713</v>
      </c>
      <c r="T21" s="757"/>
      <c r="U21" s="757"/>
      <c r="V21" s="757"/>
      <c r="W21" s="757"/>
      <c r="X21" s="757"/>
      <c r="Y21" s="757"/>
      <c r="Z21" s="757"/>
      <c r="AA21" s="757"/>
      <c r="AB21" s="757"/>
      <c r="AC21" s="757"/>
      <c r="AD21" s="757"/>
      <c r="AE21" s="757"/>
      <c r="AF21" s="757"/>
      <c r="AG21" s="757"/>
      <c r="AH21" s="757"/>
      <c r="AI21" s="757"/>
      <c r="AJ21" s="757"/>
      <c r="AK21" s="757"/>
      <c r="AL21" s="749"/>
    </row>
    <row r="22" spans="2:38" ht="25.95" customHeight="1" x14ac:dyDescent="0.2">
      <c r="B22" s="905" t="s">
        <v>720</v>
      </c>
      <c r="C22" s="906"/>
      <c r="D22" s="906"/>
      <c r="E22" s="906"/>
      <c r="F22" s="906"/>
      <c r="G22" s="906"/>
      <c r="H22" s="906"/>
      <c r="I22" s="906"/>
      <c r="J22" s="906"/>
      <c r="K22" s="906"/>
      <c r="L22" s="906"/>
      <c r="M22" s="906"/>
      <c r="N22" s="906"/>
      <c r="O22" s="906"/>
      <c r="P22" s="906"/>
      <c r="Q22" s="906"/>
      <c r="R22" s="907"/>
      <c r="S22" s="911" t="s">
        <v>715</v>
      </c>
      <c r="T22" s="912"/>
      <c r="U22" s="912"/>
      <c r="V22" s="912"/>
      <c r="W22" s="912"/>
      <c r="X22" s="912"/>
      <c r="Y22" s="912"/>
      <c r="Z22" s="912"/>
      <c r="AA22" s="912"/>
      <c r="AB22" s="912"/>
      <c r="AC22" s="912"/>
      <c r="AD22" s="912"/>
      <c r="AE22" s="912"/>
      <c r="AF22" s="912"/>
      <c r="AG22" s="912"/>
      <c r="AH22" s="912"/>
      <c r="AI22" s="912"/>
      <c r="AJ22" s="912"/>
      <c r="AK22" s="912"/>
      <c r="AL22" s="913"/>
    </row>
    <row r="23" spans="2:38" ht="25.95" customHeight="1" x14ac:dyDescent="0.2">
      <c r="B23" s="908"/>
      <c r="C23" s="909"/>
      <c r="D23" s="909"/>
      <c r="E23" s="909"/>
      <c r="F23" s="909"/>
      <c r="G23" s="909"/>
      <c r="H23" s="909"/>
      <c r="I23" s="909"/>
      <c r="J23" s="909"/>
      <c r="K23" s="909"/>
      <c r="L23" s="909"/>
      <c r="M23" s="909"/>
      <c r="N23" s="909"/>
      <c r="O23" s="909"/>
      <c r="P23" s="909"/>
      <c r="Q23" s="909"/>
      <c r="R23" s="910"/>
      <c r="S23" s="914"/>
      <c r="T23" s="915"/>
      <c r="U23" s="915"/>
      <c r="V23" s="915"/>
      <c r="W23" s="915"/>
      <c r="X23" s="915"/>
      <c r="Y23" s="915"/>
      <c r="Z23" s="915"/>
      <c r="AA23" s="915"/>
      <c r="AB23" s="915"/>
      <c r="AC23" s="915"/>
      <c r="AD23" s="915"/>
      <c r="AE23" s="915"/>
      <c r="AF23" s="915"/>
      <c r="AG23" s="915"/>
      <c r="AH23" s="915"/>
      <c r="AI23" s="915"/>
      <c r="AJ23" s="915"/>
      <c r="AK23" s="915"/>
      <c r="AL23" s="916"/>
    </row>
    <row r="24" spans="2:38" ht="14.4" customHeight="1" x14ac:dyDescent="0.2">
      <c r="B24" s="511"/>
      <c r="C24" s="511"/>
      <c r="D24" s="511"/>
      <c r="E24" s="511"/>
      <c r="F24" s="511"/>
      <c r="G24" s="511"/>
      <c r="H24" s="511"/>
      <c r="I24" s="511"/>
      <c r="J24" s="511"/>
      <c r="K24" s="511"/>
      <c r="L24" s="511"/>
      <c r="M24" s="511"/>
      <c r="N24" s="511"/>
      <c r="O24" s="511"/>
      <c r="P24" s="511"/>
      <c r="Q24" s="511"/>
      <c r="R24" s="511"/>
      <c r="S24" s="512"/>
      <c r="T24" s="512"/>
      <c r="U24" s="512"/>
      <c r="V24" s="512"/>
      <c r="W24" s="512"/>
      <c r="X24" s="512"/>
      <c r="Y24" s="512"/>
      <c r="Z24" s="512"/>
      <c r="AA24" s="512"/>
      <c r="AB24" s="512"/>
      <c r="AC24" s="512"/>
      <c r="AD24" s="512"/>
      <c r="AE24" s="512"/>
      <c r="AF24" s="512"/>
      <c r="AG24" s="512"/>
      <c r="AH24" s="512"/>
      <c r="AI24" s="512"/>
      <c r="AJ24" s="512"/>
      <c r="AK24" s="512"/>
      <c r="AL24" s="512"/>
    </row>
    <row r="25" spans="2:38" x14ac:dyDescent="0.2">
      <c r="B25" s="65" t="s">
        <v>826</v>
      </c>
    </row>
    <row r="26" spans="2:38" ht="20.25" customHeight="1" x14ac:dyDescent="0.2">
      <c r="B26" s="917" t="s">
        <v>716</v>
      </c>
      <c r="C26" s="917"/>
      <c r="D26" s="917"/>
      <c r="E26" s="917"/>
      <c r="F26" s="917"/>
      <c r="G26" s="917"/>
      <c r="H26" s="917"/>
      <c r="I26" s="917"/>
      <c r="J26" s="917"/>
      <c r="K26" s="917"/>
      <c r="L26" s="887" t="s">
        <v>719</v>
      </c>
      <c r="M26" s="887"/>
      <c r="N26" s="887"/>
      <c r="O26" s="887"/>
      <c r="P26" s="887"/>
      <c r="Q26" s="887"/>
      <c r="R26" s="887"/>
      <c r="S26" s="887"/>
      <c r="T26" s="887"/>
      <c r="U26" s="887"/>
      <c r="V26" s="887"/>
      <c r="W26" s="887"/>
      <c r="X26" s="887"/>
      <c r="Y26" s="887"/>
      <c r="Z26" s="887"/>
      <c r="AA26" s="887"/>
      <c r="AB26" s="887"/>
      <c r="AC26" s="887"/>
      <c r="AD26" s="887"/>
      <c r="AE26" s="887"/>
      <c r="AF26" s="887"/>
      <c r="AG26" s="887"/>
      <c r="AH26" s="887"/>
    </row>
  </sheetData>
  <mergeCells count="22">
    <mergeCell ref="B26:K26"/>
    <mergeCell ref="L26:AH26"/>
    <mergeCell ref="B4:K4"/>
    <mergeCell ref="L4:AH4"/>
    <mergeCell ref="B11:K11"/>
    <mergeCell ref="L11:AH11"/>
    <mergeCell ref="B12:K12"/>
    <mergeCell ref="L12:AH12"/>
    <mergeCell ref="B7:K7"/>
    <mergeCell ref="L7:AH7"/>
    <mergeCell ref="B8:K8"/>
    <mergeCell ref="L8:AH8"/>
    <mergeCell ref="B15:H15"/>
    <mergeCell ref="I15:Z15"/>
    <mergeCell ref="AA15:AL15"/>
    <mergeCell ref="B16:H17"/>
    <mergeCell ref="I16:Z17"/>
    <mergeCell ref="AA16:AL17"/>
    <mergeCell ref="B21:R21"/>
    <mergeCell ref="B22:R23"/>
    <mergeCell ref="S21:AL21"/>
    <mergeCell ref="S22:AL23"/>
  </mergeCells>
  <phoneticPr fontId="1"/>
  <conditionalFormatting sqref="B16:AL17">
    <cfRule type="cellIs" dxfId="9" priority="3" stopIfTrue="1" operator="notEqual">
      <formula>""</formula>
    </cfRule>
  </conditionalFormatting>
  <conditionalFormatting sqref="B22 S22">
    <cfRule type="cellIs" dxfId="8" priority="2" stopIfTrue="1" operator="notEqual">
      <formula>""</formula>
    </cfRule>
  </conditionalFormatting>
  <dataValidations disablePrompts="1" count="2">
    <dataValidation imeMode="hiragana" allowBlank="1" showInputMessage="1" showErrorMessage="1" sqref="I16:AL17 S22" xr:uid="{00000000-0002-0000-0C00-000000000000}"/>
    <dataValidation imeMode="off" allowBlank="1" showInputMessage="1" showErrorMessage="1" sqref="B16:H17 B22" xr:uid="{00000000-0002-0000-0C00-000001000000}"/>
  </dataValidations>
  <pageMargins left="0.74803149606299213" right="0.74803149606299213" top="0.98425196850393704" bottom="0.98425196850393704" header="0.51181102362204722" footer="0.51181102362204722"/>
  <pageSetup paperSize="9" orientation="landscape" r:id="rId1"/>
  <headerFooter alignWithMargins="0">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3" tint="0.79998168889431442"/>
    <pageSetUpPr fitToPage="1"/>
  </sheetPr>
  <dimension ref="A1:AV30"/>
  <sheetViews>
    <sheetView view="pageBreakPreview" zoomScaleNormal="100" zoomScaleSheetLayoutView="100" zoomScalePageLayoutView="70" workbookViewId="0">
      <selection activeCell="B25" sqref="B25:H25"/>
    </sheetView>
  </sheetViews>
  <sheetFormatPr defaultColWidth="3" defaultRowHeight="14.4" x14ac:dyDescent="0.2"/>
  <cols>
    <col min="1" max="8" width="3" style="65"/>
    <col min="9" max="9" width="3.44140625" style="65" bestFit="1" customWidth="1"/>
    <col min="10" max="10" width="3" style="65"/>
    <col min="11" max="11" width="4.33203125" style="65" customWidth="1"/>
    <col min="12" max="12" width="3.44140625" style="65" bestFit="1" customWidth="1"/>
    <col min="13" max="17" width="3" style="65"/>
    <col min="18" max="18" width="3.109375" style="65" customWidth="1"/>
    <col min="19" max="19" width="4.109375" style="65" customWidth="1"/>
    <col min="20" max="24" width="3" style="65"/>
    <col min="25" max="25" width="3.109375" style="65" customWidth="1"/>
    <col min="26" max="30" width="3" style="65"/>
    <col min="31" max="31" width="3.109375" style="65" customWidth="1"/>
    <col min="32" max="36" width="3" style="65"/>
    <col min="37" max="37" width="3.109375" style="65" customWidth="1"/>
    <col min="38" max="40" width="3" style="65"/>
    <col min="41" max="41" width="3.33203125" style="65" customWidth="1"/>
    <col min="42" max="43" width="3.109375" style="65" customWidth="1"/>
    <col min="44" max="44" width="3" style="65" customWidth="1"/>
    <col min="45" max="45" width="3" style="65"/>
    <col min="46" max="46" width="4" style="65" customWidth="1"/>
    <col min="47" max="47" width="3" style="65"/>
    <col min="48" max="48" width="0" style="65" hidden="1" customWidth="1"/>
    <col min="49" max="16384" width="3" style="65"/>
  </cols>
  <sheetData>
    <row r="1" spans="1:48" ht="36" customHeight="1" x14ac:dyDescent="0.2"/>
    <row r="2" spans="1:48" x14ac:dyDescent="0.2">
      <c r="A2" s="65" t="s">
        <v>793</v>
      </c>
      <c r="B2" s="119"/>
    </row>
    <row r="3" spans="1:48" ht="21" customHeight="1" x14ac:dyDescent="0.2">
      <c r="A3" s="65" t="s">
        <v>836</v>
      </c>
      <c r="B3" s="550"/>
      <c r="C3" s="550"/>
      <c r="D3" s="550"/>
      <c r="E3" s="550"/>
      <c r="F3" s="550"/>
      <c r="G3" s="550"/>
      <c r="Y3" s="65" t="s">
        <v>740</v>
      </c>
    </row>
    <row r="4" spans="1:48" ht="21.75" customHeight="1" x14ac:dyDescent="0.2">
      <c r="B4" s="756"/>
      <c r="C4" s="756"/>
      <c r="D4" s="756"/>
      <c r="E4" s="756"/>
      <c r="F4" s="756"/>
      <c r="G4" s="756"/>
      <c r="H4" s="756" t="s">
        <v>156</v>
      </c>
      <c r="I4" s="756"/>
      <c r="J4" s="756"/>
      <c r="K4" s="756"/>
      <c r="L4" s="756"/>
      <c r="M4" s="756"/>
      <c r="N4" s="756"/>
      <c r="O4" s="756"/>
      <c r="P4" s="756" t="s">
        <v>157</v>
      </c>
      <c r="Q4" s="756"/>
      <c r="R4" s="756"/>
      <c r="S4" s="756"/>
      <c r="T4" s="756"/>
      <c r="U4" s="756"/>
      <c r="V4" s="756"/>
      <c r="W4" s="756"/>
      <c r="Y4" s="756"/>
      <c r="Z4" s="756"/>
      <c r="AA4" s="756"/>
      <c r="AB4" s="756"/>
      <c r="AC4" s="756"/>
      <c r="AD4" s="756"/>
      <c r="AE4" s="756" t="s">
        <v>162</v>
      </c>
      <c r="AF4" s="756"/>
      <c r="AG4" s="756"/>
      <c r="AH4" s="756"/>
      <c r="AI4" s="756"/>
      <c r="AJ4" s="756"/>
      <c r="AK4" s="756"/>
      <c r="AL4" s="756"/>
      <c r="AM4" s="756"/>
      <c r="AN4" s="756"/>
      <c r="AO4" s="756" t="s">
        <v>163</v>
      </c>
      <c r="AP4" s="756"/>
      <c r="AQ4" s="756"/>
      <c r="AR4" s="756"/>
      <c r="AS4" s="756"/>
      <c r="AT4" s="756"/>
    </row>
    <row r="5" spans="1:48" ht="24" customHeight="1" x14ac:dyDescent="0.2">
      <c r="B5" s="756" t="s">
        <v>152</v>
      </c>
      <c r="C5" s="756"/>
      <c r="D5" s="756"/>
      <c r="E5" s="756"/>
      <c r="F5" s="756"/>
      <c r="G5" s="756"/>
      <c r="H5" s="944"/>
      <c r="I5" s="945"/>
      <c r="J5" s="140" t="s">
        <v>332</v>
      </c>
      <c r="K5" s="157"/>
      <c r="L5" s="919" t="s">
        <v>408</v>
      </c>
      <c r="M5" s="919"/>
      <c r="N5" s="919"/>
      <c r="O5" s="920"/>
      <c r="P5" s="944"/>
      <c r="Q5" s="945"/>
      <c r="R5" s="140" t="s">
        <v>332</v>
      </c>
      <c r="S5" s="157"/>
      <c r="T5" s="919" t="s">
        <v>408</v>
      </c>
      <c r="U5" s="919"/>
      <c r="V5" s="919"/>
      <c r="W5" s="920"/>
      <c r="Y5" s="756" t="s">
        <v>158</v>
      </c>
      <c r="Z5" s="756"/>
      <c r="AA5" s="756"/>
      <c r="AB5" s="756"/>
      <c r="AC5" s="756"/>
      <c r="AD5" s="756"/>
      <c r="AE5" s="158"/>
      <c r="AF5" s="123" t="s">
        <v>53</v>
      </c>
      <c r="AG5" s="159"/>
      <c r="AH5" s="123" t="s">
        <v>412</v>
      </c>
      <c r="AI5" s="159"/>
      <c r="AJ5" s="123" t="s">
        <v>53</v>
      </c>
      <c r="AK5" s="159"/>
      <c r="AL5" s="123" t="s">
        <v>413</v>
      </c>
      <c r="AM5" s="159"/>
      <c r="AN5" s="124" t="s">
        <v>414</v>
      </c>
      <c r="AO5" s="923" t="s">
        <v>416</v>
      </c>
      <c r="AP5" s="924"/>
      <c r="AQ5" s="924"/>
      <c r="AR5" s="160" t="str">
        <f>IF(AO5="一部出","(","")</f>
        <v/>
      </c>
      <c r="AS5" s="160"/>
      <c r="AT5" s="161" t="str">
        <f>IF(AO5="一部出","人)","")</f>
        <v/>
      </c>
      <c r="AV5" s="65" t="s">
        <v>164</v>
      </c>
    </row>
    <row r="6" spans="1:48" ht="24" customHeight="1" x14ac:dyDescent="0.2">
      <c r="B6" s="756" t="s">
        <v>153</v>
      </c>
      <c r="C6" s="756"/>
      <c r="D6" s="756"/>
      <c r="E6" s="756"/>
      <c r="F6" s="756"/>
      <c r="G6" s="756"/>
      <c r="H6" s="162"/>
      <c r="I6" s="140" t="s">
        <v>332</v>
      </c>
      <c r="J6" s="157"/>
      <c r="K6" s="140" t="s">
        <v>409</v>
      </c>
      <c r="L6" s="157"/>
      <c r="M6" s="140" t="s">
        <v>332</v>
      </c>
      <c r="N6" s="157"/>
      <c r="O6" s="149" t="s">
        <v>330</v>
      </c>
      <c r="P6" s="162"/>
      <c r="Q6" s="140" t="s">
        <v>332</v>
      </c>
      <c r="R6" s="157"/>
      <c r="S6" s="140" t="s">
        <v>409</v>
      </c>
      <c r="T6" s="157"/>
      <c r="U6" s="140" t="s">
        <v>332</v>
      </c>
      <c r="V6" s="157"/>
      <c r="W6" s="149" t="s">
        <v>330</v>
      </c>
      <c r="Y6" s="960" t="s">
        <v>159</v>
      </c>
      <c r="Z6" s="960"/>
      <c r="AA6" s="960"/>
      <c r="AB6" s="960"/>
      <c r="AC6" s="960"/>
      <c r="AD6" s="960"/>
      <c r="AE6" s="158"/>
      <c r="AF6" s="123" t="s">
        <v>53</v>
      </c>
      <c r="AG6" s="159"/>
      <c r="AH6" s="123" t="s">
        <v>412</v>
      </c>
      <c r="AI6" s="159"/>
      <c r="AJ6" s="123" t="s">
        <v>53</v>
      </c>
      <c r="AK6" s="159"/>
      <c r="AL6" s="123" t="s">
        <v>413</v>
      </c>
      <c r="AM6" s="159"/>
      <c r="AN6" s="124" t="s">
        <v>414</v>
      </c>
      <c r="AO6" s="923" t="s">
        <v>416</v>
      </c>
      <c r="AP6" s="924"/>
      <c r="AQ6" s="924"/>
      <c r="AR6" s="160" t="str">
        <f>IF(AO6="一部出","(","")</f>
        <v/>
      </c>
      <c r="AS6" s="160"/>
      <c r="AT6" s="161" t="str">
        <f>IF(AO6="一部出","人)","")</f>
        <v/>
      </c>
      <c r="AV6" s="65" t="s">
        <v>164</v>
      </c>
    </row>
    <row r="7" spans="1:48" ht="24" customHeight="1" x14ac:dyDescent="0.2">
      <c r="B7" s="756" t="s">
        <v>154</v>
      </c>
      <c r="C7" s="756"/>
      <c r="D7" s="756"/>
      <c r="E7" s="756"/>
      <c r="F7" s="756"/>
      <c r="G7" s="756"/>
      <c r="H7" s="162"/>
      <c r="I7" s="140" t="s">
        <v>332</v>
      </c>
      <c r="J7" s="157"/>
      <c r="K7" s="140" t="s">
        <v>409</v>
      </c>
      <c r="L7" s="157"/>
      <c r="M7" s="140" t="s">
        <v>332</v>
      </c>
      <c r="N7" s="157"/>
      <c r="O7" s="149" t="s">
        <v>330</v>
      </c>
      <c r="P7" s="162"/>
      <c r="Q7" s="140" t="s">
        <v>332</v>
      </c>
      <c r="R7" s="157"/>
      <c r="S7" s="140" t="s">
        <v>409</v>
      </c>
      <c r="T7" s="157"/>
      <c r="U7" s="140" t="s">
        <v>332</v>
      </c>
      <c r="V7" s="157"/>
      <c r="W7" s="149" t="s">
        <v>330</v>
      </c>
      <c r="Y7" s="960" t="s">
        <v>160</v>
      </c>
      <c r="Z7" s="960"/>
      <c r="AA7" s="960"/>
      <c r="AB7" s="960"/>
      <c r="AC7" s="960"/>
      <c r="AD7" s="960"/>
      <c r="AE7" s="158"/>
      <c r="AF7" s="123" t="s">
        <v>53</v>
      </c>
      <c r="AG7" s="159"/>
      <c r="AH7" s="123" t="s">
        <v>413</v>
      </c>
      <c r="AI7" s="159"/>
      <c r="AJ7" s="919" t="s">
        <v>414</v>
      </c>
      <c r="AK7" s="919"/>
      <c r="AL7" s="919"/>
      <c r="AM7" s="919"/>
      <c r="AN7" s="920"/>
      <c r="AO7" s="923" t="s">
        <v>416</v>
      </c>
      <c r="AP7" s="924"/>
      <c r="AQ7" s="924"/>
      <c r="AR7" s="160" t="str">
        <f>IF(AO7="一部出","(","")</f>
        <v/>
      </c>
      <c r="AS7" s="160"/>
      <c r="AT7" s="161" t="str">
        <f>IF(AO7="一部出","人)","")</f>
        <v/>
      </c>
      <c r="AV7" s="65" t="s">
        <v>164</v>
      </c>
    </row>
    <row r="8" spans="1:48" ht="24" customHeight="1" x14ac:dyDescent="0.2">
      <c r="B8" s="756" t="s">
        <v>155</v>
      </c>
      <c r="C8" s="756"/>
      <c r="D8" s="756"/>
      <c r="E8" s="756"/>
      <c r="F8" s="756"/>
      <c r="G8" s="756"/>
      <c r="H8" s="944"/>
      <c r="I8" s="945"/>
      <c r="J8" s="140" t="s">
        <v>332</v>
      </c>
      <c r="K8" s="157"/>
      <c r="L8" s="919" t="s">
        <v>415</v>
      </c>
      <c r="M8" s="919"/>
      <c r="N8" s="919"/>
      <c r="O8" s="920"/>
      <c r="P8" s="944"/>
      <c r="Q8" s="945"/>
      <c r="R8" s="140" t="s">
        <v>332</v>
      </c>
      <c r="S8" s="157"/>
      <c r="T8" s="919" t="s">
        <v>415</v>
      </c>
      <c r="U8" s="919"/>
      <c r="V8" s="919"/>
      <c r="W8" s="920"/>
      <c r="Y8" s="756" t="s">
        <v>161</v>
      </c>
      <c r="Z8" s="756"/>
      <c r="AA8" s="756"/>
      <c r="AB8" s="756"/>
      <c r="AC8" s="756"/>
      <c r="AD8" s="756"/>
      <c r="AE8" s="158"/>
      <c r="AF8" s="123" t="s">
        <v>53</v>
      </c>
      <c r="AG8" s="159"/>
      <c r="AH8" s="123" t="s">
        <v>412</v>
      </c>
      <c r="AI8" s="159"/>
      <c r="AJ8" s="123" t="s">
        <v>53</v>
      </c>
      <c r="AK8" s="159"/>
      <c r="AL8" s="123" t="s">
        <v>413</v>
      </c>
      <c r="AM8" s="159"/>
      <c r="AN8" s="124" t="s">
        <v>414</v>
      </c>
      <c r="AO8" s="959"/>
      <c r="AP8" s="959"/>
      <c r="AQ8" s="959"/>
      <c r="AR8" s="959"/>
      <c r="AS8" s="959"/>
      <c r="AT8" s="959"/>
    </row>
    <row r="9" spans="1:48" x14ac:dyDescent="0.2">
      <c r="B9" s="938" t="s">
        <v>407</v>
      </c>
      <c r="C9" s="939"/>
      <c r="D9" s="939"/>
      <c r="E9" s="939"/>
      <c r="F9" s="939"/>
      <c r="G9" s="939"/>
      <c r="H9" s="939"/>
      <c r="I9" s="939"/>
      <c r="J9" s="939"/>
      <c r="K9" s="939"/>
      <c r="L9" s="939"/>
      <c r="M9" s="939"/>
      <c r="N9" s="939"/>
      <c r="O9" s="939"/>
      <c r="P9" s="939"/>
      <c r="Q9" s="939"/>
      <c r="R9" s="939"/>
      <c r="S9" s="939"/>
      <c r="T9" s="939"/>
      <c r="U9" s="939"/>
      <c r="V9" s="939"/>
      <c r="W9" s="940"/>
    </row>
    <row r="10" spans="1:48" ht="13.5" customHeight="1" x14ac:dyDescent="0.2">
      <c r="B10" s="941"/>
      <c r="C10" s="942"/>
      <c r="D10" s="942"/>
      <c r="E10" s="942"/>
      <c r="F10" s="942"/>
      <c r="G10" s="942"/>
      <c r="H10" s="942"/>
      <c r="I10" s="942"/>
      <c r="J10" s="942"/>
      <c r="K10" s="942"/>
      <c r="L10" s="942"/>
      <c r="M10" s="942"/>
      <c r="N10" s="942"/>
      <c r="O10" s="942"/>
      <c r="P10" s="942"/>
      <c r="Q10" s="942"/>
      <c r="R10" s="942"/>
      <c r="S10" s="942"/>
      <c r="T10" s="942"/>
      <c r="U10" s="942"/>
      <c r="V10" s="942"/>
      <c r="W10" s="943"/>
      <c r="Y10" s="925" t="s">
        <v>316</v>
      </c>
      <c r="Z10" s="925"/>
      <c r="AA10" s="925"/>
      <c r="AB10" s="925"/>
      <c r="AC10" s="925"/>
      <c r="AD10" s="925"/>
      <c r="AE10" s="925"/>
      <c r="AF10" s="925"/>
      <c r="AG10" s="925"/>
      <c r="AH10" s="925"/>
      <c r="AI10" s="925"/>
      <c r="AJ10" s="925"/>
      <c r="AK10" s="925"/>
      <c r="AL10" s="925"/>
      <c r="AM10" s="925"/>
      <c r="AN10" s="925"/>
      <c r="AO10" s="925"/>
      <c r="AP10" s="925"/>
      <c r="AQ10" s="925"/>
      <c r="AR10" s="925"/>
      <c r="AS10" s="925"/>
      <c r="AT10" s="925"/>
    </row>
    <row r="11" spans="1:48" x14ac:dyDescent="0.2">
      <c r="B11" s="961"/>
      <c r="C11" s="962"/>
      <c r="D11" s="962"/>
      <c r="E11" s="962"/>
      <c r="F11" s="962"/>
      <c r="G11" s="962"/>
      <c r="H11" s="962"/>
      <c r="I11" s="962"/>
      <c r="J11" s="962"/>
      <c r="K11" s="962"/>
      <c r="L11" s="962"/>
      <c r="M11" s="962"/>
      <c r="N11" s="962"/>
      <c r="O11" s="962"/>
      <c r="P11" s="962"/>
      <c r="Q11" s="962"/>
      <c r="R11" s="962"/>
      <c r="S11" s="962"/>
      <c r="T11" s="962"/>
      <c r="U11" s="962"/>
      <c r="V11" s="962"/>
      <c r="W11" s="963"/>
      <c r="Y11" s="925"/>
      <c r="Z11" s="925"/>
      <c r="AA11" s="925"/>
      <c r="AB11" s="925"/>
      <c r="AC11" s="925"/>
      <c r="AD11" s="925"/>
      <c r="AE11" s="925"/>
      <c r="AF11" s="925"/>
      <c r="AG11" s="925"/>
      <c r="AH11" s="925"/>
      <c r="AI11" s="925"/>
      <c r="AJ11" s="925"/>
      <c r="AK11" s="925"/>
      <c r="AL11" s="925"/>
      <c r="AM11" s="925"/>
      <c r="AN11" s="925"/>
      <c r="AO11" s="925"/>
      <c r="AP11" s="925"/>
      <c r="AQ11" s="925"/>
      <c r="AR11" s="925"/>
      <c r="AS11" s="925"/>
      <c r="AT11" s="925"/>
    </row>
    <row r="12" spans="1:48" x14ac:dyDescent="0.2">
      <c r="B12" s="961"/>
      <c r="C12" s="962"/>
      <c r="D12" s="962"/>
      <c r="E12" s="962"/>
      <c r="F12" s="962"/>
      <c r="G12" s="962"/>
      <c r="H12" s="962"/>
      <c r="I12" s="962"/>
      <c r="J12" s="962"/>
      <c r="K12" s="962"/>
      <c r="L12" s="962"/>
      <c r="M12" s="962"/>
      <c r="N12" s="962"/>
      <c r="O12" s="962"/>
      <c r="P12" s="962"/>
      <c r="Q12" s="962"/>
      <c r="R12" s="962"/>
      <c r="S12" s="962"/>
      <c r="T12" s="962"/>
      <c r="U12" s="962"/>
      <c r="V12" s="962"/>
      <c r="W12" s="963"/>
      <c r="Y12" s="925"/>
      <c r="Z12" s="925"/>
      <c r="AA12" s="925"/>
      <c r="AB12" s="925"/>
      <c r="AC12" s="925"/>
      <c r="AD12" s="925"/>
      <c r="AE12" s="925"/>
      <c r="AF12" s="925"/>
      <c r="AG12" s="925"/>
      <c r="AH12" s="925"/>
      <c r="AI12" s="925"/>
      <c r="AJ12" s="925"/>
      <c r="AK12" s="925"/>
      <c r="AL12" s="925"/>
      <c r="AM12" s="925"/>
      <c r="AN12" s="925"/>
      <c r="AO12" s="925"/>
      <c r="AP12" s="925"/>
      <c r="AQ12" s="925"/>
      <c r="AR12" s="925"/>
      <c r="AS12" s="925"/>
      <c r="AT12" s="925"/>
    </row>
    <row r="13" spans="1:48" x14ac:dyDescent="0.2">
      <c r="B13" s="961"/>
      <c r="C13" s="962"/>
      <c r="D13" s="962"/>
      <c r="E13" s="962"/>
      <c r="F13" s="962"/>
      <c r="G13" s="962"/>
      <c r="H13" s="962"/>
      <c r="I13" s="962"/>
      <c r="J13" s="962"/>
      <c r="K13" s="962"/>
      <c r="L13" s="962"/>
      <c r="M13" s="962"/>
      <c r="N13" s="962"/>
      <c r="O13" s="962"/>
      <c r="P13" s="962"/>
      <c r="Q13" s="962"/>
      <c r="R13" s="962"/>
      <c r="S13" s="962"/>
      <c r="T13" s="962"/>
      <c r="U13" s="962"/>
      <c r="V13" s="962"/>
      <c r="W13" s="963"/>
      <c r="Y13" s="926"/>
      <c r="Z13" s="927"/>
      <c r="AA13" s="927"/>
      <c r="AB13" s="927"/>
      <c r="AC13" s="927"/>
      <c r="AD13" s="927"/>
      <c r="AE13" s="927"/>
      <c r="AF13" s="927"/>
      <c r="AG13" s="927"/>
      <c r="AH13" s="927"/>
      <c r="AI13" s="927"/>
      <c r="AJ13" s="927"/>
      <c r="AK13" s="927"/>
      <c r="AL13" s="927"/>
      <c r="AM13" s="927"/>
      <c r="AN13" s="927"/>
      <c r="AO13" s="927"/>
      <c r="AP13" s="927"/>
      <c r="AQ13" s="927"/>
      <c r="AR13" s="927"/>
      <c r="AS13" s="927"/>
      <c r="AT13" s="928"/>
    </row>
    <row r="14" spans="1:48" x14ac:dyDescent="0.2">
      <c r="B14" s="961"/>
      <c r="C14" s="962"/>
      <c r="D14" s="962"/>
      <c r="E14" s="962"/>
      <c r="F14" s="962"/>
      <c r="G14" s="962"/>
      <c r="H14" s="962"/>
      <c r="I14" s="962"/>
      <c r="J14" s="962"/>
      <c r="K14" s="962"/>
      <c r="L14" s="962"/>
      <c r="M14" s="962"/>
      <c r="N14" s="962"/>
      <c r="O14" s="962"/>
      <c r="P14" s="962"/>
      <c r="Q14" s="962"/>
      <c r="R14" s="962"/>
      <c r="S14" s="962"/>
      <c r="T14" s="962"/>
      <c r="U14" s="962"/>
      <c r="V14" s="962"/>
      <c r="W14" s="963"/>
      <c r="Y14" s="929"/>
      <c r="Z14" s="930"/>
      <c r="AA14" s="930"/>
      <c r="AB14" s="930"/>
      <c r="AC14" s="930"/>
      <c r="AD14" s="930"/>
      <c r="AE14" s="930"/>
      <c r="AF14" s="930"/>
      <c r="AG14" s="930"/>
      <c r="AH14" s="930"/>
      <c r="AI14" s="930"/>
      <c r="AJ14" s="930"/>
      <c r="AK14" s="930"/>
      <c r="AL14" s="930"/>
      <c r="AM14" s="930"/>
      <c r="AN14" s="930"/>
      <c r="AO14" s="930"/>
      <c r="AP14" s="930"/>
      <c r="AQ14" s="930"/>
      <c r="AR14" s="930"/>
      <c r="AS14" s="930"/>
      <c r="AT14" s="931"/>
    </row>
    <row r="15" spans="1:48" x14ac:dyDescent="0.2">
      <c r="B15" s="961"/>
      <c r="C15" s="962"/>
      <c r="D15" s="962"/>
      <c r="E15" s="962"/>
      <c r="F15" s="962"/>
      <c r="G15" s="962"/>
      <c r="H15" s="962"/>
      <c r="I15" s="962"/>
      <c r="J15" s="962"/>
      <c r="K15" s="962"/>
      <c r="L15" s="962"/>
      <c r="M15" s="962"/>
      <c r="N15" s="962"/>
      <c r="O15" s="962"/>
      <c r="P15" s="962"/>
      <c r="Q15" s="962"/>
      <c r="R15" s="962"/>
      <c r="S15" s="962"/>
      <c r="T15" s="962"/>
      <c r="U15" s="962"/>
      <c r="V15" s="962"/>
      <c r="W15" s="963"/>
      <c r="Y15" s="929"/>
      <c r="Z15" s="930"/>
      <c r="AA15" s="930"/>
      <c r="AB15" s="930"/>
      <c r="AC15" s="930"/>
      <c r="AD15" s="930"/>
      <c r="AE15" s="930"/>
      <c r="AF15" s="930"/>
      <c r="AG15" s="930"/>
      <c r="AH15" s="930"/>
      <c r="AI15" s="930"/>
      <c r="AJ15" s="930"/>
      <c r="AK15" s="930"/>
      <c r="AL15" s="930"/>
      <c r="AM15" s="930"/>
      <c r="AN15" s="930"/>
      <c r="AO15" s="930"/>
      <c r="AP15" s="930"/>
      <c r="AQ15" s="930"/>
      <c r="AR15" s="930"/>
      <c r="AS15" s="930"/>
      <c r="AT15" s="931"/>
    </row>
    <row r="16" spans="1:48" x14ac:dyDescent="0.2">
      <c r="B16" s="964"/>
      <c r="C16" s="965"/>
      <c r="D16" s="965"/>
      <c r="E16" s="965"/>
      <c r="F16" s="965"/>
      <c r="G16" s="965"/>
      <c r="H16" s="965"/>
      <c r="I16" s="965"/>
      <c r="J16" s="965"/>
      <c r="K16" s="965"/>
      <c r="L16" s="965"/>
      <c r="M16" s="965"/>
      <c r="N16" s="965"/>
      <c r="O16" s="965"/>
      <c r="P16" s="965"/>
      <c r="Q16" s="965"/>
      <c r="R16" s="965"/>
      <c r="S16" s="965"/>
      <c r="T16" s="965"/>
      <c r="U16" s="965"/>
      <c r="V16" s="965"/>
      <c r="W16" s="966"/>
      <c r="Y16" s="932"/>
      <c r="Z16" s="933"/>
      <c r="AA16" s="933"/>
      <c r="AB16" s="933"/>
      <c r="AC16" s="933"/>
      <c r="AD16" s="933"/>
      <c r="AE16" s="933"/>
      <c r="AF16" s="933"/>
      <c r="AG16" s="933"/>
      <c r="AH16" s="933"/>
      <c r="AI16" s="933"/>
      <c r="AJ16" s="933"/>
      <c r="AK16" s="933"/>
      <c r="AL16" s="933"/>
      <c r="AM16" s="933"/>
      <c r="AN16" s="933"/>
      <c r="AO16" s="933"/>
      <c r="AP16" s="933"/>
      <c r="AQ16" s="933"/>
      <c r="AR16" s="933"/>
      <c r="AS16" s="933"/>
      <c r="AT16" s="934"/>
    </row>
    <row r="18" spans="1:46" x14ac:dyDescent="0.2">
      <c r="A18" s="65" t="s">
        <v>837</v>
      </c>
    </row>
    <row r="19" spans="1:46" ht="20.25" customHeight="1" x14ac:dyDescent="0.2">
      <c r="B19" s="756"/>
      <c r="C19" s="756"/>
      <c r="D19" s="756"/>
      <c r="E19" s="756"/>
      <c r="F19" s="756"/>
      <c r="G19" s="756"/>
      <c r="H19" s="756"/>
      <c r="I19" s="756" t="s">
        <v>173</v>
      </c>
      <c r="J19" s="756"/>
      <c r="K19" s="756"/>
      <c r="L19" s="756"/>
      <c r="M19" s="756"/>
      <c r="N19" s="756"/>
      <c r="O19" s="756"/>
      <c r="P19" s="756"/>
      <c r="Q19" s="756"/>
      <c r="R19" s="756"/>
      <c r="S19" s="756"/>
      <c r="T19" s="756"/>
      <c r="U19" s="756"/>
      <c r="V19" s="756"/>
      <c r="W19" s="756"/>
      <c r="X19" s="756"/>
      <c r="Y19" s="756"/>
      <c r="Z19" s="756"/>
      <c r="AA19" s="756"/>
      <c r="AB19" s="748"/>
      <c r="AC19" s="967" t="s">
        <v>174</v>
      </c>
      <c r="AD19" s="756"/>
      <c r="AE19" s="756"/>
      <c r="AF19" s="756"/>
      <c r="AG19" s="756"/>
      <c r="AH19" s="756"/>
      <c r="AI19" s="756"/>
      <c r="AJ19" s="756"/>
      <c r="AK19" s="756"/>
      <c r="AL19" s="756"/>
      <c r="AM19" s="756"/>
      <c r="AN19" s="756"/>
      <c r="AO19" s="756"/>
      <c r="AP19" s="756"/>
      <c r="AQ19" s="756"/>
      <c r="AR19" s="756"/>
      <c r="AS19" s="756"/>
      <c r="AT19" s="756"/>
    </row>
    <row r="20" spans="1:46" ht="20.25" customHeight="1" x14ac:dyDescent="0.2">
      <c r="B20" s="756"/>
      <c r="C20" s="756"/>
      <c r="D20" s="756"/>
      <c r="E20" s="756"/>
      <c r="F20" s="756"/>
      <c r="G20" s="756"/>
      <c r="H20" s="756"/>
      <c r="I20" s="756" t="s">
        <v>168</v>
      </c>
      <c r="J20" s="756"/>
      <c r="K20" s="756"/>
      <c r="L20" s="756"/>
      <c r="M20" s="756"/>
      <c r="N20" s="756"/>
      <c r="O20" s="756"/>
      <c r="P20" s="756" t="s">
        <v>169</v>
      </c>
      <c r="Q20" s="756"/>
      <c r="R20" s="756"/>
      <c r="S20" s="756"/>
      <c r="T20" s="756"/>
      <c r="U20" s="756"/>
      <c r="V20" s="756"/>
      <c r="W20" s="756" t="s">
        <v>170</v>
      </c>
      <c r="X20" s="756"/>
      <c r="Y20" s="756"/>
      <c r="Z20" s="756"/>
      <c r="AA20" s="756"/>
      <c r="AB20" s="748"/>
      <c r="AC20" s="967" t="s">
        <v>168</v>
      </c>
      <c r="AD20" s="756"/>
      <c r="AE20" s="756"/>
      <c r="AF20" s="756"/>
      <c r="AG20" s="756"/>
      <c r="AH20" s="756"/>
      <c r="AI20" s="756" t="s">
        <v>169</v>
      </c>
      <c r="AJ20" s="756"/>
      <c r="AK20" s="756"/>
      <c r="AL20" s="756"/>
      <c r="AM20" s="756"/>
      <c r="AN20" s="756"/>
      <c r="AO20" s="756"/>
      <c r="AP20" s="756" t="s">
        <v>170</v>
      </c>
      <c r="AQ20" s="756"/>
      <c r="AR20" s="756"/>
      <c r="AS20" s="756"/>
      <c r="AT20" s="756"/>
    </row>
    <row r="21" spans="1:46" ht="20.25" customHeight="1" x14ac:dyDescent="0.2">
      <c r="B21" s="756" t="s">
        <v>165</v>
      </c>
      <c r="C21" s="756"/>
      <c r="D21" s="756"/>
      <c r="E21" s="756"/>
      <c r="F21" s="756"/>
      <c r="G21" s="756"/>
      <c r="H21" s="756"/>
      <c r="I21" s="922"/>
      <c r="J21" s="935"/>
      <c r="K21" s="140" t="s">
        <v>332</v>
      </c>
      <c r="L21" s="163"/>
      <c r="M21" s="919" t="s">
        <v>330</v>
      </c>
      <c r="N21" s="919"/>
      <c r="O21" s="920"/>
      <c r="P21" s="922"/>
      <c r="Q21" s="935"/>
      <c r="R21" s="140" t="s">
        <v>332</v>
      </c>
      <c r="S21" s="163"/>
      <c r="T21" s="919" t="s">
        <v>330</v>
      </c>
      <c r="U21" s="919"/>
      <c r="V21" s="920"/>
      <c r="W21" s="922"/>
      <c r="X21" s="935"/>
      <c r="Y21" s="140" t="s">
        <v>331</v>
      </c>
      <c r="Z21" s="163"/>
      <c r="AA21" s="919" t="s">
        <v>330</v>
      </c>
      <c r="AB21" s="936"/>
      <c r="AC21" s="922"/>
      <c r="AD21" s="935"/>
      <c r="AE21" s="140" t="s">
        <v>331</v>
      </c>
      <c r="AF21" s="163"/>
      <c r="AG21" s="920" t="s">
        <v>330</v>
      </c>
      <c r="AH21" s="937"/>
      <c r="AI21" s="921"/>
      <c r="AJ21" s="922"/>
      <c r="AK21" s="140" t="s">
        <v>332</v>
      </c>
      <c r="AL21" s="163"/>
      <c r="AM21" s="919" t="s">
        <v>330</v>
      </c>
      <c r="AN21" s="919"/>
      <c r="AO21" s="920"/>
      <c r="AP21" s="164"/>
      <c r="AQ21" s="140" t="s">
        <v>331</v>
      </c>
      <c r="AR21" s="163"/>
      <c r="AS21" s="919" t="s">
        <v>329</v>
      </c>
      <c r="AT21" s="920"/>
    </row>
    <row r="22" spans="1:46" ht="20.25" customHeight="1" x14ac:dyDescent="0.2">
      <c r="B22" s="756" t="s">
        <v>166</v>
      </c>
      <c r="C22" s="756"/>
      <c r="D22" s="756"/>
      <c r="E22" s="756"/>
      <c r="F22" s="756"/>
      <c r="G22" s="756"/>
      <c r="H22" s="756"/>
      <c r="I22" s="922"/>
      <c r="J22" s="935"/>
      <c r="K22" s="140" t="s">
        <v>332</v>
      </c>
      <c r="L22" s="165"/>
      <c r="M22" s="140" t="s">
        <v>330</v>
      </c>
      <c r="N22" s="140" t="s">
        <v>410</v>
      </c>
      <c r="O22" s="149"/>
      <c r="P22" s="922"/>
      <c r="Q22" s="935"/>
      <c r="R22" s="140" t="s">
        <v>332</v>
      </c>
      <c r="S22" s="165"/>
      <c r="T22" s="140" t="s">
        <v>330</v>
      </c>
      <c r="U22" s="140" t="s">
        <v>410</v>
      </c>
      <c r="V22" s="149"/>
      <c r="W22" s="922"/>
      <c r="X22" s="935"/>
      <c r="Y22" s="140" t="s">
        <v>332</v>
      </c>
      <c r="Z22" s="165"/>
      <c r="AA22" s="140" t="s">
        <v>330</v>
      </c>
      <c r="AB22" s="166" t="s">
        <v>91</v>
      </c>
      <c r="AC22" s="935"/>
      <c r="AD22" s="935"/>
      <c r="AE22" s="140" t="s">
        <v>332</v>
      </c>
      <c r="AF22" s="165"/>
      <c r="AG22" s="140" t="s">
        <v>330</v>
      </c>
      <c r="AH22" s="149" t="s">
        <v>91</v>
      </c>
      <c r="AI22" s="921"/>
      <c r="AJ22" s="922"/>
      <c r="AK22" s="140" t="s">
        <v>332</v>
      </c>
      <c r="AL22" s="165"/>
      <c r="AM22" s="140" t="s">
        <v>330</v>
      </c>
      <c r="AN22" s="140" t="s">
        <v>410</v>
      </c>
      <c r="AO22" s="149"/>
      <c r="AP22" s="164"/>
      <c r="AQ22" s="140" t="s">
        <v>332</v>
      </c>
      <c r="AR22" s="165"/>
      <c r="AS22" s="140" t="s">
        <v>330</v>
      </c>
      <c r="AT22" s="149" t="s">
        <v>91</v>
      </c>
    </row>
    <row r="23" spans="1:46" ht="20.25" customHeight="1" x14ac:dyDescent="0.2">
      <c r="B23" s="756"/>
      <c r="C23" s="756"/>
      <c r="D23" s="756"/>
      <c r="E23" s="756"/>
      <c r="F23" s="756"/>
      <c r="G23" s="756"/>
      <c r="H23" s="756"/>
      <c r="I23" s="922"/>
      <c r="J23" s="935"/>
      <c r="K23" s="140" t="s">
        <v>332</v>
      </c>
      <c r="L23" s="163"/>
      <c r="M23" s="919" t="s">
        <v>330</v>
      </c>
      <c r="N23" s="919"/>
      <c r="O23" s="920"/>
      <c r="P23" s="922"/>
      <c r="Q23" s="935"/>
      <c r="R23" s="140" t="s">
        <v>332</v>
      </c>
      <c r="S23" s="163"/>
      <c r="T23" s="919" t="s">
        <v>330</v>
      </c>
      <c r="U23" s="919"/>
      <c r="V23" s="920"/>
      <c r="W23" s="922"/>
      <c r="X23" s="935"/>
      <c r="Y23" s="140" t="s">
        <v>331</v>
      </c>
      <c r="Z23" s="163"/>
      <c r="AA23" s="919" t="s">
        <v>330</v>
      </c>
      <c r="AB23" s="936"/>
      <c r="AC23" s="922"/>
      <c r="AD23" s="935"/>
      <c r="AE23" s="140" t="s">
        <v>331</v>
      </c>
      <c r="AF23" s="163"/>
      <c r="AG23" s="920" t="s">
        <v>330</v>
      </c>
      <c r="AH23" s="937"/>
      <c r="AI23" s="922"/>
      <c r="AJ23" s="935"/>
      <c r="AK23" s="140" t="s">
        <v>332</v>
      </c>
      <c r="AL23" s="163"/>
      <c r="AM23" s="919" t="s">
        <v>330</v>
      </c>
      <c r="AN23" s="919"/>
      <c r="AO23" s="920"/>
      <c r="AP23" s="164"/>
      <c r="AQ23" s="140" t="s">
        <v>331</v>
      </c>
      <c r="AR23" s="163"/>
      <c r="AS23" s="919" t="s">
        <v>329</v>
      </c>
      <c r="AT23" s="920"/>
    </row>
    <row r="24" spans="1:46" ht="20.25" customHeight="1" x14ac:dyDescent="0.2">
      <c r="B24" s="756" t="s">
        <v>167</v>
      </c>
      <c r="C24" s="756"/>
      <c r="D24" s="756"/>
      <c r="E24" s="756"/>
      <c r="F24" s="756"/>
      <c r="G24" s="756"/>
      <c r="H24" s="756"/>
      <c r="I24" s="922"/>
      <c r="J24" s="935"/>
      <c r="K24" s="140" t="s">
        <v>332</v>
      </c>
      <c r="L24" s="163"/>
      <c r="M24" s="919" t="s">
        <v>330</v>
      </c>
      <c r="N24" s="919"/>
      <c r="O24" s="920"/>
      <c r="P24" s="922"/>
      <c r="Q24" s="935"/>
      <c r="R24" s="140" t="s">
        <v>332</v>
      </c>
      <c r="S24" s="163"/>
      <c r="T24" s="919" t="s">
        <v>330</v>
      </c>
      <c r="U24" s="919"/>
      <c r="V24" s="920"/>
      <c r="W24" s="922"/>
      <c r="X24" s="935"/>
      <c r="Y24" s="140" t="s">
        <v>331</v>
      </c>
      <c r="Z24" s="163"/>
      <c r="AA24" s="919" t="s">
        <v>330</v>
      </c>
      <c r="AB24" s="936"/>
      <c r="AC24" s="922"/>
      <c r="AD24" s="935"/>
      <c r="AE24" s="140" t="s">
        <v>331</v>
      </c>
      <c r="AF24" s="163"/>
      <c r="AG24" s="920" t="s">
        <v>330</v>
      </c>
      <c r="AH24" s="937"/>
      <c r="AI24" s="922"/>
      <c r="AJ24" s="935"/>
      <c r="AK24" s="140" t="s">
        <v>332</v>
      </c>
      <c r="AL24" s="163"/>
      <c r="AM24" s="919" t="s">
        <v>330</v>
      </c>
      <c r="AN24" s="919"/>
      <c r="AO24" s="920"/>
      <c r="AP24" s="164"/>
      <c r="AQ24" s="140" t="s">
        <v>331</v>
      </c>
      <c r="AR24" s="163"/>
      <c r="AS24" s="919" t="s">
        <v>329</v>
      </c>
      <c r="AT24" s="920"/>
    </row>
    <row r="25" spans="1:46" ht="33" customHeight="1" x14ac:dyDescent="0.2">
      <c r="B25" s="958" t="s">
        <v>171</v>
      </c>
      <c r="C25" s="756"/>
      <c r="D25" s="756"/>
      <c r="E25" s="756"/>
      <c r="F25" s="756"/>
      <c r="G25" s="756"/>
      <c r="H25" s="756"/>
      <c r="I25" s="922"/>
      <c r="J25" s="935"/>
      <c r="K25" s="875" t="s">
        <v>411</v>
      </c>
      <c r="L25" s="875"/>
      <c r="M25" s="165"/>
      <c r="N25" s="140" t="s">
        <v>330</v>
      </c>
      <c r="O25" s="149"/>
      <c r="P25" s="922"/>
      <c r="Q25" s="935"/>
      <c r="R25" s="875" t="s">
        <v>411</v>
      </c>
      <c r="S25" s="875"/>
      <c r="T25" s="165"/>
      <c r="U25" s="140" t="s">
        <v>330</v>
      </c>
      <c r="V25" s="149"/>
      <c r="W25" s="922"/>
      <c r="X25" s="935"/>
      <c r="Y25" s="875" t="s">
        <v>333</v>
      </c>
      <c r="Z25" s="875"/>
      <c r="AA25" s="163"/>
      <c r="AB25" s="166" t="s">
        <v>330</v>
      </c>
      <c r="AC25" s="935"/>
      <c r="AD25" s="935"/>
      <c r="AE25" s="875" t="s">
        <v>333</v>
      </c>
      <c r="AF25" s="875"/>
      <c r="AG25" s="163"/>
      <c r="AH25" s="149" t="s">
        <v>330</v>
      </c>
      <c r="AI25" s="922"/>
      <c r="AJ25" s="935"/>
      <c r="AK25" s="875" t="s">
        <v>333</v>
      </c>
      <c r="AL25" s="875"/>
      <c r="AM25" s="935"/>
      <c r="AN25" s="935"/>
      <c r="AO25" s="149" t="s">
        <v>330</v>
      </c>
      <c r="AP25" s="164"/>
      <c r="AQ25" s="875" t="s">
        <v>333</v>
      </c>
      <c r="AR25" s="875"/>
      <c r="AS25" s="163"/>
      <c r="AT25" s="149" t="s">
        <v>330</v>
      </c>
    </row>
    <row r="26" spans="1:46" ht="20.25" customHeight="1" x14ac:dyDescent="0.2"/>
    <row r="27" spans="1:46" x14ac:dyDescent="0.2">
      <c r="B27" s="946" t="s">
        <v>172</v>
      </c>
      <c r="C27" s="947"/>
      <c r="D27" s="947"/>
      <c r="E27" s="947"/>
      <c r="F27" s="947"/>
      <c r="G27" s="947"/>
      <c r="H27" s="947"/>
      <c r="I27" s="947"/>
      <c r="J27" s="947"/>
      <c r="K27" s="947"/>
      <c r="L27" s="947"/>
      <c r="M27" s="947"/>
      <c r="N27" s="947"/>
      <c r="O27" s="948"/>
      <c r="P27" s="956"/>
      <c r="Q27" s="956"/>
      <c r="R27" s="956"/>
      <c r="S27" s="956"/>
      <c r="T27" s="956"/>
      <c r="U27" s="956"/>
      <c r="V27" s="956"/>
      <c r="W27" s="956"/>
      <c r="X27" s="956"/>
      <c r="Y27" s="956"/>
      <c r="Z27" s="956"/>
      <c r="AA27" s="956"/>
      <c r="AB27" s="956"/>
      <c r="AC27" s="956"/>
      <c r="AD27" s="956"/>
      <c r="AE27" s="956"/>
      <c r="AF27" s="956"/>
      <c r="AG27" s="956"/>
      <c r="AH27" s="956"/>
      <c r="AI27" s="956"/>
      <c r="AJ27" s="956"/>
      <c r="AK27" s="956"/>
      <c r="AL27" s="956"/>
      <c r="AM27" s="956"/>
      <c r="AN27" s="956"/>
      <c r="AO27" s="956"/>
      <c r="AP27" s="956"/>
      <c r="AQ27" s="956"/>
      <c r="AR27" s="956"/>
      <c r="AS27" s="956"/>
      <c r="AT27" s="956"/>
    </row>
    <row r="28" spans="1:46" x14ac:dyDescent="0.2">
      <c r="B28" s="949"/>
      <c r="C28" s="950"/>
      <c r="D28" s="950"/>
      <c r="E28" s="950"/>
      <c r="F28" s="950"/>
      <c r="G28" s="950"/>
      <c r="H28" s="950"/>
      <c r="I28" s="950"/>
      <c r="J28" s="950"/>
      <c r="K28" s="950"/>
      <c r="L28" s="950"/>
      <c r="M28" s="950"/>
      <c r="N28" s="950"/>
      <c r="O28" s="951"/>
      <c r="P28" s="957"/>
      <c r="Q28" s="957"/>
      <c r="R28" s="957"/>
      <c r="S28" s="957"/>
      <c r="T28" s="957"/>
      <c r="U28" s="957"/>
      <c r="V28" s="957"/>
      <c r="W28" s="957"/>
      <c r="X28" s="957"/>
      <c r="Y28" s="957"/>
      <c r="Z28" s="957"/>
      <c r="AA28" s="957"/>
      <c r="AB28" s="957"/>
      <c r="AC28" s="957"/>
      <c r="AD28" s="957"/>
      <c r="AE28" s="957"/>
      <c r="AF28" s="957"/>
      <c r="AG28" s="957"/>
      <c r="AH28" s="957"/>
      <c r="AI28" s="957"/>
      <c r="AJ28" s="957"/>
      <c r="AK28" s="957"/>
      <c r="AL28" s="957"/>
      <c r="AM28" s="957"/>
      <c r="AN28" s="957"/>
      <c r="AO28" s="957"/>
      <c r="AP28" s="957"/>
      <c r="AQ28" s="957"/>
      <c r="AR28" s="957"/>
      <c r="AS28" s="957"/>
      <c r="AT28" s="957"/>
    </row>
    <row r="29" spans="1:46" x14ac:dyDescent="0.2">
      <c r="B29" s="952"/>
      <c r="C29" s="950"/>
      <c r="D29" s="950"/>
      <c r="E29" s="950"/>
      <c r="F29" s="950"/>
      <c r="G29" s="950"/>
      <c r="H29" s="950"/>
      <c r="I29" s="950"/>
      <c r="J29" s="950"/>
      <c r="K29" s="950"/>
      <c r="L29" s="950"/>
      <c r="M29" s="950"/>
      <c r="N29" s="950"/>
      <c r="O29" s="951"/>
      <c r="P29" s="956"/>
      <c r="Q29" s="956"/>
      <c r="R29" s="956"/>
      <c r="S29" s="956"/>
      <c r="T29" s="956"/>
      <c r="U29" s="956"/>
      <c r="V29" s="956"/>
      <c r="W29" s="956"/>
      <c r="X29" s="956"/>
      <c r="Y29" s="956"/>
      <c r="Z29" s="956"/>
      <c r="AA29" s="956"/>
      <c r="AB29" s="956"/>
      <c r="AC29" s="956"/>
      <c r="AD29" s="956"/>
      <c r="AE29" s="956"/>
      <c r="AF29" s="956"/>
      <c r="AG29" s="956"/>
      <c r="AH29" s="956"/>
      <c r="AI29" s="956"/>
      <c r="AJ29" s="956"/>
      <c r="AK29" s="956"/>
      <c r="AL29" s="956"/>
      <c r="AM29" s="956"/>
      <c r="AN29" s="956"/>
      <c r="AO29" s="956"/>
      <c r="AP29" s="956"/>
      <c r="AQ29" s="956"/>
      <c r="AR29" s="956"/>
      <c r="AS29" s="956"/>
      <c r="AT29" s="956"/>
    </row>
    <row r="30" spans="1:46" x14ac:dyDescent="0.2">
      <c r="B30" s="953"/>
      <c r="C30" s="954"/>
      <c r="D30" s="954"/>
      <c r="E30" s="954"/>
      <c r="F30" s="954"/>
      <c r="G30" s="954"/>
      <c r="H30" s="954"/>
      <c r="I30" s="954"/>
      <c r="J30" s="954"/>
      <c r="K30" s="954"/>
      <c r="L30" s="954"/>
      <c r="M30" s="954"/>
      <c r="N30" s="954"/>
      <c r="O30" s="955"/>
      <c r="P30" s="956"/>
      <c r="Q30" s="956"/>
      <c r="R30" s="956"/>
      <c r="S30" s="956"/>
      <c r="T30" s="956"/>
      <c r="U30" s="956"/>
      <c r="V30" s="956"/>
      <c r="W30" s="956"/>
      <c r="X30" s="956"/>
      <c r="Y30" s="956"/>
      <c r="Z30" s="956"/>
      <c r="AA30" s="956"/>
      <c r="AB30" s="956"/>
      <c r="AC30" s="956"/>
      <c r="AD30" s="956"/>
      <c r="AE30" s="956"/>
      <c r="AF30" s="956"/>
      <c r="AG30" s="956"/>
      <c r="AH30" s="956"/>
      <c r="AI30" s="956"/>
      <c r="AJ30" s="956"/>
      <c r="AK30" s="956"/>
      <c r="AL30" s="956"/>
      <c r="AM30" s="956"/>
      <c r="AN30" s="956"/>
      <c r="AO30" s="956"/>
      <c r="AP30" s="956"/>
      <c r="AQ30" s="956"/>
      <c r="AR30" s="956"/>
      <c r="AS30" s="956"/>
      <c r="AT30" s="956"/>
    </row>
  </sheetData>
  <mergeCells count="96">
    <mergeCell ref="B11:W16"/>
    <mergeCell ref="AA21:AB21"/>
    <mergeCell ref="AC19:AT19"/>
    <mergeCell ref="P20:V20"/>
    <mergeCell ref="W20:AB20"/>
    <mergeCell ref="AP20:AT20"/>
    <mergeCell ref="AI20:AO20"/>
    <mergeCell ref="AC20:AH20"/>
    <mergeCell ref="AO4:AT4"/>
    <mergeCell ref="AE4:AN4"/>
    <mergeCell ref="Y4:AD4"/>
    <mergeCell ref="H4:O4"/>
    <mergeCell ref="P4:W4"/>
    <mergeCell ref="B4:G4"/>
    <mergeCell ref="Y5:AD5"/>
    <mergeCell ref="Y6:AD6"/>
    <mergeCell ref="Y7:AD7"/>
    <mergeCell ref="Y8:AD8"/>
    <mergeCell ref="B8:G8"/>
    <mergeCell ref="L8:O8"/>
    <mergeCell ref="P8:Q8"/>
    <mergeCell ref="T8:W8"/>
    <mergeCell ref="B27:O30"/>
    <mergeCell ref="P27:AT30"/>
    <mergeCell ref="B25:H25"/>
    <mergeCell ref="B5:G5"/>
    <mergeCell ref="B6:G6"/>
    <mergeCell ref="B7:G7"/>
    <mergeCell ref="B19:H20"/>
    <mergeCell ref="AO8:AT8"/>
    <mergeCell ref="T23:V23"/>
    <mergeCell ref="T24:V24"/>
    <mergeCell ref="I23:J23"/>
    <mergeCell ref="M21:O21"/>
    <mergeCell ref="M23:O23"/>
    <mergeCell ref="I22:J22"/>
    <mergeCell ref="I25:J25"/>
    <mergeCell ref="I19:AB19"/>
    <mergeCell ref="B22:H23"/>
    <mergeCell ref="B21:H21"/>
    <mergeCell ref="I21:J21"/>
    <mergeCell ref="B9:W10"/>
    <mergeCell ref="L5:O5"/>
    <mergeCell ref="H5:I5"/>
    <mergeCell ref="P5:Q5"/>
    <mergeCell ref="T5:W5"/>
    <mergeCell ref="H8:I8"/>
    <mergeCell ref="P21:Q21"/>
    <mergeCell ref="W21:X21"/>
    <mergeCell ref="P22:Q22"/>
    <mergeCell ref="W22:X22"/>
    <mergeCell ref="I20:O20"/>
    <mergeCell ref="T21:V21"/>
    <mergeCell ref="P23:Q23"/>
    <mergeCell ref="B24:H24"/>
    <mergeCell ref="AA24:AB24"/>
    <mergeCell ref="R25:S25"/>
    <mergeCell ref="K25:L25"/>
    <mergeCell ref="AE25:AF25"/>
    <mergeCell ref="Y25:Z25"/>
    <mergeCell ref="I24:J24"/>
    <mergeCell ref="P24:Q24"/>
    <mergeCell ref="W24:X24"/>
    <mergeCell ref="AC24:AD24"/>
    <mergeCell ref="M24:O24"/>
    <mergeCell ref="P25:Q25"/>
    <mergeCell ref="W25:X25"/>
    <mergeCell ref="AC25:AD25"/>
    <mergeCell ref="AQ25:AR25"/>
    <mergeCell ref="AG21:AH21"/>
    <mergeCell ref="AG23:AH23"/>
    <mergeCell ref="AM21:AO21"/>
    <mergeCell ref="AM23:AO23"/>
    <mergeCell ref="AM24:AO24"/>
    <mergeCell ref="AG24:AH24"/>
    <mergeCell ref="AC22:AD22"/>
    <mergeCell ref="AC21:AD21"/>
    <mergeCell ref="W23:X23"/>
    <mergeCell ref="AC23:AD23"/>
    <mergeCell ref="AM25:AN25"/>
    <mergeCell ref="AI24:AJ24"/>
    <mergeCell ref="AI25:AJ25"/>
    <mergeCell ref="AK25:AL25"/>
    <mergeCell ref="AI22:AJ22"/>
    <mergeCell ref="AI23:AJ23"/>
    <mergeCell ref="AA23:AB23"/>
    <mergeCell ref="AO5:AQ5"/>
    <mergeCell ref="AO6:AQ6"/>
    <mergeCell ref="AO7:AQ7"/>
    <mergeCell ref="Y10:AT12"/>
    <mergeCell ref="Y13:AT16"/>
    <mergeCell ref="AS23:AT23"/>
    <mergeCell ref="AS24:AT24"/>
    <mergeCell ref="AJ7:AN7"/>
    <mergeCell ref="AI21:AJ21"/>
    <mergeCell ref="AS21:AT21"/>
  </mergeCells>
  <phoneticPr fontId="1"/>
  <conditionalFormatting sqref="H5:I5 H6:H7 J6:J7 L6:L7 N6:N7 K5 H8:I8 K8 P8:Q8 S8 P5:Q5 S5 P6:P7 R6:R7 T6:T7 V6:V7 B11:W16 Y13:AT16 AE5:AE8 AG5:AG8 AI5:AI8 AK5:AK6 AM5:AM6 AK8 AM8 AS5:AS7 I21:J25 L21:L24 M25 P21:Q25 S21:S24 T25 W21:X25 Z21:Z24 AA25 AC21:AD25 AF21:AF24 AG25 AI21:AJ25 AL21:AL24 AM25:AN25 AP21:AP25 AS25 AR21:AR24 P27:AT30 AO5:AQ7">
    <cfRule type="cellIs" dxfId="7" priority="5" stopIfTrue="1" operator="notEqual">
      <formula>""</formula>
    </cfRule>
  </conditionalFormatting>
  <conditionalFormatting sqref="AS5:AS7">
    <cfRule type="cellIs" dxfId="6" priority="3" stopIfTrue="1" operator="notEqual">
      <formula>""</formula>
    </cfRule>
    <cfRule type="expression" dxfId="5" priority="4" stopIfTrue="1">
      <formula>$AO5="一部出"</formula>
    </cfRule>
  </conditionalFormatting>
  <conditionalFormatting sqref="AO5:AQ7">
    <cfRule type="cellIs" dxfId="4" priority="2" stopIfTrue="1" operator="equal">
      <formula>"リスト選択"</formula>
    </cfRule>
  </conditionalFormatting>
  <dataValidations count="3">
    <dataValidation imeMode="off" allowBlank="1" showInputMessage="1" showErrorMessage="1" sqref="AL21:AM22 L21:L24 U25 AR22 AF23:AG24 AG25 Z21:AA21 N25 P21:Q25 I21:J25 AR21:AS21 Z22:Z24 AS25 W21:X25 AL23:AL24 T21:T25 S21:S24 M21:M25 AF21:AG21 AA23:AA25 AM23:AM25 AI21:AJ25 AC21:AD25 AF22 AP21:AP25 AR23:AS24" xr:uid="{00000000-0002-0000-0D00-000000000000}"/>
    <dataValidation type="list" allowBlank="1" showInputMessage="1" sqref="AO5:AQ7" xr:uid="{00000000-0002-0000-0D00-000001000000}">
      <formula1>"全出,一部出,全欠"</formula1>
    </dataValidation>
    <dataValidation imeMode="hiragana" allowBlank="1" showInputMessage="1" showErrorMessage="1" sqref="B11:W16 Y13:AT16 P27:AT30" xr:uid="{00000000-0002-0000-0D00-000002000000}"/>
  </dataValidations>
  <pageMargins left="0.74803149606299213" right="0.74803149606299213" top="0.98425196850393704" bottom="0.98425196850393704" header="0.51181102362204722" footer="0.51181102362204722"/>
  <pageSetup paperSize="9" scale="92" orientation="landscape" r:id="rId1"/>
  <headerFooter alignWithMargins="0">
    <oddFoote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theme="3" tint="0.79998168889431442"/>
    <pageSetUpPr fitToPage="1"/>
  </sheetPr>
  <dimension ref="A1:BM29"/>
  <sheetViews>
    <sheetView view="pageBreakPreview" zoomScaleNormal="100" zoomScaleSheetLayoutView="100" workbookViewId="0">
      <selection activeCell="BV10" sqref="BV10"/>
    </sheetView>
  </sheetViews>
  <sheetFormatPr defaultColWidth="3.6640625" defaultRowHeight="14.4" x14ac:dyDescent="0.2"/>
  <cols>
    <col min="1" max="5" width="3.6640625" style="65" customWidth="1"/>
    <col min="6" max="6" width="0.77734375" style="65" customWidth="1"/>
    <col min="7" max="9" width="3.6640625" style="65" customWidth="1"/>
    <col min="10" max="11" width="0.77734375" style="65" customWidth="1"/>
    <col min="12" max="14" width="3.6640625" style="65" customWidth="1"/>
    <col min="15" max="16" width="0.77734375" style="65" customWidth="1"/>
    <col min="17" max="19" width="3.6640625" style="65" customWidth="1"/>
    <col min="20" max="21" width="0.77734375" style="65" customWidth="1"/>
    <col min="22" max="24" width="3.6640625" style="65" customWidth="1"/>
    <col min="25" max="26" width="0.77734375" style="65" customWidth="1"/>
    <col min="27" max="29" width="3.6640625" style="65" customWidth="1"/>
    <col min="30" max="31" width="0.77734375" style="65" customWidth="1"/>
    <col min="32" max="34" width="3.6640625" style="65" customWidth="1"/>
    <col min="35" max="36" width="0.77734375" style="65" customWidth="1"/>
    <col min="37" max="39" width="3.6640625" style="65" customWidth="1"/>
    <col min="40" max="41" width="0.77734375" style="65" customWidth="1"/>
    <col min="42" max="44" width="3.6640625" style="65" customWidth="1"/>
    <col min="45" max="46" width="0.77734375" style="65" customWidth="1"/>
    <col min="47" max="49" width="3.6640625" style="65" customWidth="1"/>
    <col min="50" max="51" width="0.6640625" style="65" customWidth="1"/>
    <col min="52" max="54" width="3.6640625" style="65" customWidth="1"/>
    <col min="55" max="56" width="0.6640625" style="65" customWidth="1"/>
    <col min="57" max="59" width="3.6640625" style="65" customWidth="1"/>
    <col min="60" max="61" width="0.6640625" style="65" customWidth="1"/>
    <col min="62" max="64" width="3.6640625" style="65" customWidth="1"/>
    <col min="65" max="65" width="0.6640625" style="65" customWidth="1"/>
    <col min="66" max="16384" width="3.6640625" style="65"/>
  </cols>
  <sheetData>
    <row r="1" spans="1:65" x14ac:dyDescent="0.2">
      <c r="A1" s="65" t="s">
        <v>854</v>
      </c>
    </row>
    <row r="3" spans="1:65" ht="20.25" customHeight="1" x14ac:dyDescent="0.2">
      <c r="B3" s="756"/>
      <c r="C3" s="756"/>
      <c r="D3" s="756"/>
      <c r="E3" s="756"/>
      <c r="F3" s="756" t="s">
        <v>126</v>
      </c>
      <c r="G3" s="756"/>
      <c r="H3" s="756"/>
      <c r="I3" s="756"/>
      <c r="J3" s="756"/>
      <c r="K3" s="756" t="s">
        <v>127</v>
      </c>
      <c r="L3" s="756"/>
      <c r="M3" s="756"/>
      <c r="N3" s="756"/>
      <c r="O3" s="756"/>
      <c r="P3" s="756" t="s">
        <v>128</v>
      </c>
      <c r="Q3" s="756"/>
      <c r="R3" s="756"/>
      <c r="S3" s="756"/>
      <c r="T3" s="756"/>
      <c r="U3" s="756" t="s">
        <v>130</v>
      </c>
      <c r="V3" s="756"/>
      <c r="W3" s="756"/>
      <c r="X3" s="756"/>
      <c r="Y3" s="756"/>
      <c r="Z3" s="756" t="s">
        <v>132</v>
      </c>
      <c r="AA3" s="756"/>
      <c r="AB3" s="756"/>
      <c r="AC3" s="756"/>
      <c r="AD3" s="756"/>
      <c r="AE3" s="756" t="s">
        <v>134</v>
      </c>
      <c r="AF3" s="756"/>
      <c r="AG3" s="756"/>
      <c r="AH3" s="756"/>
      <c r="AI3" s="756"/>
      <c r="AJ3" s="756" t="s">
        <v>136</v>
      </c>
      <c r="AK3" s="756"/>
      <c r="AL3" s="756"/>
      <c r="AM3" s="756"/>
      <c r="AN3" s="756"/>
      <c r="AO3" s="756" t="s">
        <v>138</v>
      </c>
      <c r="AP3" s="756"/>
      <c r="AQ3" s="756"/>
      <c r="AR3" s="756"/>
      <c r="AS3" s="756"/>
      <c r="AT3" s="756" t="s">
        <v>140</v>
      </c>
      <c r="AU3" s="756"/>
      <c r="AV3" s="756"/>
      <c r="AW3" s="756"/>
      <c r="AX3" s="756"/>
      <c r="AY3" s="756" t="s">
        <v>142</v>
      </c>
      <c r="AZ3" s="756"/>
      <c r="BA3" s="756"/>
      <c r="BB3" s="756"/>
      <c r="BC3" s="756"/>
      <c r="BD3" s="756" t="s">
        <v>144</v>
      </c>
      <c r="BE3" s="756"/>
      <c r="BF3" s="756"/>
      <c r="BG3" s="756"/>
      <c r="BH3" s="756"/>
      <c r="BI3" s="756" t="s">
        <v>146</v>
      </c>
      <c r="BJ3" s="756"/>
      <c r="BK3" s="756"/>
      <c r="BL3" s="748"/>
      <c r="BM3" s="756"/>
    </row>
    <row r="4" spans="1:65" ht="22.5" customHeight="1" x14ac:dyDescent="0.2">
      <c r="B4" s="753" t="s">
        <v>177</v>
      </c>
      <c r="C4" s="756" t="s">
        <v>175</v>
      </c>
      <c r="D4" s="756"/>
      <c r="E4" s="756"/>
      <c r="F4" s="146"/>
      <c r="G4" s="899"/>
      <c r="H4" s="899"/>
      <c r="I4" s="899"/>
      <c r="J4" s="147"/>
      <c r="K4" s="148"/>
      <c r="L4" s="899"/>
      <c r="M4" s="899"/>
      <c r="N4" s="899"/>
      <c r="O4" s="147"/>
      <c r="P4" s="148"/>
      <c r="Q4" s="899"/>
      <c r="R4" s="899"/>
      <c r="S4" s="899"/>
      <c r="T4" s="147"/>
      <c r="U4" s="148"/>
      <c r="V4" s="899"/>
      <c r="W4" s="899"/>
      <c r="X4" s="899"/>
      <c r="Y4" s="147"/>
      <c r="Z4" s="148"/>
      <c r="AA4" s="899"/>
      <c r="AB4" s="899"/>
      <c r="AC4" s="899"/>
      <c r="AD4" s="147"/>
      <c r="AE4" s="148"/>
      <c r="AF4" s="899"/>
      <c r="AG4" s="899"/>
      <c r="AH4" s="899"/>
      <c r="AI4" s="147"/>
      <c r="AJ4" s="148"/>
      <c r="AK4" s="899"/>
      <c r="AL4" s="899"/>
      <c r="AM4" s="899"/>
      <c r="AN4" s="147"/>
      <c r="AO4" s="148"/>
      <c r="AP4" s="899"/>
      <c r="AQ4" s="899"/>
      <c r="AR4" s="899"/>
      <c r="AS4" s="147"/>
      <c r="AT4" s="148"/>
      <c r="AU4" s="899"/>
      <c r="AV4" s="899"/>
      <c r="AW4" s="899"/>
      <c r="AX4" s="147"/>
      <c r="AY4" s="148"/>
      <c r="AZ4" s="899"/>
      <c r="BA4" s="899"/>
      <c r="BB4" s="899"/>
      <c r="BC4" s="147"/>
      <c r="BD4" s="148"/>
      <c r="BE4" s="899"/>
      <c r="BF4" s="899"/>
      <c r="BG4" s="899"/>
      <c r="BH4" s="147"/>
      <c r="BI4" s="148"/>
      <c r="BJ4" s="968"/>
      <c r="BK4" s="968"/>
      <c r="BL4" s="968"/>
      <c r="BM4" s="149"/>
    </row>
    <row r="5" spans="1:65" ht="22.5" customHeight="1" x14ac:dyDescent="0.2">
      <c r="B5" s="753"/>
      <c r="C5" s="756"/>
      <c r="D5" s="756"/>
      <c r="E5" s="756"/>
      <c r="F5" s="150"/>
      <c r="G5" s="899"/>
      <c r="H5" s="899"/>
      <c r="I5" s="899"/>
      <c r="J5" s="151"/>
      <c r="K5" s="152"/>
      <c r="L5" s="899"/>
      <c r="M5" s="899"/>
      <c r="N5" s="899"/>
      <c r="O5" s="151"/>
      <c r="P5" s="152"/>
      <c r="Q5" s="899"/>
      <c r="R5" s="899"/>
      <c r="S5" s="899"/>
      <c r="T5" s="151"/>
      <c r="U5" s="152"/>
      <c r="V5" s="899"/>
      <c r="W5" s="899"/>
      <c r="X5" s="899"/>
      <c r="Y5" s="151"/>
      <c r="Z5" s="152"/>
      <c r="AA5" s="899"/>
      <c r="AB5" s="899"/>
      <c r="AC5" s="899"/>
      <c r="AD5" s="151"/>
      <c r="AE5" s="152"/>
      <c r="AF5" s="899"/>
      <c r="AG5" s="899"/>
      <c r="AH5" s="899"/>
      <c r="AI5" s="151"/>
      <c r="AJ5" s="152"/>
      <c r="AK5" s="899"/>
      <c r="AL5" s="899"/>
      <c r="AM5" s="899"/>
      <c r="AN5" s="151"/>
      <c r="AO5" s="152"/>
      <c r="AP5" s="899"/>
      <c r="AQ5" s="899"/>
      <c r="AR5" s="899"/>
      <c r="AS5" s="151"/>
      <c r="AT5" s="152"/>
      <c r="AU5" s="899"/>
      <c r="AV5" s="899"/>
      <c r="AW5" s="899"/>
      <c r="AX5" s="151"/>
      <c r="AY5" s="152"/>
      <c r="AZ5" s="899"/>
      <c r="BA5" s="899"/>
      <c r="BB5" s="899"/>
      <c r="BC5" s="151"/>
      <c r="BD5" s="152"/>
      <c r="BE5" s="899"/>
      <c r="BF5" s="899"/>
      <c r="BG5" s="899"/>
      <c r="BH5" s="151"/>
      <c r="BI5" s="152"/>
      <c r="BJ5" s="968"/>
      <c r="BK5" s="968"/>
      <c r="BL5" s="968"/>
      <c r="BM5" s="149"/>
    </row>
    <row r="6" spans="1:65" ht="22.5" customHeight="1" x14ac:dyDescent="0.2">
      <c r="B6" s="753"/>
      <c r="C6" s="756" t="s">
        <v>176</v>
      </c>
      <c r="D6" s="756"/>
      <c r="E6" s="756"/>
      <c r="F6" s="146"/>
      <c r="G6" s="899"/>
      <c r="H6" s="899"/>
      <c r="I6" s="899"/>
      <c r="J6" s="147"/>
      <c r="K6" s="148"/>
      <c r="L6" s="899"/>
      <c r="M6" s="899"/>
      <c r="N6" s="899"/>
      <c r="O6" s="147"/>
      <c r="P6" s="148"/>
      <c r="Q6" s="899"/>
      <c r="R6" s="899"/>
      <c r="S6" s="899"/>
      <c r="T6" s="147"/>
      <c r="U6" s="148"/>
      <c r="V6" s="899"/>
      <c r="W6" s="899"/>
      <c r="X6" s="899"/>
      <c r="Y6" s="147"/>
      <c r="Z6" s="148"/>
      <c r="AA6" s="899"/>
      <c r="AB6" s="899"/>
      <c r="AC6" s="899"/>
      <c r="AD6" s="147"/>
      <c r="AE6" s="148"/>
      <c r="AF6" s="899"/>
      <c r="AG6" s="899"/>
      <c r="AH6" s="899"/>
      <c r="AI6" s="147"/>
      <c r="AJ6" s="148"/>
      <c r="AK6" s="899"/>
      <c r="AL6" s="899"/>
      <c r="AM6" s="899"/>
      <c r="AN6" s="147"/>
      <c r="AO6" s="148"/>
      <c r="AP6" s="899"/>
      <c r="AQ6" s="899"/>
      <c r="AR6" s="899"/>
      <c r="AS6" s="147"/>
      <c r="AT6" s="148"/>
      <c r="AU6" s="899"/>
      <c r="AV6" s="899"/>
      <c r="AW6" s="899"/>
      <c r="AX6" s="147"/>
      <c r="AY6" s="148"/>
      <c r="AZ6" s="899"/>
      <c r="BA6" s="899"/>
      <c r="BB6" s="899"/>
      <c r="BC6" s="147"/>
      <c r="BD6" s="148"/>
      <c r="BE6" s="899"/>
      <c r="BF6" s="899"/>
      <c r="BG6" s="899"/>
      <c r="BH6" s="147"/>
      <c r="BI6" s="148"/>
      <c r="BJ6" s="968"/>
      <c r="BK6" s="968"/>
      <c r="BL6" s="968"/>
      <c r="BM6" s="149"/>
    </row>
    <row r="7" spans="1:65" ht="22.5" customHeight="1" x14ac:dyDescent="0.2">
      <c r="B7" s="753"/>
      <c r="C7" s="756"/>
      <c r="D7" s="756"/>
      <c r="E7" s="756"/>
      <c r="F7" s="150"/>
      <c r="G7" s="899"/>
      <c r="H7" s="899"/>
      <c r="I7" s="899"/>
      <c r="J7" s="151"/>
      <c r="K7" s="152"/>
      <c r="L7" s="899"/>
      <c r="M7" s="899"/>
      <c r="N7" s="899"/>
      <c r="O7" s="151"/>
      <c r="P7" s="152"/>
      <c r="Q7" s="899"/>
      <c r="R7" s="899"/>
      <c r="S7" s="899"/>
      <c r="T7" s="151"/>
      <c r="U7" s="152"/>
      <c r="V7" s="899"/>
      <c r="W7" s="899"/>
      <c r="X7" s="899"/>
      <c r="Y7" s="151"/>
      <c r="Z7" s="152"/>
      <c r="AA7" s="899"/>
      <c r="AB7" s="899"/>
      <c r="AC7" s="899"/>
      <c r="AD7" s="151"/>
      <c r="AE7" s="152"/>
      <c r="AF7" s="899"/>
      <c r="AG7" s="899"/>
      <c r="AH7" s="899"/>
      <c r="AI7" s="151"/>
      <c r="AJ7" s="152"/>
      <c r="AK7" s="899"/>
      <c r="AL7" s="899"/>
      <c r="AM7" s="899"/>
      <c r="AN7" s="151"/>
      <c r="AO7" s="152"/>
      <c r="AP7" s="899"/>
      <c r="AQ7" s="899"/>
      <c r="AR7" s="899"/>
      <c r="AS7" s="151"/>
      <c r="AT7" s="152"/>
      <c r="AU7" s="899"/>
      <c r="AV7" s="899"/>
      <c r="AW7" s="899"/>
      <c r="AX7" s="151"/>
      <c r="AY7" s="152"/>
      <c r="AZ7" s="899"/>
      <c r="BA7" s="899"/>
      <c r="BB7" s="899"/>
      <c r="BC7" s="151"/>
      <c r="BD7" s="152"/>
      <c r="BE7" s="899"/>
      <c r="BF7" s="899"/>
      <c r="BG7" s="899"/>
      <c r="BH7" s="151"/>
      <c r="BI7" s="152"/>
      <c r="BJ7" s="968"/>
      <c r="BK7" s="968"/>
      <c r="BL7" s="968"/>
      <c r="BM7" s="149"/>
    </row>
    <row r="8" spans="1:65" ht="22.5" customHeight="1" x14ac:dyDescent="0.2">
      <c r="B8" s="756" t="s">
        <v>178</v>
      </c>
      <c r="C8" s="756"/>
      <c r="D8" s="756"/>
      <c r="E8" s="756"/>
      <c r="F8" s="153"/>
      <c r="G8" s="968"/>
      <c r="H8" s="968"/>
      <c r="I8" s="968"/>
      <c r="J8" s="154"/>
      <c r="K8" s="155"/>
      <c r="L8" s="968"/>
      <c r="M8" s="968"/>
      <c r="N8" s="968"/>
      <c r="O8" s="154"/>
      <c r="P8" s="155"/>
      <c r="Q8" s="968"/>
      <c r="R8" s="968"/>
      <c r="S8" s="968"/>
      <c r="T8" s="154"/>
      <c r="U8" s="155"/>
      <c r="V8" s="968"/>
      <c r="W8" s="968"/>
      <c r="X8" s="968"/>
      <c r="Y8" s="154"/>
      <c r="Z8" s="155"/>
      <c r="AA8" s="968"/>
      <c r="AB8" s="968"/>
      <c r="AC8" s="968"/>
      <c r="AD8" s="154"/>
      <c r="AE8" s="155"/>
      <c r="AF8" s="968"/>
      <c r="AG8" s="968"/>
      <c r="AH8" s="968"/>
      <c r="AI8" s="154"/>
      <c r="AJ8" s="155"/>
      <c r="AK8" s="968"/>
      <c r="AL8" s="968"/>
      <c r="AM8" s="968"/>
      <c r="AN8" s="154"/>
      <c r="AO8" s="155"/>
      <c r="AP8" s="968"/>
      <c r="AQ8" s="968"/>
      <c r="AR8" s="968"/>
      <c r="AS8" s="154"/>
      <c r="AT8" s="155"/>
      <c r="AU8" s="968"/>
      <c r="AV8" s="968"/>
      <c r="AW8" s="968"/>
      <c r="AX8" s="154"/>
      <c r="AY8" s="155"/>
      <c r="AZ8" s="968"/>
      <c r="BA8" s="968"/>
      <c r="BB8" s="968"/>
      <c r="BC8" s="154"/>
      <c r="BD8" s="155"/>
      <c r="BE8" s="968"/>
      <c r="BF8" s="968"/>
      <c r="BG8" s="968"/>
      <c r="BH8" s="154"/>
      <c r="BI8" s="155"/>
      <c r="BJ8" s="968"/>
      <c r="BK8" s="968"/>
      <c r="BL8" s="968"/>
      <c r="BM8" s="149"/>
    </row>
    <row r="9" spans="1:65" ht="22.5" customHeight="1" x14ac:dyDescent="0.2">
      <c r="B9" s="756"/>
      <c r="C9" s="756"/>
      <c r="D9" s="756"/>
      <c r="E9" s="756"/>
      <c r="F9" s="150"/>
      <c r="G9" s="899"/>
      <c r="H9" s="899"/>
      <c r="I9" s="899"/>
      <c r="J9" s="151"/>
      <c r="K9" s="152"/>
      <c r="L9" s="899"/>
      <c r="M9" s="899"/>
      <c r="N9" s="899"/>
      <c r="O9" s="151"/>
      <c r="P9" s="152"/>
      <c r="Q9" s="899"/>
      <c r="R9" s="899"/>
      <c r="S9" s="899"/>
      <c r="T9" s="151"/>
      <c r="U9" s="152"/>
      <c r="V9" s="899"/>
      <c r="W9" s="899"/>
      <c r="X9" s="899"/>
      <c r="Y9" s="151"/>
      <c r="Z9" s="152"/>
      <c r="AA9" s="899"/>
      <c r="AB9" s="899"/>
      <c r="AC9" s="899"/>
      <c r="AD9" s="151"/>
      <c r="AE9" s="152"/>
      <c r="AF9" s="899"/>
      <c r="AG9" s="899"/>
      <c r="AH9" s="899"/>
      <c r="AI9" s="151"/>
      <c r="AJ9" s="152"/>
      <c r="AK9" s="899"/>
      <c r="AL9" s="899"/>
      <c r="AM9" s="899"/>
      <c r="AN9" s="151"/>
      <c r="AO9" s="152"/>
      <c r="AP9" s="899"/>
      <c r="AQ9" s="899"/>
      <c r="AR9" s="899"/>
      <c r="AS9" s="151"/>
      <c r="AT9" s="152"/>
      <c r="AU9" s="899"/>
      <c r="AV9" s="899"/>
      <c r="AW9" s="899"/>
      <c r="AX9" s="151"/>
      <c r="AY9" s="152"/>
      <c r="AZ9" s="899"/>
      <c r="BA9" s="899"/>
      <c r="BB9" s="899"/>
      <c r="BC9" s="151"/>
      <c r="BD9" s="152"/>
      <c r="BE9" s="899"/>
      <c r="BF9" s="899"/>
      <c r="BG9" s="899"/>
      <c r="BH9" s="151"/>
      <c r="BI9" s="152"/>
      <c r="BJ9" s="968"/>
      <c r="BK9" s="968"/>
      <c r="BL9" s="968"/>
      <c r="BM9" s="149"/>
    </row>
    <row r="10" spans="1:65" ht="22.5" customHeight="1" x14ac:dyDescent="0.2">
      <c r="B10" s="753" t="s">
        <v>181</v>
      </c>
      <c r="C10" s="893" t="s">
        <v>179</v>
      </c>
      <c r="D10" s="893"/>
      <c r="E10" s="893"/>
      <c r="F10" s="155"/>
      <c r="G10" s="968"/>
      <c r="H10" s="968"/>
      <c r="I10" s="968"/>
      <c r="J10" s="154"/>
      <c r="K10" s="155"/>
      <c r="L10" s="968"/>
      <c r="M10" s="968"/>
      <c r="N10" s="968"/>
      <c r="O10" s="154"/>
      <c r="P10" s="155"/>
      <c r="Q10" s="968"/>
      <c r="R10" s="968"/>
      <c r="S10" s="968"/>
      <c r="T10" s="154"/>
      <c r="U10" s="155"/>
      <c r="V10" s="968"/>
      <c r="W10" s="968"/>
      <c r="X10" s="968"/>
      <c r="Y10" s="154"/>
      <c r="Z10" s="155"/>
      <c r="AA10" s="968"/>
      <c r="AB10" s="968"/>
      <c r="AC10" s="968"/>
      <c r="AD10" s="154"/>
      <c r="AE10" s="155"/>
      <c r="AF10" s="968"/>
      <c r="AG10" s="968"/>
      <c r="AH10" s="968"/>
      <c r="AI10" s="154"/>
      <c r="AJ10" s="155"/>
      <c r="AK10" s="968"/>
      <c r="AL10" s="968"/>
      <c r="AM10" s="968"/>
      <c r="AN10" s="154"/>
      <c r="AO10" s="155"/>
      <c r="AP10" s="968"/>
      <c r="AQ10" s="968"/>
      <c r="AR10" s="968"/>
      <c r="AS10" s="154"/>
      <c r="AT10" s="155"/>
      <c r="AU10" s="968"/>
      <c r="AV10" s="968"/>
      <c r="AW10" s="968"/>
      <c r="AX10" s="154"/>
      <c r="AY10" s="155"/>
      <c r="AZ10" s="968"/>
      <c r="BA10" s="968"/>
      <c r="BB10" s="968"/>
      <c r="BC10" s="154"/>
      <c r="BD10" s="155"/>
      <c r="BE10" s="968"/>
      <c r="BF10" s="968"/>
      <c r="BG10" s="968"/>
      <c r="BH10" s="154"/>
      <c r="BI10" s="155"/>
      <c r="BJ10" s="968"/>
      <c r="BK10" s="968"/>
      <c r="BL10" s="968"/>
      <c r="BM10" s="149"/>
    </row>
    <row r="11" spans="1:65" ht="22.5" customHeight="1" x14ac:dyDescent="0.2">
      <c r="B11" s="753"/>
      <c r="C11" s="893"/>
      <c r="D11" s="893"/>
      <c r="E11" s="893"/>
      <c r="F11" s="152"/>
      <c r="G11" s="899"/>
      <c r="H11" s="899"/>
      <c r="I11" s="899"/>
      <c r="J11" s="151"/>
      <c r="K11" s="152"/>
      <c r="L11" s="899"/>
      <c r="M11" s="899"/>
      <c r="N11" s="899"/>
      <c r="O11" s="151"/>
      <c r="P11" s="152"/>
      <c r="Q11" s="899"/>
      <c r="R11" s="899"/>
      <c r="S11" s="899"/>
      <c r="T11" s="151"/>
      <c r="U11" s="152"/>
      <c r="V11" s="899"/>
      <c r="W11" s="899"/>
      <c r="X11" s="899"/>
      <c r="Y11" s="151"/>
      <c r="Z11" s="152"/>
      <c r="AA11" s="899"/>
      <c r="AB11" s="899"/>
      <c r="AC11" s="899"/>
      <c r="AD11" s="151"/>
      <c r="AE11" s="152"/>
      <c r="AF11" s="899"/>
      <c r="AG11" s="899"/>
      <c r="AH11" s="899"/>
      <c r="AI11" s="151"/>
      <c r="AJ11" s="152"/>
      <c r="AK11" s="899"/>
      <c r="AL11" s="899"/>
      <c r="AM11" s="899"/>
      <c r="AN11" s="151"/>
      <c r="AO11" s="152"/>
      <c r="AP11" s="899"/>
      <c r="AQ11" s="899"/>
      <c r="AR11" s="899"/>
      <c r="AS11" s="151"/>
      <c r="AT11" s="152"/>
      <c r="AU11" s="899"/>
      <c r="AV11" s="899"/>
      <c r="AW11" s="899"/>
      <c r="AX11" s="151"/>
      <c r="AY11" s="152"/>
      <c r="AZ11" s="899"/>
      <c r="BA11" s="899"/>
      <c r="BB11" s="899"/>
      <c r="BC11" s="151"/>
      <c r="BD11" s="152"/>
      <c r="BE11" s="899"/>
      <c r="BF11" s="899"/>
      <c r="BG11" s="899"/>
      <c r="BH11" s="151"/>
      <c r="BI11" s="152"/>
      <c r="BJ11" s="968"/>
      <c r="BK11" s="968"/>
      <c r="BL11" s="968"/>
      <c r="BM11" s="149"/>
    </row>
    <row r="12" spans="1:65" ht="22.5" customHeight="1" x14ac:dyDescent="0.2">
      <c r="B12" s="753"/>
      <c r="C12" s="976" t="s">
        <v>180</v>
      </c>
      <c r="D12" s="976"/>
      <c r="E12" s="976"/>
      <c r="F12" s="148"/>
      <c r="G12" s="899"/>
      <c r="H12" s="899"/>
      <c r="I12" s="899"/>
      <c r="J12" s="147"/>
      <c r="K12" s="148"/>
      <c r="L12" s="899"/>
      <c r="M12" s="899"/>
      <c r="N12" s="899"/>
      <c r="O12" s="147"/>
      <c r="P12" s="148"/>
      <c r="Q12" s="899"/>
      <c r="R12" s="899"/>
      <c r="S12" s="899"/>
      <c r="T12" s="147"/>
      <c r="U12" s="148"/>
      <c r="V12" s="899"/>
      <c r="W12" s="899"/>
      <c r="X12" s="899"/>
      <c r="Y12" s="147"/>
      <c r="Z12" s="148"/>
      <c r="AA12" s="899"/>
      <c r="AB12" s="899"/>
      <c r="AC12" s="899"/>
      <c r="AD12" s="147"/>
      <c r="AE12" s="148"/>
      <c r="AF12" s="899"/>
      <c r="AG12" s="899"/>
      <c r="AH12" s="899"/>
      <c r="AI12" s="147"/>
      <c r="AJ12" s="148"/>
      <c r="AK12" s="899"/>
      <c r="AL12" s="899"/>
      <c r="AM12" s="899"/>
      <c r="AN12" s="147"/>
      <c r="AO12" s="148"/>
      <c r="AP12" s="899"/>
      <c r="AQ12" s="899"/>
      <c r="AR12" s="899"/>
      <c r="AS12" s="147"/>
      <c r="AT12" s="148"/>
      <c r="AU12" s="899"/>
      <c r="AV12" s="899"/>
      <c r="AW12" s="899"/>
      <c r="AX12" s="147"/>
      <c r="AY12" s="148"/>
      <c r="AZ12" s="899"/>
      <c r="BA12" s="899"/>
      <c r="BB12" s="899"/>
      <c r="BC12" s="147"/>
      <c r="BD12" s="148"/>
      <c r="BE12" s="899"/>
      <c r="BF12" s="899"/>
      <c r="BG12" s="899"/>
      <c r="BH12" s="147"/>
      <c r="BI12" s="148"/>
      <c r="BJ12" s="899"/>
      <c r="BK12" s="899"/>
      <c r="BL12" s="899"/>
      <c r="BM12" s="156"/>
    </row>
    <row r="13" spans="1:65" ht="22.5" customHeight="1" x14ac:dyDescent="0.2">
      <c r="B13" s="753"/>
      <c r="C13" s="958"/>
      <c r="D13" s="958"/>
      <c r="E13" s="958"/>
      <c r="F13" s="152"/>
      <c r="G13" s="899"/>
      <c r="H13" s="899"/>
      <c r="I13" s="899"/>
      <c r="J13" s="151"/>
      <c r="K13" s="152"/>
      <c r="L13" s="899"/>
      <c r="M13" s="899"/>
      <c r="N13" s="899"/>
      <c r="O13" s="151"/>
      <c r="P13" s="152"/>
      <c r="Q13" s="899"/>
      <c r="R13" s="899"/>
      <c r="S13" s="899"/>
      <c r="T13" s="151"/>
      <c r="U13" s="152"/>
      <c r="V13" s="899"/>
      <c r="W13" s="899"/>
      <c r="X13" s="899"/>
      <c r="Y13" s="151"/>
      <c r="Z13" s="152"/>
      <c r="AA13" s="899"/>
      <c r="AB13" s="899"/>
      <c r="AC13" s="899"/>
      <c r="AD13" s="151"/>
      <c r="AE13" s="152"/>
      <c r="AF13" s="899"/>
      <c r="AG13" s="899"/>
      <c r="AH13" s="899"/>
      <c r="AI13" s="151"/>
      <c r="AJ13" s="152"/>
      <c r="AK13" s="899"/>
      <c r="AL13" s="899"/>
      <c r="AM13" s="899"/>
      <c r="AN13" s="151"/>
      <c r="AO13" s="152"/>
      <c r="AP13" s="899"/>
      <c r="AQ13" s="899"/>
      <c r="AR13" s="899"/>
      <c r="AS13" s="151"/>
      <c r="AT13" s="152"/>
      <c r="AU13" s="899"/>
      <c r="AV13" s="899"/>
      <c r="AW13" s="899"/>
      <c r="AX13" s="151"/>
      <c r="AY13" s="152"/>
      <c r="AZ13" s="899"/>
      <c r="BA13" s="899"/>
      <c r="BB13" s="899"/>
      <c r="BC13" s="151"/>
      <c r="BD13" s="152"/>
      <c r="BE13" s="899"/>
      <c r="BF13" s="899"/>
      <c r="BG13" s="899"/>
      <c r="BH13" s="151"/>
      <c r="BI13" s="152"/>
      <c r="BJ13" s="968"/>
      <c r="BK13" s="968"/>
      <c r="BL13" s="968"/>
      <c r="BM13" s="149"/>
    </row>
    <row r="14" spans="1:65" ht="22.5" customHeight="1" x14ac:dyDescent="0.2">
      <c r="G14" s="65" t="s">
        <v>473</v>
      </c>
    </row>
    <row r="15" spans="1:65" ht="28.5" customHeight="1" x14ac:dyDescent="0.2"/>
    <row r="16" spans="1:65" ht="22.5" customHeight="1" x14ac:dyDescent="0.2">
      <c r="A16" s="65" t="s">
        <v>794</v>
      </c>
    </row>
    <row r="17" spans="1:50" ht="27.75" customHeight="1" x14ac:dyDescent="0.2">
      <c r="B17" s="756"/>
      <c r="C17" s="756"/>
      <c r="D17" s="756"/>
      <c r="E17" s="756"/>
      <c r="F17" s="756" t="s">
        <v>182</v>
      </c>
      <c r="G17" s="756"/>
      <c r="H17" s="756"/>
      <c r="I17" s="756"/>
      <c r="J17" s="756"/>
      <c r="K17" s="756"/>
      <c r="L17" s="756"/>
      <c r="M17" s="756"/>
      <c r="N17" s="756" t="s">
        <v>830</v>
      </c>
      <c r="O17" s="756"/>
      <c r="P17" s="756"/>
      <c r="Q17" s="756"/>
      <c r="R17" s="756"/>
      <c r="S17" s="756"/>
      <c r="T17" s="756"/>
      <c r="U17" s="756"/>
      <c r="V17" s="756"/>
      <c r="W17" s="756"/>
      <c r="X17" s="756"/>
      <c r="Y17" s="756"/>
      <c r="Z17" s="756"/>
      <c r="AA17" s="756"/>
      <c r="AB17" s="756"/>
      <c r="AC17" s="756"/>
      <c r="AD17" s="756"/>
      <c r="AE17" s="756"/>
      <c r="AF17" s="972" t="s">
        <v>183</v>
      </c>
      <c r="AG17" s="973"/>
      <c r="AH17" s="973"/>
      <c r="AI17" s="973"/>
      <c r="AJ17" s="973"/>
      <c r="AK17" s="973"/>
      <c r="AL17" s="973"/>
      <c r="AM17" s="973"/>
      <c r="AN17" s="973"/>
      <c r="AO17" s="974"/>
    </row>
    <row r="18" spans="1:50" ht="27.75" customHeight="1" x14ac:dyDescent="0.2">
      <c r="B18" s="756" t="s">
        <v>176</v>
      </c>
      <c r="C18" s="756"/>
      <c r="D18" s="756"/>
      <c r="E18" s="756"/>
      <c r="F18" s="969"/>
      <c r="G18" s="969"/>
      <c r="H18" s="969"/>
      <c r="I18" s="969"/>
      <c r="J18" s="969"/>
      <c r="K18" s="969"/>
      <c r="L18" s="969"/>
      <c r="M18" s="969"/>
      <c r="N18" s="975"/>
      <c r="O18" s="970"/>
      <c r="P18" s="970"/>
      <c r="Q18" s="970"/>
      <c r="R18" s="970"/>
      <c r="S18" s="970"/>
      <c r="T18" s="970"/>
      <c r="U18" s="970"/>
      <c r="V18" s="970"/>
      <c r="W18" s="970"/>
      <c r="X18" s="970"/>
      <c r="Y18" s="970"/>
      <c r="Z18" s="970"/>
      <c r="AA18" s="970"/>
      <c r="AB18" s="970"/>
      <c r="AC18" s="970" t="s">
        <v>15</v>
      </c>
      <c r="AD18" s="970"/>
      <c r="AE18" s="971"/>
      <c r="AF18" s="887" t="s">
        <v>95</v>
      </c>
      <c r="AG18" s="887"/>
      <c r="AH18" s="887"/>
      <c r="AI18" s="887"/>
      <c r="AJ18" s="887"/>
      <c r="AK18" s="887"/>
      <c r="AL18" s="887"/>
      <c r="AM18" s="887"/>
      <c r="AN18" s="887"/>
      <c r="AO18" s="887"/>
    </row>
    <row r="19" spans="1:50" ht="27.75" customHeight="1" x14ac:dyDescent="0.2">
      <c r="B19" s="756" t="s">
        <v>175</v>
      </c>
      <c r="C19" s="756"/>
      <c r="D19" s="756"/>
      <c r="E19" s="756"/>
      <c r="F19" s="969"/>
      <c r="G19" s="969"/>
      <c r="H19" s="969"/>
      <c r="I19" s="969"/>
      <c r="J19" s="969"/>
      <c r="K19" s="969"/>
      <c r="L19" s="969"/>
      <c r="M19" s="969"/>
      <c r="N19" s="975"/>
      <c r="O19" s="970"/>
      <c r="P19" s="970"/>
      <c r="Q19" s="970"/>
      <c r="R19" s="970"/>
      <c r="S19" s="970"/>
      <c r="T19" s="970"/>
      <c r="U19" s="970"/>
      <c r="V19" s="970"/>
      <c r="W19" s="970"/>
      <c r="X19" s="970"/>
      <c r="Y19" s="970"/>
      <c r="Z19" s="970"/>
      <c r="AA19" s="970"/>
      <c r="AB19" s="970"/>
      <c r="AC19" s="970" t="s">
        <v>15</v>
      </c>
      <c r="AD19" s="970"/>
      <c r="AE19" s="971"/>
      <c r="AF19" s="887" t="s">
        <v>95</v>
      </c>
      <c r="AG19" s="887"/>
      <c r="AH19" s="887"/>
      <c r="AI19" s="887"/>
      <c r="AJ19" s="887"/>
      <c r="AK19" s="887"/>
      <c r="AL19" s="887"/>
      <c r="AM19" s="887"/>
      <c r="AN19" s="887"/>
      <c r="AO19" s="887"/>
    </row>
    <row r="20" spans="1:50" ht="27.75" customHeight="1" x14ac:dyDescent="0.2">
      <c r="B20" s="519"/>
      <c r="C20" s="519"/>
      <c r="D20" s="519"/>
      <c r="E20" s="519"/>
      <c r="F20" s="518"/>
      <c r="G20" s="518"/>
      <c r="H20" s="518"/>
      <c r="I20" s="518"/>
      <c r="J20" s="518"/>
      <c r="K20" s="518"/>
      <c r="L20" s="518"/>
      <c r="M20" s="518"/>
      <c r="N20" s="213"/>
      <c r="O20" s="213"/>
      <c r="P20" s="213"/>
      <c r="Q20" s="213"/>
      <c r="R20" s="213"/>
      <c r="S20" s="213"/>
      <c r="T20" s="213"/>
      <c r="U20" s="213"/>
      <c r="V20" s="213"/>
      <c r="W20" s="213"/>
      <c r="X20" s="213"/>
      <c r="Y20" s="213"/>
      <c r="Z20" s="213"/>
      <c r="AA20" s="213"/>
      <c r="AB20" s="213"/>
      <c r="AC20" s="213"/>
      <c r="AD20" s="213"/>
      <c r="AE20" s="213"/>
      <c r="AF20" s="70"/>
      <c r="AG20" s="70"/>
      <c r="AH20" s="70"/>
      <c r="AI20" s="70"/>
      <c r="AJ20" s="70"/>
      <c r="AK20" s="70"/>
      <c r="AL20" s="70"/>
      <c r="AM20" s="70"/>
      <c r="AN20" s="70"/>
      <c r="AO20" s="70"/>
    </row>
    <row r="21" spans="1:50" ht="31.5" customHeight="1" x14ac:dyDescent="0.2"/>
    <row r="22" spans="1:50" ht="21.75" customHeight="1" x14ac:dyDescent="0.2">
      <c r="A22" s="545" t="s">
        <v>795</v>
      </c>
      <c r="B22" s="545"/>
      <c r="C22" s="545"/>
      <c r="D22" s="545"/>
      <c r="E22" s="545"/>
      <c r="F22" s="545"/>
      <c r="G22" s="545"/>
      <c r="H22" s="545"/>
      <c r="I22" s="545"/>
    </row>
    <row r="23" spans="1:50" ht="28.5" customHeight="1" x14ac:dyDescent="0.2">
      <c r="B23" s="756" t="s">
        <v>184</v>
      </c>
      <c r="C23" s="756"/>
      <c r="D23" s="756"/>
      <c r="E23" s="756"/>
      <c r="F23" s="756"/>
      <c r="G23" s="756"/>
      <c r="H23" s="756"/>
      <c r="I23" s="756" t="s">
        <v>185</v>
      </c>
      <c r="J23" s="756"/>
      <c r="K23" s="756"/>
      <c r="L23" s="756"/>
      <c r="M23" s="756"/>
      <c r="N23" s="756"/>
      <c r="O23" s="756"/>
      <c r="P23" s="756"/>
      <c r="Q23" s="756" t="s">
        <v>186</v>
      </c>
      <c r="R23" s="756"/>
      <c r="S23" s="756"/>
      <c r="T23" s="756"/>
      <c r="U23" s="756"/>
      <c r="V23" s="756"/>
      <c r="W23" s="756"/>
      <c r="X23" s="756"/>
      <c r="Y23" s="756"/>
      <c r="Z23" s="756"/>
      <c r="AA23" s="756"/>
      <c r="AB23" s="756"/>
      <c r="AC23" s="756"/>
      <c r="AD23" s="756"/>
      <c r="AE23" s="756"/>
      <c r="AF23" s="756"/>
      <c r="AG23" s="756"/>
      <c r="AH23" s="756"/>
      <c r="AI23" s="756"/>
      <c r="AJ23" s="756"/>
      <c r="AK23" s="756"/>
      <c r="AL23" s="756"/>
      <c r="AM23" s="756"/>
      <c r="AN23" s="756"/>
      <c r="AO23" s="756"/>
      <c r="AP23" s="756"/>
      <c r="AQ23" s="756"/>
      <c r="AR23" s="756"/>
      <c r="AS23" s="756"/>
      <c r="AT23" s="756"/>
      <c r="AU23" s="756"/>
      <c r="AV23" s="756"/>
      <c r="AW23" s="756"/>
      <c r="AX23" s="756"/>
    </row>
    <row r="24" spans="1:50" ht="28.5" customHeight="1" x14ac:dyDescent="0.2">
      <c r="B24" s="969"/>
      <c r="C24" s="969"/>
      <c r="D24" s="969"/>
      <c r="E24" s="969"/>
      <c r="F24" s="969"/>
      <c r="G24" s="969"/>
      <c r="H24" s="969"/>
      <c r="I24" s="969"/>
      <c r="J24" s="969"/>
      <c r="K24" s="969"/>
      <c r="L24" s="969"/>
      <c r="M24" s="969"/>
      <c r="N24" s="969"/>
      <c r="O24" s="969"/>
      <c r="P24" s="969"/>
      <c r="Q24" s="969"/>
      <c r="R24" s="969"/>
      <c r="S24" s="969"/>
      <c r="T24" s="969"/>
      <c r="U24" s="969"/>
      <c r="V24" s="969"/>
      <c r="W24" s="969"/>
      <c r="X24" s="969"/>
      <c r="Y24" s="969"/>
      <c r="Z24" s="969"/>
      <c r="AA24" s="969"/>
      <c r="AB24" s="969"/>
      <c r="AC24" s="969"/>
      <c r="AD24" s="969"/>
      <c r="AE24" s="969"/>
      <c r="AF24" s="969"/>
      <c r="AG24" s="969"/>
      <c r="AH24" s="969"/>
      <c r="AI24" s="969"/>
      <c r="AJ24" s="969"/>
      <c r="AK24" s="969"/>
      <c r="AL24" s="969"/>
      <c r="AM24" s="969"/>
      <c r="AN24" s="969"/>
      <c r="AO24" s="969"/>
      <c r="AP24" s="969"/>
      <c r="AQ24" s="969"/>
      <c r="AR24" s="969"/>
      <c r="AS24" s="969"/>
      <c r="AT24" s="969"/>
      <c r="AU24" s="969"/>
      <c r="AV24" s="969"/>
      <c r="AW24" s="969"/>
      <c r="AX24" s="969"/>
    </row>
    <row r="25" spans="1:50" ht="28.5" customHeight="1" x14ac:dyDescent="0.2">
      <c r="B25" s="969"/>
      <c r="C25" s="969"/>
      <c r="D25" s="969"/>
      <c r="E25" s="969"/>
      <c r="F25" s="969"/>
      <c r="G25" s="969"/>
      <c r="H25" s="969"/>
      <c r="I25" s="969"/>
      <c r="J25" s="969"/>
      <c r="K25" s="969"/>
      <c r="L25" s="969"/>
      <c r="M25" s="969"/>
      <c r="N25" s="969"/>
      <c r="O25" s="969"/>
      <c r="P25" s="969"/>
      <c r="Q25" s="969"/>
      <c r="R25" s="969"/>
      <c r="S25" s="969"/>
      <c r="T25" s="969"/>
      <c r="U25" s="969"/>
      <c r="V25" s="969"/>
      <c r="W25" s="969"/>
      <c r="X25" s="969"/>
      <c r="Y25" s="969"/>
      <c r="Z25" s="969"/>
      <c r="AA25" s="969"/>
      <c r="AB25" s="969"/>
      <c r="AC25" s="969"/>
      <c r="AD25" s="969"/>
      <c r="AE25" s="969"/>
      <c r="AF25" s="969"/>
      <c r="AG25" s="969"/>
      <c r="AH25" s="969"/>
      <c r="AI25" s="969"/>
      <c r="AJ25" s="969"/>
      <c r="AK25" s="969"/>
      <c r="AL25" s="969"/>
      <c r="AM25" s="969"/>
      <c r="AN25" s="969"/>
      <c r="AO25" s="969"/>
      <c r="AP25" s="969"/>
      <c r="AQ25" s="969"/>
      <c r="AR25" s="969"/>
      <c r="AS25" s="969"/>
      <c r="AT25" s="969"/>
      <c r="AU25" s="969"/>
      <c r="AV25" s="969"/>
      <c r="AW25" s="969"/>
      <c r="AX25" s="969"/>
    </row>
    <row r="26" spans="1:50" ht="28.5" customHeight="1" x14ac:dyDescent="0.2">
      <c r="B26" s="969"/>
      <c r="C26" s="969"/>
      <c r="D26" s="969"/>
      <c r="E26" s="969"/>
      <c r="F26" s="969"/>
      <c r="G26" s="969"/>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9"/>
      <c r="AI26" s="969"/>
      <c r="AJ26" s="969"/>
      <c r="AK26" s="969"/>
      <c r="AL26" s="969"/>
      <c r="AM26" s="969"/>
      <c r="AN26" s="969"/>
      <c r="AO26" s="969"/>
      <c r="AP26" s="969"/>
      <c r="AQ26" s="969"/>
      <c r="AR26" s="969"/>
      <c r="AS26" s="969"/>
      <c r="AT26" s="969"/>
      <c r="AU26" s="969"/>
      <c r="AV26" s="969"/>
      <c r="AW26" s="969"/>
      <c r="AX26" s="969"/>
    </row>
    <row r="27" spans="1:50" ht="23.25" customHeight="1" x14ac:dyDescent="0.2"/>
    <row r="28" spans="1:50" ht="23.25" customHeight="1" x14ac:dyDescent="0.2"/>
    <row r="29" spans="1:50" ht="23.25" customHeight="1" x14ac:dyDescent="0.2"/>
  </sheetData>
  <mergeCells count="166">
    <mergeCell ref="B8:E9"/>
    <mergeCell ref="B3:E3"/>
    <mergeCell ref="F3:J3"/>
    <mergeCell ref="G4:I4"/>
    <mergeCell ref="L4:N4"/>
    <mergeCell ref="L5:N5"/>
    <mergeCell ref="L8:N8"/>
    <mergeCell ref="G10:I10"/>
    <mergeCell ref="L10:N10"/>
    <mergeCell ref="G8:I8"/>
    <mergeCell ref="G6:I6"/>
    <mergeCell ref="L6:N6"/>
    <mergeCell ref="B4:B7"/>
    <mergeCell ref="C4:E5"/>
    <mergeCell ref="C6:E7"/>
    <mergeCell ref="G5:I5"/>
    <mergeCell ref="G7:I7"/>
    <mergeCell ref="BI3:BM3"/>
    <mergeCell ref="K3:O3"/>
    <mergeCell ref="P3:T3"/>
    <mergeCell ref="U3:Y3"/>
    <mergeCell ref="Z3:AD3"/>
    <mergeCell ref="AZ4:BB4"/>
    <mergeCell ref="AZ5:BB5"/>
    <mergeCell ref="BE4:BG4"/>
    <mergeCell ref="BE5:BG5"/>
    <mergeCell ref="AJ3:AN3"/>
    <mergeCell ref="AF4:AH4"/>
    <mergeCell ref="AF5:AH5"/>
    <mergeCell ref="AK4:AM4"/>
    <mergeCell ref="AK5:AM5"/>
    <mergeCell ref="AO3:AS3"/>
    <mergeCell ref="AT3:AX3"/>
    <mergeCell ref="AY3:BC3"/>
    <mergeCell ref="BD3:BH3"/>
    <mergeCell ref="Q4:S4"/>
    <mergeCell ref="Q5:S5"/>
    <mergeCell ref="V4:X4"/>
    <mergeCell ref="V5:X5"/>
    <mergeCell ref="AA4:AC4"/>
    <mergeCell ref="AE3:AI3"/>
    <mergeCell ref="AP4:AR4"/>
    <mergeCell ref="AP5:AR5"/>
    <mergeCell ref="Q6:S6"/>
    <mergeCell ref="V6:X6"/>
    <mergeCell ref="AA6:AC6"/>
    <mergeCell ref="AF6:AH6"/>
    <mergeCell ref="AA5:AC5"/>
    <mergeCell ref="AK6:AM6"/>
    <mergeCell ref="AU4:AW4"/>
    <mergeCell ref="AU5:AW5"/>
    <mergeCell ref="AU6:AW6"/>
    <mergeCell ref="AZ6:BB6"/>
    <mergeCell ref="BE6:BG6"/>
    <mergeCell ref="AP6:AR6"/>
    <mergeCell ref="L7:N7"/>
    <mergeCell ref="Q7:S7"/>
    <mergeCell ref="V7:X7"/>
    <mergeCell ref="AA7:AC7"/>
    <mergeCell ref="AF7:AH7"/>
    <mergeCell ref="AK7:AM7"/>
    <mergeCell ref="Q8:S8"/>
    <mergeCell ref="V8:X8"/>
    <mergeCell ref="AA8:AC8"/>
    <mergeCell ref="AF8:AH8"/>
    <mergeCell ref="AK8:AM8"/>
    <mergeCell ref="AP8:AR8"/>
    <mergeCell ref="G9:I9"/>
    <mergeCell ref="L9:N9"/>
    <mergeCell ref="Q9:S9"/>
    <mergeCell ref="V9:X9"/>
    <mergeCell ref="AA9:AC9"/>
    <mergeCell ref="AF9:AH9"/>
    <mergeCell ref="AK9:AM9"/>
    <mergeCell ref="AP9:AR9"/>
    <mergeCell ref="BJ4:BL4"/>
    <mergeCell ref="BJ5:BL5"/>
    <mergeCell ref="BJ6:BL6"/>
    <mergeCell ref="BJ7:BL7"/>
    <mergeCell ref="BJ8:BL8"/>
    <mergeCell ref="BJ9:BL9"/>
    <mergeCell ref="V11:X11"/>
    <mergeCell ref="AA11:AC11"/>
    <mergeCell ref="V10:X10"/>
    <mergeCell ref="AA10:AC10"/>
    <mergeCell ref="AF10:AH10"/>
    <mergeCell ref="AF11:AH11"/>
    <mergeCell ref="AU9:AW9"/>
    <mergeCell ref="AZ9:BB9"/>
    <mergeCell ref="BE9:BG9"/>
    <mergeCell ref="AU8:AW8"/>
    <mergeCell ref="AZ8:BB8"/>
    <mergeCell ref="BE8:BG8"/>
    <mergeCell ref="AP7:AR7"/>
    <mergeCell ref="AU7:AW7"/>
    <mergeCell ref="AZ7:BB7"/>
    <mergeCell ref="BE7:BG7"/>
    <mergeCell ref="BJ10:BL10"/>
    <mergeCell ref="BJ11:BL11"/>
    <mergeCell ref="BJ12:BL12"/>
    <mergeCell ref="BJ13:BL13"/>
    <mergeCell ref="AZ11:BB11"/>
    <mergeCell ref="BE11:BG11"/>
    <mergeCell ref="AF13:AH13"/>
    <mergeCell ref="AK12:AM12"/>
    <mergeCell ref="Q12:S12"/>
    <mergeCell ref="V12:X12"/>
    <mergeCell ref="AA12:AC12"/>
    <mergeCell ref="AF12:AH12"/>
    <mergeCell ref="Q13:S13"/>
    <mergeCell ref="V13:X13"/>
    <mergeCell ref="AA13:AC13"/>
    <mergeCell ref="AZ12:BB12"/>
    <mergeCell ref="BE12:BG12"/>
    <mergeCell ref="AK13:AM13"/>
    <mergeCell ref="AP13:AR13"/>
    <mergeCell ref="AU13:AW13"/>
    <mergeCell ref="AZ13:BB13"/>
    <mergeCell ref="BE13:BG13"/>
    <mergeCell ref="AU12:AW12"/>
    <mergeCell ref="AP12:AR12"/>
    <mergeCell ref="G13:I13"/>
    <mergeCell ref="L13:N13"/>
    <mergeCell ref="B17:E17"/>
    <mergeCell ref="N17:AE17"/>
    <mergeCell ref="F19:M19"/>
    <mergeCell ref="N18:AB18"/>
    <mergeCell ref="AC18:AE18"/>
    <mergeCell ref="N19:AB19"/>
    <mergeCell ref="C12:E13"/>
    <mergeCell ref="B10:B13"/>
    <mergeCell ref="C10:E11"/>
    <mergeCell ref="B26:H26"/>
    <mergeCell ref="I26:P26"/>
    <mergeCell ref="Q26:AX26"/>
    <mergeCell ref="B23:H23"/>
    <mergeCell ref="I23:P23"/>
    <mergeCell ref="Q23:AX23"/>
    <mergeCell ref="B18:E18"/>
    <mergeCell ref="B19:E19"/>
    <mergeCell ref="F17:M17"/>
    <mergeCell ref="F18:M18"/>
    <mergeCell ref="AC19:AE19"/>
    <mergeCell ref="AF17:AO17"/>
    <mergeCell ref="B24:H24"/>
    <mergeCell ref="I24:P24"/>
    <mergeCell ref="Q24:AX24"/>
    <mergeCell ref="B25:H25"/>
    <mergeCell ref="AF18:AO18"/>
    <mergeCell ref="AF19:AO19"/>
    <mergeCell ref="I25:P25"/>
    <mergeCell ref="Q25:AX25"/>
    <mergeCell ref="BE10:BG10"/>
    <mergeCell ref="G11:I11"/>
    <mergeCell ref="L11:N11"/>
    <mergeCell ref="Q11:S11"/>
    <mergeCell ref="G12:I12"/>
    <mergeCell ref="L12:N12"/>
    <mergeCell ref="AP11:AR11"/>
    <mergeCell ref="AU11:AW11"/>
    <mergeCell ref="AU10:AW10"/>
    <mergeCell ref="AZ10:BB10"/>
    <mergeCell ref="AK11:AM11"/>
    <mergeCell ref="AP10:AR10"/>
    <mergeCell ref="Q10:S10"/>
    <mergeCell ref="AK10:AM10"/>
  </mergeCells>
  <phoneticPr fontId="1"/>
  <dataValidations count="3">
    <dataValidation imeMode="off" allowBlank="1" showInputMessage="1" showErrorMessage="1" sqref="G4:BL13 N18:AB20" xr:uid="{00000000-0002-0000-0E00-000000000000}"/>
    <dataValidation imeMode="hiragana" allowBlank="1" showInputMessage="1" showErrorMessage="1" sqref="Q24:AX26 B24:P26 F18:M20" xr:uid="{00000000-0002-0000-0E00-000001000000}"/>
    <dataValidation type="list" allowBlank="1" showInputMessage="1" showErrorMessage="1" sqref="AF18:AO20" xr:uid="{00000000-0002-0000-0E00-000002000000}">
      <formula1>"有,無"</formula1>
    </dataValidation>
  </dataValidations>
  <pageMargins left="0.74803149606299213" right="0.74803149606299213" top="0.98425196850393704" bottom="0.98425196850393704" header="0.51181102362204722" footer="0.51181102362204722"/>
  <pageSetup paperSize="9" scale="77" orientation="landscape" r:id="rId1"/>
  <headerFooter alignWithMargins="0">
    <oddFooter>&amp;A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theme="3" tint="0.79998168889431442"/>
    <pageSetUpPr fitToPage="1"/>
  </sheetPr>
  <dimension ref="A1:AF26"/>
  <sheetViews>
    <sheetView view="pageBreakPreview" zoomScaleNormal="85" zoomScaleSheetLayoutView="100" workbookViewId="0">
      <selection activeCell="H25" sqref="H25"/>
    </sheetView>
  </sheetViews>
  <sheetFormatPr defaultColWidth="4.109375" defaultRowHeight="14.4" x14ac:dyDescent="0.2"/>
  <cols>
    <col min="1" max="16384" width="4.109375" style="65"/>
  </cols>
  <sheetData>
    <row r="1" spans="1:32" x14ac:dyDescent="0.2">
      <c r="A1" s="65" t="s">
        <v>796</v>
      </c>
    </row>
    <row r="2" spans="1:32" x14ac:dyDescent="0.2">
      <c r="B2" s="65" t="s">
        <v>187</v>
      </c>
    </row>
    <row r="3" spans="1:32" ht="23.25" customHeight="1" x14ac:dyDescent="0.2">
      <c r="B3" s="756" t="s">
        <v>189</v>
      </c>
      <c r="C3" s="756"/>
      <c r="D3" s="756"/>
      <c r="E3" s="756"/>
      <c r="F3" s="756"/>
      <c r="G3" s="756" t="s">
        <v>190</v>
      </c>
      <c r="H3" s="756"/>
      <c r="I3" s="756"/>
      <c r="J3" s="756"/>
      <c r="K3" s="756"/>
      <c r="L3" s="756"/>
      <c r="M3" s="756"/>
      <c r="N3" s="756"/>
      <c r="O3" s="756"/>
      <c r="P3" s="756"/>
      <c r="Q3" s="756"/>
      <c r="R3" s="756"/>
      <c r="S3" s="756"/>
      <c r="T3" s="756"/>
      <c r="U3" s="756"/>
      <c r="V3" s="756" t="s">
        <v>191</v>
      </c>
      <c r="W3" s="756"/>
      <c r="X3" s="756"/>
      <c r="Y3" s="756"/>
      <c r="Z3" s="756"/>
      <c r="AA3" s="756"/>
      <c r="AB3" s="756" t="s">
        <v>192</v>
      </c>
      <c r="AC3" s="756"/>
      <c r="AD3" s="756"/>
      <c r="AE3" s="756"/>
      <c r="AF3" s="756"/>
    </row>
    <row r="4" spans="1:32" ht="23.25" customHeight="1" x14ac:dyDescent="0.2">
      <c r="B4" s="979"/>
      <c r="C4" s="979"/>
      <c r="D4" s="979"/>
      <c r="E4" s="979"/>
      <c r="F4" s="979"/>
      <c r="G4" s="969"/>
      <c r="H4" s="969"/>
      <c r="I4" s="969"/>
      <c r="J4" s="969"/>
      <c r="K4" s="969"/>
      <c r="L4" s="969"/>
      <c r="M4" s="969"/>
      <c r="N4" s="969"/>
      <c r="O4" s="969"/>
      <c r="P4" s="969"/>
      <c r="Q4" s="969"/>
      <c r="R4" s="969"/>
      <c r="S4" s="969"/>
      <c r="T4" s="969"/>
      <c r="U4" s="969"/>
      <c r="V4" s="969"/>
      <c r="W4" s="969"/>
      <c r="X4" s="969"/>
      <c r="Y4" s="969"/>
      <c r="Z4" s="969"/>
      <c r="AA4" s="969"/>
      <c r="AB4" s="978"/>
      <c r="AC4" s="978"/>
      <c r="AD4" s="978"/>
      <c r="AE4" s="978"/>
      <c r="AF4" s="978"/>
    </row>
    <row r="5" spans="1:32" ht="23.25" customHeight="1" x14ac:dyDescent="0.2">
      <c r="B5" s="979"/>
      <c r="C5" s="979"/>
      <c r="D5" s="979"/>
      <c r="E5" s="979"/>
      <c r="F5" s="979"/>
      <c r="G5" s="969"/>
      <c r="H5" s="969"/>
      <c r="I5" s="969"/>
      <c r="J5" s="969"/>
      <c r="K5" s="969"/>
      <c r="L5" s="969"/>
      <c r="M5" s="969"/>
      <c r="N5" s="969"/>
      <c r="O5" s="969"/>
      <c r="P5" s="969"/>
      <c r="Q5" s="969"/>
      <c r="R5" s="969"/>
      <c r="S5" s="969"/>
      <c r="T5" s="969"/>
      <c r="U5" s="969"/>
      <c r="V5" s="969"/>
      <c r="W5" s="969"/>
      <c r="X5" s="969"/>
      <c r="Y5" s="969"/>
      <c r="Z5" s="969"/>
      <c r="AA5" s="969"/>
      <c r="AB5" s="978"/>
      <c r="AC5" s="978"/>
      <c r="AD5" s="978"/>
      <c r="AE5" s="978"/>
      <c r="AF5" s="978"/>
    </row>
    <row r="6" spans="1:32" ht="23.25" customHeight="1" x14ac:dyDescent="0.2">
      <c r="B6" s="979"/>
      <c r="C6" s="979"/>
      <c r="D6" s="979"/>
      <c r="E6" s="979"/>
      <c r="F6" s="979"/>
      <c r="G6" s="969"/>
      <c r="H6" s="969"/>
      <c r="I6" s="969"/>
      <c r="J6" s="969"/>
      <c r="K6" s="969"/>
      <c r="L6" s="969"/>
      <c r="M6" s="969"/>
      <c r="N6" s="969"/>
      <c r="O6" s="969"/>
      <c r="P6" s="969"/>
      <c r="Q6" s="969"/>
      <c r="R6" s="969"/>
      <c r="S6" s="969"/>
      <c r="T6" s="969"/>
      <c r="U6" s="969"/>
      <c r="V6" s="969"/>
      <c r="W6" s="969"/>
      <c r="X6" s="969"/>
      <c r="Y6" s="969"/>
      <c r="Z6" s="969"/>
      <c r="AA6" s="969"/>
      <c r="AB6" s="978"/>
      <c r="AC6" s="978"/>
      <c r="AD6" s="978"/>
      <c r="AE6" s="978"/>
      <c r="AF6" s="978"/>
    </row>
    <row r="7" spans="1:32" ht="23.25" customHeight="1" x14ac:dyDescent="0.2">
      <c r="B7" s="979"/>
      <c r="C7" s="979"/>
      <c r="D7" s="979"/>
      <c r="E7" s="979"/>
      <c r="F7" s="979"/>
      <c r="G7" s="969"/>
      <c r="H7" s="969"/>
      <c r="I7" s="969"/>
      <c r="J7" s="969"/>
      <c r="K7" s="969"/>
      <c r="L7" s="969"/>
      <c r="M7" s="969"/>
      <c r="N7" s="969"/>
      <c r="O7" s="969"/>
      <c r="P7" s="969"/>
      <c r="Q7" s="969"/>
      <c r="R7" s="969"/>
      <c r="S7" s="969"/>
      <c r="T7" s="969"/>
      <c r="U7" s="969"/>
      <c r="V7" s="969"/>
      <c r="W7" s="969"/>
      <c r="X7" s="969"/>
      <c r="Y7" s="969"/>
      <c r="Z7" s="969"/>
      <c r="AA7" s="969"/>
      <c r="AB7" s="978"/>
      <c r="AC7" s="978"/>
      <c r="AD7" s="978"/>
      <c r="AE7" s="978"/>
      <c r="AF7" s="978"/>
    </row>
    <row r="8" spans="1:32" ht="23.25" customHeight="1" x14ac:dyDescent="0.2">
      <c r="B8" s="979"/>
      <c r="C8" s="979"/>
      <c r="D8" s="979"/>
      <c r="E8" s="979"/>
      <c r="F8" s="979"/>
      <c r="G8" s="969"/>
      <c r="H8" s="969"/>
      <c r="I8" s="969"/>
      <c r="J8" s="969"/>
      <c r="K8" s="969"/>
      <c r="L8" s="969"/>
      <c r="M8" s="969"/>
      <c r="N8" s="969"/>
      <c r="O8" s="969"/>
      <c r="P8" s="969"/>
      <c r="Q8" s="969"/>
      <c r="R8" s="969"/>
      <c r="S8" s="969"/>
      <c r="T8" s="969"/>
      <c r="U8" s="969"/>
      <c r="V8" s="969"/>
      <c r="W8" s="969"/>
      <c r="X8" s="969"/>
      <c r="Y8" s="969"/>
      <c r="Z8" s="969"/>
      <c r="AA8" s="969"/>
      <c r="AB8" s="978"/>
      <c r="AC8" s="978"/>
      <c r="AD8" s="978"/>
      <c r="AE8" s="978"/>
      <c r="AF8" s="978"/>
    </row>
    <row r="9" spans="1:32" ht="23.25" customHeight="1" x14ac:dyDescent="0.2">
      <c r="B9" s="979"/>
      <c r="C9" s="979"/>
      <c r="D9" s="979"/>
      <c r="E9" s="979"/>
      <c r="F9" s="979"/>
      <c r="G9" s="969"/>
      <c r="H9" s="969"/>
      <c r="I9" s="969"/>
      <c r="J9" s="969"/>
      <c r="K9" s="969"/>
      <c r="L9" s="969"/>
      <c r="M9" s="969"/>
      <c r="N9" s="969"/>
      <c r="O9" s="969"/>
      <c r="P9" s="969"/>
      <c r="Q9" s="969"/>
      <c r="R9" s="969"/>
      <c r="S9" s="969"/>
      <c r="T9" s="969"/>
      <c r="U9" s="969"/>
      <c r="V9" s="969"/>
      <c r="W9" s="969"/>
      <c r="X9" s="969"/>
      <c r="Y9" s="969"/>
      <c r="Z9" s="969"/>
      <c r="AA9" s="969"/>
      <c r="AB9" s="978"/>
      <c r="AC9" s="978"/>
      <c r="AD9" s="978"/>
      <c r="AE9" s="978"/>
      <c r="AF9" s="978"/>
    </row>
    <row r="10" spans="1:32" ht="23.25" customHeight="1" x14ac:dyDescent="0.2"/>
    <row r="11" spans="1:32" ht="19.5" customHeight="1" x14ac:dyDescent="0.2">
      <c r="B11" s="65" t="s">
        <v>188</v>
      </c>
    </row>
    <row r="12" spans="1:32" ht="23.25" customHeight="1" x14ac:dyDescent="0.2">
      <c r="B12" s="756" t="s">
        <v>189</v>
      </c>
      <c r="C12" s="756"/>
      <c r="D12" s="756"/>
      <c r="E12" s="756"/>
      <c r="F12" s="756"/>
      <c r="G12" s="756" t="s">
        <v>190</v>
      </c>
      <c r="H12" s="756"/>
      <c r="I12" s="756"/>
      <c r="J12" s="756"/>
      <c r="K12" s="756"/>
      <c r="L12" s="756"/>
      <c r="M12" s="756"/>
      <c r="N12" s="756"/>
      <c r="O12" s="756"/>
      <c r="P12" s="756"/>
      <c r="Q12" s="756"/>
      <c r="R12" s="756"/>
      <c r="S12" s="756"/>
      <c r="T12" s="756"/>
      <c r="U12" s="756"/>
      <c r="V12" s="756" t="s">
        <v>191</v>
      </c>
      <c r="W12" s="756"/>
      <c r="X12" s="756"/>
      <c r="Y12" s="756"/>
      <c r="Z12" s="756"/>
      <c r="AA12" s="756"/>
      <c r="AB12" s="756" t="s">
        <v>192</v>
      </c>
      <c r="AC12" s="756"/>
      <c r="AD12" s="756"/>
      <c r="AE12" s="756"/>
      <c r="AF12" s="756"/>
    </row>
    <row r="13" spans="1:32" ht="23.25" customHeight="1" x14ac:dyDescent="0.2">
      <c r="B13" s="979"/>
      <c r="C13" s="979"/>
      <c r="D13" s="979"/>
      <c r="E13" s="979"/>
      <c r="F13" s="979"/>
      <c r="G13" s="969"/>
      <c r="H13" s="969"/>
      <c r="I13" s="969"/>
      <c r="J13" s="969"/>
      <c r="K13" s="969"/>
      <c r="L13" s="969"/>
      <c r="M13" s="969"/>
      <c r="N13" s="969"/>
      <c r="O13" s="969"/>
      <c r="P13" s="969"/>
      <c r="Q13" s="969"/>
      <c r="R13" s="969"/>
      <c r="S13" s="969"/>
      <c r="T13" s="969"/>
      <c r="U13" s="969"/>
      <c r="V13" s="969"/>
      <c r="W13" s="969"/>
      <c r="X13" s="969"/>
      <c r="Y13" s="969"/>
      <c r="Z13" s="969"/>
      <c r="AA13" s="969"/>
      <c r="AB13" s="978"/>
      <c r="AC13" s="978"/>
      <c r="AD13" s="978"/>
      <c r="AE13" s="978"/>
      <c r="AF13" s="978"/>
    </row>
    <row r="14" spans="1:32" ht="23.25" customHeight="1" x14ac:dyDescent="0.2">
      <c r="B14" s="979"/>
      <c r="C14" s="979"/>
      <c r="D14" s="979"/>
      <c r="E14" s="979"/>
      <c r="F14" s="979"/>
      <c r="G14" s="969"/>
      <c r="H14" s="969"/>
      <c r="I14" s="969"/>
      <c r="J14" s="969"/>
      <c r="K14" s="969"/>
      <c r="L14" s="969"/>
      <c r="M14" s="969"/>
      <c r="N14" s="969"/>
      <c r="O14" s="969"/>
      <c r="P14" s="969"/>
      <c r="Q14" s="969"/>
      <c r="R14" s="969"/>
      <c r="S14" s="969"/>
      <c r="T14" s="969"/>
      <c r="U14" s="969"/>
      <c r="V14" s="969"/>
      <c r="W14" s="969"/>
      <c r="X14" s="969"/>
      <c r="Y14" s="969"/>
      <c r="Z14" s="969"/>
      <c r="AA14" s="969"/>
      <c r="AB14" s="978"/>
      <c r="AC14" s="978"/>
      <c r="AD14" s="978"/>
      <c r="AE14" s="978"/>
      <c r="AF14" s="978"/>
    </row>
    <row r="15" spans="1:32" ht="23.25" customHeight="1" x14ac:dyDescent="0.2">
      <c r="B15" s="979"/>
      <c r="C15" s="979"/>
      <c r="D15" s="979"/>
      <c r="E15" s="979"/>
      <c r="F15" s="979"/>
      <c r="G15" s="969"/>
      <c r="H15" s="969"/>
      <c r="I15" s="969"/>
      <c r="J15" s="969"/>
      <c r="K15" s="969"/>
      <c r="L15" s="969"/>
      <c r="M15" s="969"/>
      <c r="N15" s="969"/>
      <c r="O15" s="969"/>
      <c r="P15" s="969"/>
      <c r="Q15" s="969"/>
      <c r="R15" s="969"/>
      <c r="S15" s="969"/>
      <c r="T15" s="969"/>
      <c r="U15" s="969"/>
      <c r="V15" s="969"/>
      <c r="W15" s="969"/>
      <c r="X15" s="969"/>
      <c r="Y15" s="969"/>
      <c r="Z15" s="969"/>
      <c r="AA15" s="969"/>
      <c r="AB15" s="978"/>
      <c r="AC15" s="978"/>
      <c r="AD15" s="978"/>
      <c r="AE15" s="978"/>
      <c r="AF15" s="978"/>
    </row>
    <row r="16" spans="1:32" ht="23.25" customHeight="1" x14ac:dyDescent="0.2"/>
    <row r="17" spans="2:32" ht="23.25" customHeight="1" x14ac:dyDescent="0.2">
      <c r="B17" s="65" t="s">
        <v>317</v>
      </c>
    </row>
    <row r="18" spans="2:32" ht="23.25" customHeight="1" x14ac:dyDescent="0.2">
      <c r="B18" s="756" t="s">
        <v>189</v>
      </c>
      <c r="C18" s="756"/>
      <c r="D18" s="756"/>
      <c r="E18" s="756"/>
      <c r="F18" s="756"/>
      <c r="G18" s="756" t="s">
        <v>190</v>
      </c>
      <c r="H18" s="756"/>
      <c r="I18" s="756"/>
      <c r="J18" s="756"/>
      <c r="K18" s="756"/>
      <c r="L18" s="756"/>
      <c r="M18" s="756"/>
      <c r="N18" s="756"/>
      <c r="O18" s="756"/>
      <c r="P18" s="756"/>
      <c r="Q18" s="756"/>
      <c r="R18" s="756"/>
      <c r="S18" s="756"/>
      <c r="T18" s="756"/>
      <c r="U18" s="756"/>
      <c r="V18" s="977"/>
      <c r="W18" s="977"/>
      <c r="X18" s="977"/>
      <c r="Y18" s="977"/>
      <c r="Z18" s="977"/>
      <c r="AA18" s="977"/>
      <c r="AB18" s="977"/>
      <c r="AC18" s="977"/>
      <c r="AD18" s="977"/>
      <c r="AE18" s="977"/>
      <c r="AF18" s="977"/>
    </row>
    <row r="19" spans="2:32" ht="23.25" customHeight="1" x14ac:dyDescent="0.2">
      <c r="B19" s="979"/>
      <c r="C19" s="979"/>
      <c r="D19" s="979"/>
      <c r="E19" s="979"/>
      <c r="F19" s="979"/>
      <c r="G19" s="969"/>
      <c r="H19" s="969"/>
      <c r="I19" s="969"/>
      <c r="J19" s="969"/>
      <c r="K19" s="969"/>
      <c r="L19" s="969"/>
      <c r="M19" s="969"/>
      <c r="N19" s="969"/>
      <c r="O19" s="969"/>
      <c r="P19" s="969"/>
      <c r="Q19" s="969"/>
      <c r="R19" s="969"/>
      <c r="S19" s="969"/>
      <c r="T19" s="969"/>
      <c r="U19" s="969"/>
    </row>
    <row r="20" spans="2:32" ht="23.25" customHeight="1" x14ac:dyDescent="0.2">
      <c r="B20" s="979"/>
      <c r="C20" s="979"/>
      <c r="D20" s="979"/>
      <c r="E20" s="979"/>
      <c r="F20" s="979"/>
      <c r="G20" s="969"/>
      <c r="H20" s="969"/>
      <c r="I20" s="969"/>
      <c r="J20" s="969"/>
      <c r="K20" s="969"/>
      <c r="L20" s="969"/>
      <c r="M20" s="969"/>
      <c r="N20" s="969"/>
      <c r="O20" s="969"/>
      <c r="P20" s="969"/>
      <c r="Q20" s="969"/>
      <c r="R20" s="969"/>
      <c r="S20" s="969"/>
      <c r="T20" s="969"/>
      <c r="U20" s="969"/>
    </row>
    <row r="21" spans="2:32" ht="23.25" customHeight="1" x14ac:dyDescent="0.2">
      <c r="B21" s="979"/>
      <c r="C21" s="979"/>
      <c r="D21" s="979"/>
      <c r="E21" s="979"/>
      <c r="F21" s="979"/>
      <c r="G21" s="969"/>
      <c r="H21" s="969"/>
      <c r="I21" s="969"/>
      <c r="J21" s="969"/>
      <c r="K21" s="969"/>
      <c r="L21" s="969"/>
      <c r="M21" s="969"/>
      <c r="N21" s="969"/>
      <c r="O21" s="969"/>
      <c r="P21" s="969"/>
      <c r="Q21" s="969"/>
      <c r="R21" s="969"/>
      <c r="S21" s="969"/>
      <c r="T21" s="969"/>
      <c r="U21" s="969"/>
    </row>
    <row r="22" spans="2:32" ht="23.25" customHeight="1" x14ac:dyDescent="0.2">
      <c r="B22" s="979"/>
      <c r="C22" s="979"/>
      <c r="D22" s="979"/>
      <c r="E22" s="979"/>
      <c r="F22" s="979"/>
      <c r="G22" s="969"/>
      <c r="H22" s="969"/>
      <c r="I22" s="969"/>
      <c r="J22" s="969"/>
      <c r="K22" s="969"/>
      <c r="L22" s="969"/>
      <c r="M22" s="969"/>
      <c r="N22" s="969"/>
      <c r="O22" s="969"/>
      <c r="P22" s="969"/>
      <c r="Q22" s="969"/>
      <c r="R22" s="969"/>
      <c r="S22" s="969"/>
      <c r="T22" s="969"/>
      <c r="U22" s="969"/>
    </row>
    <row r="23" spans="2:32" ht="23.25" customHeight="1" x14ac:dyDescent="0.2">
      <c r="B23" s="979"/>
      <c r="C23" s="979"/>
      <c r="D23" s="979"/>
      <c r="E23" s="979"/>
      <c r="F23" s="979"/>
      <c r="G23" s="969"/>
      <c r="H23" s="969"/>
      <c r="I23" s="969"/>
      <c r="J23" s="969"/>
      <c r="K23" s="969"/>
      <c r="L23" s="969"/>
      <c r="M23" s="969"/>
      <c r="N23" s="969"/>
      <c r="O23" s="969"/>
      <c r="P23" s="969"/>
      <c r="Q23" s="969"/>
      <c r="R23" s="969"/>
      <c r="S23" s="969"/>
      <c r="T23" s="969"/>
      <c r="U23" s="969"/>
    </row>
    <row r="24" spans="2:32" ht="23.25" customHeight="1" x14ac:dyDescent="0.2"/>
    <row r="25" spans="2:32" ht="23.25" customHeight="1" x14ac:dyDescent="0.2"/>
    <row r="26" spans="2:32" ht="23.25" customHeight="1" x14ac:dyDescent="0.2"/>
  </sheetData>
  <mergeCells count="22">
    <mergeCell ref="B19:F23"/>
    <mergeCell ref="AB13:AF15"/>
    <mergeCell ref="G19:U23"/>
    <mergeCell ref="AB12:AF12"/>
    <mergeCell ref="B18:F18"/>
    <mergeCell ref="V13:AA15"/>
    <mergeCell ref="V12:AA12"/>
    <mergeCell ref="B13:F15"/>
    <mergeCell ref="B12:F12"/>
    <mergeCell ref="G13:U15"/>
    <mergeCell ref="G12:U12"/>
    <mergeCell ref="AB3:AF3"/>
    <mergeCell ref="AB18:AF18"/>
    <mergeCell ref="V18:AA18"/>
    <mergeCell ref="AB4:AF9"/>
    <mergeCell ref="B3:F3"/>
    <mergeCell ref="G18:U18"/>
    <mergeCell ref="B4:F9"/>
    <mergeCell ref="V4:AA9"/>
    <mergeCell ref="G4:U9"/>
    <mergeCell ref="V3:AA3"/>
    <mergeCell ref="G3:U3"/>
  </mergeCells>
  <phoneticPr fontId="1"/>
  <dataValidations disablePrompts="1" count="2">
    <dataValidation imeMode="hiragana" allowBlank="1" showInputMessage="1" showErrorMessage="1" sqref="G4:AA9 G13:AA15 G19:U23" xr:uid="{00000000-0002-0000-0F00-000000000000}"/>
    <dataValidation imeMode="off" allowBlank="1" showInputMessage="1" showErrorMessage="1" sqref="B4:F9 B13:F15 B19:F23 AB4:AF9 AB13:AF15" xr:uid="{00000000-0002-0000-0F00-000001000000}"/>
  </dataValidations>
  <pageMargins left="0.74803149606299213" right="0.74803149606299213" top="0.98425196850393704" bottom="0.98425196850393704" header="0.51181102362204722" footer="0.51181102362204722"/>
  <pageSetup paperSize="9" scale="95" orientation="landscape" r:id="rId1"/>
  <headerFooter alignWithMargins="0">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FFFF00"/>
    <pageSetUpPr fitToPage="1"/>
  </sheetPr>
  <dimension ref="A1:AH30"/>
  <sheetViews>
    <sheetView view="pageBreakPreview" zoomScaleNormal="85" zoomScaleSheetLayoutView="100" workbookViewId="0">
      <selection activeCell="AK15" sqref="AK15"/>
    </sheetView>
  </sheetViews>
  <sheetFormatPr defaultColWidth="4" defaultRowHeight="14.4" x14ac:dyDescent="0.2"/>
  <cols>
    <col min="1" max="16384" width="4" style="65"/>
  </cols>
  <sheetData>
    <row r="1" spans="1:33" x14ac:dyDescent="0.2">
      <c r="A1" s="65" t="s">
        <v>859</v>
      </c>
    </row>
    <row r="2" spans="1:33" x14ac:dyDescent="0.2">
      <c r="B2" s="65" t="s">
        <v>193</v>
      </c>
    </row>
    <row r="3" spans="1:33" ht="18.75" customHeight="1" x14ac:dyDescent="0.2">
      <c r="B3" s="756" t="s">
        <v>194</v>
      </c>
      <c r="C3" s="756"/>
      <c r="D3" s="756"/>
      <c r="E3" s="756"/>
      <c r="F3" s="756"/>
      <c r="G3" s="756"/>
      <c r="H3" s="756"/>
      <c r="I3" s="756"/>
      <c r="J3" s="756"/>
      <c r="K3" s="756"/>
      <c r="L3" s="756" t="s">
        <v>195</v>
      </c>
      <c r="M3" s="756"/>
      <c r="N3" s="756"/>
      <c r="O3" s="756"/>
      <c r="P3" s="756"/>
      <c r="Q3" s="756"/>
      <c r="R3" s="756"/>
      <c r="S3" s="756"/>
      <c r="T3" s="756"/>
      <c r="U3" s="756"/>
      <c r="V3" s="756"/>
      <c r="W3" s="756"/>
      <c r="X3" s="756"/>
      <c r="Y3" s="748" t="s">
        <v>196</v>
      </c>
      <c r="Z3" s="757"/>
      <c r="AA3" s="757"/>
      <c r="AB3" s="757"/>
      <c r="AC3" s="757"/>
      <c r="AD3" s="757"/>
      <c r="AE3" s="757"/>
      <c r="AF3" s="757"/>
      <c r="AG3" s="749"/>
    </row>
    <row r="4" spans="1:33" ht="24" customHeight="1" x14ac:dyDescent="0.2">
      <c r="B4" s="748" t="s">
        <v>10</v>
      </c>
      <c r="C4" s="749"/>
      <c r="D4" s="756" t="s">
        <v>1</v>
      </c>
      <c r="E4" s="756"/>
      <c r="F4" s="756"/>
      <c r="G4" s="756"/>
      <c r="H4" s="756" t="s">
        <v>197</v>
      </c>
      <c r="I4" s="756"/>
      <c r="J4" s="756"/>
      <c r="K4" s="756"/>
      <c r="L4" s="756" t="s">
        <v>10</v>
      </c>
      <c r="M4" s="756"/>
      <c r="N4" s="756" t="s">
        <v>1</v>
      </c>
      <c r="O4" s="756"/>
      <c r="P4" s="756"/>
      <c r="Q4" s="756"/>
      <c r="R4" s="756" t="s">
        <v>197</v>
      </c>
      <c r="S4" s="756"/>
      <c r="T4" s="756"/>
      <c r="U4" s="756"/>
      <c r="V4" s="756" t="s">
        <v>198</v>
      </c>
      <c r="W4" s="756"/>
      <c r="X4" s="756"/>
      <c r="Y4" s="756" t="s">
        <v>10</v>
      </c>
      <c r="Z4" s="756"/>
      <c r="AA4" s="756" t="s">
        <v>1</v>
      </c>
      <c r="AB4" s="756"/>
      <c r="AC4" s="756"/>
      <c r="AD4" s="748" t="s">
        <v>197</v>
      </c>
      <c r="AE4" s="757"/>
      <c r="AF4" s="757"/>
      <c r="AG4" s="749"/>
    </row>
    <row r="5" spans="1:33" ht="24" customHeight="1" x14ac:dyDescent="0.2">
      <c r="B5" s="992"/>
      <c r="C5" s="993"/>
      <c r="D5" s="855"/>
      <c r="E5" s="855"/>
      <c r="F5" s="855"/>
      <c r="G5" s="855"/>
      <c r="H5" s="995"/>
      <c r="I5" s="996"/>
      <c r="J5" s="996"/>
      <c r="K5" s="997"/>
      <c r="L5" s="855"/>
      <c r="M5" s="855"/>
      <c r="N5" s="855"/>
      <c r="O5" s="855"/>
      <c r="P5" s="855"/>
      <c r="Q5" s="855"/>
      <c r="R5" s="995"/>
      <c r="S5" s="996"/>
      <c r="T5" s="996"/>
      <c r="U5" s="997"/>
      <c r="V5" s="998"/>
      <c r="W5" s="998"/>
      <c r="X5" s="998"/>
      <c r="Y5" s="855"/>
      <c r="Z5" s="855"/>
      <c r="AA5" s="855"/>
      <c r="AB5" s="855"/>
      <c r="AC5" s="855"/>
      <c r="AD5" s="995"/>
      <c r="AE5" s="996"/>
      <c r="AF5" s="996"/>
      <c r="AG5" s="997"/>
    </row>
    <row r="6" spans="1:33" s="66" customFormat="1" x14ac:dyDescent="0.2">
      <c r="B6" s="66" t="s">
        <v>475</v>
      </c>
    </row>
    <row r="8" spans="1:33" ht="21" customHeight="1" x14ac:dyDescent="0.2">
      <c r="B8" s="748" t="s">
        <v>199</v>
      </c>
      <c r="C8" s="757"/>
      <c r="D8" s="757"/>
      <c r="E8" s="757"/>
      <c r="F8" s="757"/>
      <c r="G8" s="757"/>
      <c r="H8" s="757"/>
      <c r="I8" s="757"/>
      <c r="J8" s="757"/>
      <c r="K8" s="757"/>
      <c r="L8" s="757"/>
      <c r="M8" s="749"/>
      <c r="O8" s="756" t="s">
        <v>200</v>
      </c>
      <c r="P8" s="756"/>
      <c r="Q8" s="756"/>
      <c r="R8" s="756"/>
      <c r="S8" s="756"/>
      <c r="T8" s="756"/>
      <c r="U8" s="756"/>
      <c r="V8" s="756"/>
      <c r="W8" s="756"/>
      <c r="X8" s="756"/>
      <c r="Y8" s="756"/>
      <c r="Z8" s="756"/>
      <c r="AA8" s="756"/>
      <c r="AB8" s="756"/>
      <c r="AC8" s="756"/>
      <c r="AD8" s="756"/>
      <c r="AE8" s="756"/>
      <c r="AF8" s="756"/>
      <c r="AG8" s="756"/>
    </row>
    <row r="9" spans="1:33" ht="23.25" customHeight="1" x14ac:dyDescent="0.2">
      <c r="B9" s="748" t="s">
        <v>10</v>
      </c>
      <c r="C9" s="749"/>
      <c r="D9" s="992"/>
      <c r="E9" s="994"/>
      <c r="F9" s="993"/>
      <c r="G9" s="748" t="s">
        <v>1</v>
      </c>
      <c r="H9" s="749"/>
      <c r="I9" s="992"/>
      <c r="J9" s="994"/>
      <c r="K9" s="994"/>
      <c r="L9" s="994"/>
      <c r="M9" s="993"/>
      <c r="O9" s="756" t="s">
        <v>10</v>
      </c>
      <c r="P9" s="756"/>
      <c r="Q9" s="855"/>
      <c r="R9" s="855"/>
      <c r="S9" s="855"/>
      <c r="T9" s="756" t="s">
        <v>1</v>
      </c>
      <c r="U9" s="756"/>
      <c r="V9" s="855"/>
      <c r="W9" s="855"/>
      <c r="X9" s="855"/>
      <c r="Y9" s="855"/>
      <c r="Z9" s="855"/>
      <c r="AA9" s="756" t="s">
        <v>201</v>
      </c>
      <c r="AB9" s="756"/>
      <c r="AC9" s="756"/>
      <c r="AD9" s="995"/>
      <c r="AE9" s="996"/>
      <c r="AF9" s="996"/>
      <c r="AG9" s="997"/>
    </row>
    <row r="11" spans="1:33" ht="22.5" customHeight="1" x14ac:dyDescent="0.2">
      <c r="B11" s="65" t="s">
        <v>323</v>
      </c>
      <c r="AG11" s="142" t="s">
        <v>860</v>
      </c>
    </row>
    <row r="12" spans="1:33" ht="23.25" customHeight="1" x14ac:dyDescent="0.2">
      <c r="B12" s="756" t="s">
        <v>202</v>
      </c>
      <c r="C12" s="756"/>
      <c r="D12" s="756"/>
      <c r="E12" s="756" t="s">
        <v>203</v>
      </c>
      <c r="F12" s="756"/>
      <c r="G12" s="756"/>
      <c r="H12" s="756"/>
      <c r="I12" s="756"/>
      <c r="J12" s="756"/>
      <c r="K12" s="756"/>
      <c r="L12" s="756" t="s">
        <v>204</v>
      </c>
      <c r="M12" s="756"/>
      <c r="N12" s="756"/>
      <c r="O12" s="756"/>
      <c r="P12" s="756"/>
      <c r="Q12" s="756" t="s">
        <v>13</v>
      </c>
      <c r="R12" s="756"/>
      <c r="S12" s="756"/>
      <c r="T12" s="756"/>
      <c r="U12" s="756"/>
      <c r="V12" s="756"/>
      <c r="W12" s="756" t="s">
        <v>205</v>
      </c>
      <c r="X12" s="756"/>
      <c r="Y12" s="748" t="s">
        <v>318</v>
      </c>
      <c r="Z12" s="757"/>
      <c r="AA12" s="757"/>
      <c r="AB12" s="757"/>
      <c r="AC12" s="749"/>
      <c r="AD12" s="756" t="s">
        <v>109</v>
      </c>
      <c r="AE12" s="756"/>
      <c r="AF12" s="756"/>
      <c r="AG12" s="756"/>
    </row>
    <row r="13" spans="1:33" ht="23.25" customHeight="1" x14ac:dyDescent="0.2">
      <c r="B13" s="855"/>
      <c r="C13" s="855"/>
      <c r="D13" s="855"/>
      <c r="E13" s="989"/>
      <c r="F13" s="989"/>
      <c r="G13" s="989"/>
      <c r="H13" s="989"/>
      <c r="I13" s="989"/>
      <c r="J13" s="989"/>
      <c r="K13" s="989"/>
      <c r="L13" s="855"/>
      <c r="M13" s="855"/>
      <c r="N13" s="855"/>
      <c r="O13" s="855"/>
      <c r="P13" s="855"/>
      <c r="Q13" s="990"/>
      <c r="R13" s="991"/>
      <c r="S13" s="991"/>
      <c r="T13" s="991"/>
      <c r="U13" s="991"/>
      <c r="V13" s="143" t="s">
        <v>15</v>
      </c>
      <c r="W13" s="988"/>
      <c r="X13" s="988"/>
      <c r="Y13" s="984"/>
      <c r="Z13" s="985"/>
      <c r="AA13" s="144" t="s">
        <v>91</v>
      </c>
      <c r="AB13" s="985"/>
      <c r="AC13" s="987"/>
      <c r="AD13" s="986"/>
      <c r="AE13" s="986"/>
      <c r="AF13" s="986"/>
      <c r="AG13" s="986"/>
    </row>
    <row r="14" spans="1:33" ht="23.25" customHeight="1" x14ac:dyDescent="0.2">
      <c r="B14" s="855"/>
      <c r="C14" s="855"/>
      <c r="D14" s="855"/>
      <c r="E14" s="989"/>
      <c r="F14" s="989"/>
      <c r="G14" s="989"/>
      <c r="H14" s="989"/>
      <c r="I14" s="989"/>
      <c r="J14" s="989"/>
      <c r="K14" s="989"/>
      <c r="L14" s="855"/>
      <c r="M14" s="855"/>
      <c r="N14" s="855"/>
      <c r="O14" s="855"/>
      <c r="P14" s="855"/>
      <c r="Q14" s="990"/>
      <c r="R14" s="991"/>
      <c r="S14" s="991"/>
      <c r="T14" s="991"/>
      <c r="U14" s="991"/>
      <c r="V14" s="143" t="s">
        <v>15</v>
      </c>
      <c r="W14" s="988"/>
      <c r="X14" s="988"/>
      <c r="Y14" s="984"/>
      <c r="Z14" s="985"/>
      <c r="AA14" s="144" t="s">
        <v>91</v>
      </c>
      <c r="AB14" s="985"/>
      <c r="AC14" s="987"/>
      <c r="AD14" s="986"/>
      <c r="AE14" s="986"/>
      <c r="AF14" s="986"/>
      <c r="AG14" s="986"/>
    </row>
    <row r="15" spans="1:33" ht="23.25" customHeight="1" x14ac:dyDescent="0.2">
      <c r="B15" s="855"/>
      <c r="C15" s="855"/>
      <c r="D15" s="855"/>
      <c r="E15" s="989"/>
      <c r="F15" s="989"/>
      <c r="G15" s="989"/>
      <c r="H15" s="989"/>
      <c r="I15" s="989"/>
      <c r="J15" s="989"/>
      <c r="K15" s="989"/>
      <c r="L15" s="855"/>
      <c r="M15" s="855"/>
      <c r="N15" s="855"/>
      <c r="O15" s="855"/>
      <c r="P15" s="855"/>
      <c r="Q15" s="990"/>
      <c r="R15" s="991"/>
      <c r="S15" s="991"/>
      <c r="T15" s="991"/>
      <c r="U15" s="991"/>
      <c r="V15" s="143" t="s">
        <v>15</v>
      </c>
      <c r="W15" s="988"/>
      <c r="X15" s="988"/>
      <c r="Y15" s="984"/>
      <c r="Z15" s="985"/>
      <c r="AA15" s="144" t="s">
        <v>91</v>
      </c>
      <c r="AB15" s="985"/>
      <c r="AC15" s="987"/>
      <c r="AD15" s="986"/>
      <c r="AE15" s="986"/>
      <c r="AF15" s="986"/>
      <c r="AG15" s="986"/>
    </row>
    <row r="16" spans="1:33" ht="23.25" customHeight="1" x14ac:dyDescent="0.2">
      <c r="B16" s="855"/>
      <c r="C16" s="855"/>
      <c r="D16" s="855"/>
      <c r="E16" s="989"/>
      <c r="F16" s="989"/>
      <c r="G16" s="989"/>
      <c r="H16" s="989"/>
      <c r="I16" s="989"/>
      <c r="J16" s="989"/>
      <c r="K16" s="989"/>
      <c r="L16" s="855"/>
      <c r="M16" s="855"/>
      <c r="N16" s="855"/>
      <c r="O16" s="855"/>
      <c r="P16" s="855"/>
      <c r="Q16" s="990"/>
      <c r="R16" s="991"/>
      <c r="S16" s="991"/>
      <c r="T16" s="991"/>
      <c r="U16" s="991"/>
      <c r="V16" s="143" t="s">
        <v>15</v>
      </c>
      <c r="W16" s="988"/>
      <c r="X16" s="988"/>
      <c r="Y16" s="984"/>
      <c r="Z16" s="985"/>
      <c r="AA16" s="144" t="s">
        <v>91</v>
      </c>
      <c r="AB16" s="985"/>
      <c r="AC16" s="987"/>
      <c r="AD16" s="986"/>
      <c r="AE16" s="986"/>
      <c r="AF16" s="986"/>
      <c r="AG16" s="986"/>
    </row>
    <row r="17" spans="2:34" s="66" customFormat="1" x14ac:dyDescent="0.2">
      <c r="B17" s="66" t="s">
        <v>476</v>
      </c>
    </row>
    <row r="18" spans="2:34" s="66" customFormat="1" x14ac:dyDescent="0.2">
      <c r="B18" s="66" t="s">
        <v>477</v>
      </c>
    </row>
    <row r="19" spans="2:34" s="66" customFormat="1" x14ac:dyDescent="0.2">
      <c r="B19" s="66" t="s">
        <v>478</v>
      </c>
    </row>
    <row r="20" spans="2:34" s="66" customFormat="1" x14ac:dyDescent="0.2">
      <c r="B20" s="66" t="s">
        <v>479</v>
      </c>
    </row>
    <row r="21" spans="2:34" s="66" customFormat="1" x14ac:dyDescent="0.2">
      <c r="C21" s="66" t="s">
        <v>481</v>
      </c>
    </row>
    <row r="22" spans="2:34" s="66" customFormat="1" x14ac:dyDescent="0.2">
      <c r="B22" s="66" t="s">
        <v>480</v>
      </c>
    </row>
    <row r="24" spans="2:34" x14ac:dyDescent="0.2">
      <c r="B24" s="66" t="s">
        <v>474</v>
      </c>
    </row>
    <row r="25" spans="2:34" ht="20.25" customHeight="1" x14ac:dyDescent="0.2">
      <c r="B25" s="754" t="s">
        <v>206</v>
      </c>
      <c r="C25" s="980"/>
      <c r="D25" s="980"/>
      <c r="E25" s="980"/>
      <c r="F25" s="981"/>
      <c r="G25" s="754" t="s">
        <v>207</v>
      </c>
      <c r="H25" s="980"/>
      <c r="I25" s="980"/>
      <c r="J25" s="981"/>
      <c r="K25" s="754" t="s">
        <v>208</v>
      </c>
      <c r="L25" s="980"/>
      <c r="M25" s="980"/>
      <c r="N25" s="981"/>
      <c r="O25" s="754" t="s">
        <v>209</v>
      </c>
      <c r="P25" s="980"/>
      <c r="Q25" s="980"/>
      <c r="R25" s="980"/>
      <c r="S25" s="980"/>
      <c r="T25" s="980"/>
      <c r="U25" s="980"/>
      <c r="V25" s="981"/>
      <c r="W25" s="754" t="s">
        <v>212</v>
      </c>
      <c r="X25" s="980"/>
      <c r="Y25" s="980"/>
      <c r="Z25" s="981"/>
      <c r="AA25" s="754" t="s">
        <v>211</v>
      </c>
      <c r="AB25" s="980"/>
      <c r="AC25" s="981"/>
      <c r="AD25" s="756" t="s">
        <v>210</v>
      </c>
      <c r="AE25" s="756"/>
      <c r="AF25" s="756"/>
      <c r="AG25" s="756"/>
    </row>
    <row r="26" spans="2:34" ht="22.5" customHeight="1" x14ac:dyDescent="0.2">
      <c r="B26" s="755"/>
      <c r="C26" s="982"/>
      <c r="D26" s="982"/>
      <c r="E26" s="982"/>
      <c r="F26" s="983"/>
      <c r="G26" s="755"/>
      <c r="H26" s="982"/>
      <c r="I26" s="982"/>
      <c r="J26" s="983"/>
      <c r="K26" s="755"/>
      <c r="L26" s="982"/>
      <c r="M26" s="982"/>
      <c r="N26" s="983"/>
      <c r="O26" s="755"/>
      <c r="P26" s="982"/>
      <c r="Q26" s="982"/>
      <c r="R26" s="982"/>
      <c r="S26" s="982"/>
      <c r="T26" s="982"/>
      <c r="U26" s="982"/>
      <c r="V26" s="983"/>
      <c r="W26" s="755"/>
      <c r="X26" s="982"/>
      <c r="Y26" s="982"/>
      <c r="Z26" s="983"/>
      <c r="AA26" s="755"/>
      <c r="AB26" s="982"/>
      <c r="AC26" s="983"/>
      <c r="AD26" s="1002" t="s">
        <v>393</v>
      </c>
      <c r="AE26" s="1003"/>
      <c r="AF26" s="1004" t="s">
        <v>660</v>
      </c>
      <c r="AG26" s="1005"/>
    </row>
    <row r="27" spans="2:34" ht="22.5" customHeight="1" x14ac:dyDescent="0.2">
      <c r="B27" s="855"/>
      <c r="C27" s="855"/>
      <c r="D27" s="855"/>
      <c r="E27" s="855"/>
      <c r="F27" s="855"/>
      <c r="G27" s="855"/>
      <c r="H27" s="855"/>
      <c r="I27" s="855"/>
      <c r="J27" s="855"/>
      <c r="K27" s="999"/>
      <c r="L27" s="999"/>
      <c r="M27" s="999"/>
      <c r="N27" s="999"/>
      <c r="O27" s="1006"/>
      <c r="P27" s="1007"/>
      <c r="Q27" s="1007"/>
      <c r="R27" s="1007"/>
      <c r="S27" s="145" t="s">
        <v>91</v>
      </c>
      <c r="T27" s="1007"/>
      <c r="U27" s="1007"/>
      <c r="V27" s="1008"/>
      <c r="W27" s="1000"/>
      <c r="X27" s="1001"/>
      <c r="Y27" s="1001"/>
      <c r="Z27" s="143" t="s">
        <v>15</v>
      </c>
      <c r="AA27" s="855"/>
      <c r="AB27" s="855"/>
      <c r="AC27" s="855"/>
      <c r="AD27" s="992"/>
      <c r="AE27" s="993"/>
      <c r="AF27" s="992"/>
      <c r="AG27" s="993"/>
      <c r="AH27" s="125" t="str">
        <f>IF(AB27="有",IF(AND(B27&lt;&gt;"",COUNTA(G27,K27,O27,T27,W27,AA27,AD27,AF27)&lt;8),"←未入力の項目があります",""),IF(AND(B27&lt;&gt;"",COUNTA(G27,K27,O27,T27,W27,AA27,AD27,AF27)&lt;7),"←未入力の項目があります",""))</f>
        <v/>
      </c>
    </row>
    <row r="28" spans="2:34" ht="22.5" customHeight="1" x14ac:dyDescent="0.2">
      <c r="B28" s="855"/>
      <c r="C28" s="855"/>
      <c r="D28" s="855"/>
      <c r="E28" s="855"/>
      <c r="F28" s="855"/>
      <c r="G28" s="855"/>
      <c r="H28" s="855"/>
      <c r="I28" s="855"/>
      <c r="J28" s="855"/>
      <c r="K28" s="999"/>
      <c r="L28" s="999"/>
      <c r="M28" s="999"/>
      <c r="N28" s="999"/>
      <c r="O28" s="1006"/>
      <c r="P28" s="1007"/>
      <c r="Q28" s="1007"/>
      <c r="R28" s="1007"/>
      <c r="S28" s="145" t="s">
        <v>91</v>
      </c>
      <c r="T28" s="1007"/>
      <c r="U28" s="1007"/>
      <c r="V28" s="1008"/>
      <c r="W28" s="1000"/>
      <c r="X28" s="1001"/>
      <c r="Y28" s="1001"/>
      <c r="Z28" s="143" t="s">
        <v>15</v>
      </c>
      <c r="AA28" s="855"/>
      <c r="AB28" s="855"/>
      <c r="AC28" s="855"/>
      <c r="AD28" s="992"/>
      <c r="AE28" s="993"/>
      <c r="AF28" s="992"/>
      <c r="AG28" s="993"/>
      <c r="AH28" s="125" t="str">
        <f>IF(AB28="有",IF(AND(B28&lt;&gt;"",COUNTA(G28,K28,O28,T28,W28,AA28,AD28,AF28)&lt;8),"←未入力の項目があります",""),IF(AND(B28&lt;&gt;"",COUNTA(G28,K28,O28,T28,W28,AA28,AD28,AF28)&lt;7),"←未入力の項目があります",""))</f>
        <v/>
      </c>
    </row>
    <row r="29" spans="2:34" ht="22.5" customHeight="1" x14ac:dyDescent="0.2">
      <c r="B29" s="855"/>
      <c r="C29" s="855"/>
      <c r="D29" s="855"/>
      <c r="E29" s="855"/>
      <c r="F29" s="855"/>
      <c r="G29" s="855"/>
      <c r="H29" s="855"/>
      <c r="I29" s="855"/>
      <c r="J29" s="855"/>
      <c r="K29" s="999"/>
      <c r="L29" s="999"/>
      <c r="M29" s="999"/>
      <c r="N29" s="999"/>
      <c r="O29" s="1006"/>
      <c r="P29" s="1007"/>
      <c r="Q29" s="1007"/>
      <c r="R29" s="1007"/>
      <c r="S29" s="145" t="s">
        <v>91</v>
      </c>
      <c r="T29" s="1007"/>
      <c r="U29" s="1007"/>
      <c r="V29" s="1008"/>
      <c r="W29" s="1000"/>
      <c r="X29" s="1001"/>
      <c r="Y29" s="1001"/>
      <c r="Z29" s="143" t="s">
        <v>15</v>
      </c>
      <c r="AA29" s="855"/>
      <c r="AB29" s="855"/>
      <c r="AC29" s="855"/>
      <c r="AD29" s="992"/>
      <c r="AE29" s="993"/>
      <c r="AF29" s="992"/>
      <c r="AG29" s="993"/>
      <c r="AH29" s="125" t="str">
        <f>IF(AB29="有",IF(AND(B29&lt;&gt;"",COUNTA(G29,K29,O29,T29,W29,AA29,AD29,AF29)&lt;8),"←未入力の項目があります",""),IF(AND(B29&lt;&gt;"",COUNTA(G29,K29,O29,T29,W29,AA29,AD29,AF29)&lt;7),"←未入力の項目があります",""))</f>
        <v/>
      </c>
    </row>
    <row r="30" spans="2:34" ht="22.5" customHeight="1" x14ac:dyDescent="0.2"/>
  </sheetData>
  <mergeCells count="110">
    <mergeCell ref="AF27:AG27"/>
    <mergeCell ref="AD28:AE28"/>
    <mergeCell ref="AF28:AG28"/>
    <mergeCell ref="O27:R27"/>
    <mergeCell ref="T27:V27"/>
    <mergeCell ref="W25:Z26"/>
    <mergeCell ref="G28:J28"/>
    <mergeCell ref="K28:N28"/>
    <mergeCell ref="AD29:AE29"/>
    <mergeCell ref="AA25:AC26"/>
    <mergeCell ref="AA28:AC28"/>
    <mergeCell ref="O28:R28"/>
    <mergeCell ref="T28:V28"/>
    <mergeCell ref="O29:R29"/>
    <mergeCell ref="T29:V29"/>
    <mergeCell ref="W28:Y28"/>
    <mergeCell ref="W29:Y29"/>
    <mergeCell ref="O25:V26"/>
    <mergeCell ref="B29:F29"/>
    <mergeCell ref="G29:J29"/>
    <mergeCell ref="K29:N29"/>
    <mergeCell ref="AA29:AC29"/>
    <mergeCell ref="B28:F28"/>
    <mergeCell ref="AD9:AG9"/>
    <mergeCell ref="K27:N27"/>
    <mergeCell ref="L14:P14"/>
    <mergeCell ref="W14:X14"/>
    <mergeCell ref="B12:D12"/>
    <mergeCell ref="B27:F27"/>
    <mergeCell ref="G27:J27"/>
    <mergeCell ref="AA27:AC27"/>
    <mergeCell ref="E12:K12"/>
    <mergeCell ref="L12:P12"/>
    <mergeCell ref="B14:D14"/>
    <mergeCell ref="W27:Y27"/>
    <mergeCell ref="E14:K14"/>
    <mergeCell ref="Y12:AC12"/>
    <mergeCell ref="Y13:Z13"/>
    <mergeCell ref="AF29:AG29"/>
    <mergeCell ref="AD26:AE26"/>
    <mergeCell ref="AF26:AG26"/>
    <mergeCell ref="AD27:AE27"/>
    <mergeCell ref="AD4:AG4"/>
    <mergeCell ref="Y4:Z4"/>
    <mergeCell ref="AA4:AC4"/>
    <mergeCell ref="D9:F9"/>
    <mergeCell ref="G9:H9"/>
    <mergeCell ref="I9:M9"/>
    <mergeCell ref="Y3:AG3"/>
    <mergeCell ref="N4:Q4"/>
    <mergeCell ref="R4:U4"/>
    <mergeCell ref="D5:G5"/>
    <mergeCell ref="O8:AG8"/>
    <mergeCell ref="B3:K3"/>
    <mergeCell ref="L3:X3"/>
    <mergeCell ref="D4:G4"/>
    <mergeCell ref="L4:M4"/>
    <mergeCell ref="V4:X4"/>
    <mergeCell ref="B8:M8"/>
    <mergeCell ref="H5:K5"/>
    <mergeCell ref="N5:Q5"/>
    <mergeCell ref="R5:U5"/>
    <mergeCell ref="V5:X5"/>
    <mergeCell ref="O9:P9"/>
    <mergeCell ref="AD5:AG5"/>
    <mergeCell ref="E13:K13"/>
    <mergeCell ref="L13:P13"/>
    <mergeCell ref="V9:Z9"/>
    <mergeCell ref="AA9:AC9"/>
    <mergeCell ref="Q9:S9"/>
    <mergeCell ref="T9:U9"/>
    <mergeCell ref="Q12:V12"/>
    <mergeCell ref="W13:X13"/>
    <mergeCell ref="B4:C4"/>
    <mergeCell ref="B5:C5"/>
    <mergeCell ref="L5:M5"/>
    <mergeCell ref="Y5:Z5"/>
    <mergeCell ref="H4:K4"/>
    <mergeCell ref="B13:D13"/>
    <mergeCell ref="B9:C9"/>
    <mergeCell ref="W12:X12"/>
    <mergeCell ref="Q13:U13"/>
    <mergeCell ref="AD12:AG12"/>
    <mergeCell ref="AD13:AG13"/>
    <mergeCell ref="L16:P16"/>
    <mergeCell ref="Q15:U15"/>
    <mergeCell ref="Y14:Z14"/>
    <mergeCell ref="AB14:AC14"/>
    <mergeCell ref="Q14:U14"/>
    <mergeCell ref="AB13:AC13"/>
    <mergeCell ref="AA5:AC5"/>
    <mergeCell ref="B25:F26"/>
    <mergeCell ref="G25:J26"/>
    <mergeCell ref="K25:N26"/>
    <mergeCell ref="Y16:Z16"/>
    <mergeCell ref="AD16:AG16"/>
    <mergeCell ref="AD25:AG25"/>
    <mergeCell ref="AB16:AC16"/>
    <mergeCell ref="W16:X16"/>
    <mergeCell ref="AD14:AG14"/>
    <mergeCell ref="AB15:AC15"/>
    <mergeCell ref="B15:D15"/>
    <mergeCell ref="E15:K15"/>
    <mergeCell ref="L15:P15"/>
    <mergeCell ref="W15:X15"/>
    <mergeCell ref="AD15:AG15"/>
    <mergeCell ref="Y15:Z15"/>
    <mergeCell ref="B16:D16"/>
    <mergeCell ref="E16:K16"/>
    <mergeCell ref="Q16:U16"/>
  </mergeCells>
  <phoneticPr fontId="1"/>
  <conditionalFormatting sqref="AF27:AG29">
    <cfRule type="expression" dxfId="3" priority="1" stopIfTrue="1">
      <formula>$AB27="無"</formula>
    </cfRule>
  </conditionalFormatting>
  <dataValidations disablePrompts="1" count="5">
    <dataValidation imeMode="off" allowBlank="1" showInputMessage="1" showErrorMessage="1" sqref="H5:K5 K27:N29 AD5:AG5 AD9:AG9 V5:X5 AB13:AC16 E13:K16 Q13:Z16" xr:uid="{00000000-0002-0000-1000-000000000000}"/>
    <dataValidation imeMode="hiragana" allowBlank="1" showInputMessage="1" showErrorMessage="1" sqref="B5:G5 L5:Q5 B27:J29 V9:Z9 Q9:S9 I9:M9 D9:F9 AA27:AC29 Y5:AC5 L13:P16" xr:uid="{00000000-0002-0000-1000-000001000000}"/>
    <dataValidation type="list" imeMode="hiragana" allowBlank="1" showInputMessage="1" sqref="B13:D16" xr:uid="{00000000-0002-0000-1000-000002000000}">
      <formula1>"普通,定期,当座"</formula1>
    </dataValidation>
    <dataValidation type="list" allowBlank="1" showInputMessage="1" showErrorMessage="1" sqref="AD27:AE29" xr:uid="{00000000-0002-0000-1000-000003000000}">
      <formula1>"有,無"</formula1>
    </dataValidation>
    <dataValidation type="list" imeMode="hiragana" allowBlank="1" showInputMessage="1" sqref="AD13:AG16" xr:uid="{00000000-0002-0000-1000-000004000000}">
      <formula1>"人件費積立金,修繕積立金,備品等購入積立金,保育所施設・設備整備積立金"</formula1>
    </dataValidation>
  </dataValidations>
  <pageMargins left="0.74803149606299213" right="0.74803149606299213" top="0.98425196850393704" bottom="0.98425196850393704" header="0.51181102362204722" footer="0.51181102362204722"/>
  <pageSetup paperSize="9" scale="89" orientation="landscape" r:id="rId1"/>
  <headerFooter alignWithMargins="0">
    <oddFoote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FFFF00"/>
    <pageSetUpPr fitToPage="1"/>
  </sheetPr>
  <dimension ref="B1:AJ82"/>
  <sheetViews>
    <sheetView view="pageBreakPreview" zoomScaleNormal="100" zoomScaleSheetLayoutView="100" workbookViewId="0">
      <selection activeCell="Q21" sqref="Q21"/>
    </sheetView>
  </sheetViews>
  <sheetFormatPr defaultColWidth="4" defaultRowHeight="14.4" x14ac:dyDescent="0.2"/>
  <cols>
    <col min="1" max="6" width="4" style="65"/>
    <col min="7" max="7" width="4.33203125" style="65" customWidth="1"/>
    <col min="8" max="16" width="4" style="65"/>
    <col min="17" max="17" width="4.21875" style="65" customWidth="1"/>
    <col min="18" max="19" width="4" style="65"/>
    <col min="20" max="20" width="4" style="65" customWidth="1"/>
    <col min="21" max="25" width="4" style="65"/>
    <col min="26" max="26" width="6.21875" style="65" customWidth="1"/>
    <col min="27" max="33" width="4" style="65"/>
    <col min="34" max="34" width="14.6640625" style="65" customWidth="1"/>
    <col min="35" max="16384" width="4" style="65"/>
  </cols>
  <sheetData>
    <row r="1" spans="2:34" ht="20.25" customHeight="1" x14ac:dyDescent="0.2">
      <c r="B1" s="65" t="s">
        <v>334</v>
      </c>
    </row>
    <row r="2" spans="2:34" ht="21" customHeight="1" x14ac:dyDescent="0.2">
      <c r="B2" s="754" t="s">
        <v>216</v>
      </c>
      <c r="C2" s="980"/>
      <c r="D2" s="980"/>
      <c r="E2" s="980"/>
      <c r="F2" s="980"/>
      <c r="G2" s="980"/>
      <c r="H2" s="981"/>
      <c r="I2" s="754" t="s">
        <v>217</v>
      </c>
      <c r="J2" s="980"/>
      <c r="K2" s="981"/>
      <c r="L2" s="754" t="s">
        <v>218</v>
      </c>
      <c r="M2" s="980"/>
      <c r="N2" s="980"/>
      <c r="O2" s="980"/>
      <c r="P2" s="981"/>
      <c r="Q2" s="754" t="s">
        <v>215</v>
      </c>
      <c r="R2" s="980"/>
      <c r="S2" s="980"/>
      <c r="T2" s="981"/>
      <c r="U2" s="754" t="s">
        <v>213</v>
      </c>
      <c r="V2" s="980"/>
      <c r="W2" s="980"/>
      <c r="X2" s="981"/>
      <c r="Y2" s="754" t="s">
        <v>214</v>
      </c>
      <c r="Z2" s="980"/>
      <c r="AA2" s="981"/>
      <c r="AB2" s="756" t="s">
        <v>210</v>
      </c>
      <c r="AC2" s="756"/>
      <c r="AD2" s="756"/>
      <c r="AE2" s="756"/>
      <c r="AF2" s="1011" t="s">
        <v>394</v>
      </c>
      <c r="AG2" s="981"/>
    </row>
    <row r="3" spans="2:34" ht="27.75" customHeight="1" x14ac:dyDescent="0.2">
      <c r="B3" s="755"/>
      <c r="C3" s="982"/>
      <c r="D3" s="982"/>
      <c r="E3" s="982"/>
      <c r="F3" s="982"/>
      <c r="G3" s="982"/>
      <c r="H3" s="983"/>
      <c r="I3" s="755"/>
      <c r="J3" s="982"/>
      <c r="K3" s="983"/>
      <c r="L3" s="755"/>
      <c r="M3" s="982"/>
      <c r="N3" s="982"/>
      <c r="O3" s="982"/>
      <c r="P3" s="983"/>
      <c r="Q3" s="755"/>
      <c r="R3" s="982"/>
      <c r="S3" s="982"/>
      <c r="T3" s="983"/>
      <c r="U3" s="755"/>
      <c r="V3" s="982"/>
      <c r="W3" s="982"/>
      <c r="X3" s="983"/>
      <c r="Y3" s="755"/>
      <c r="Z3" s="982"/>
      <c r="AA3" s="983"/>
      <c r="AB3" s="1002" t="s">
        <v>393</v>
      </c>
      <c r="AC3" s="1003"/>
      <c r="AD3" s="1004" t="s">
        <v>660</v>
      </c>
      <c r="AE3" s="1005"/>
      <c r="AF3" s="755"/>
      <c r="AG3" s="983"/>
    </row>
    <row r="4" spans="2:34" ht="22.5" customHeight="1" x14ac:dyDescent="0.2">
      <c r="B4" s="1009"/>
      <c r="C4" s="1009"/>
      <c r="D4" s="1009"/>
      <c r="E4" s="1009"/>
      <c r="F4" s="1009"/>
      <c r="G4" s="1009"/>
      <c r="H4" s="1009"/>
      <c r="I4" s="1009"/>
      <c r="J4" s="1009"/>
      <c r="K4" s="1009"/>
      <c r="L4" s="984"/>
      <c r="M4" s="985"/>
      <c r="N4" s="123" t="s">
        <v>447</v>
      </c>
      <c r="O4" s="985"/>
      <c r="P4" s="987"/>
      <c r="Q4" s="1000"/>
      <c r="R4" s="1001"/>
      <c r="S4" s="1001"/>
      <c r="T4" s="124" t="s">
        <v>15</v>
      </c>
      <c r="U4" s="1010"/>
      <c r="V4" s="1010"/>
      <c r="W4" s="1010"/>
      <c r="X4" s="1010"/>
      <c r="Y4" s="855"/>
      <c r="Z4" s="855"/>
      <c r="AA4" s="855"/>
      <c r="AB4" s="992"/>
      <c r="AC4" s="993"/>
      <c r="AD4" s="992"/>
      <c r="AE4" s="993"/>
      <c r="AF4" s="992"/>
      <c r="AG4" s="993"/>
      <c r="AH4" s="125" t="str">
        <f>IF(AB4="有",IF(AND(B4&lt;&gt;"",COUNTA(I4,L4,O4,Q4,U4,Y4,AB4,AD4,AF4)&lt;9),"←未入力の項目があります",""),IF(AND(B4&lt;&gt;"",COUNTA(I4,L4,O4,Q4,U4,Y4,AB4,AD4,AF4)&lt;8),"←未入力の項目があります",""))</f>
        <v/>
      </c>
    </row>
    <row r="5" spans="2:34" ht="22.5" customHeight="1" x14ac:dyDescent="0.2">
      <c r="B5" s="1009"/>
      <c r="C5" s="1009"/>
      <c r="D5" s="1009"/>
      <c r="E5" s="1009"/>
      <c r="F5" s="1009"/>
      <c r="G5" s="1009"/>
      <c r="H5" s="1009"/>
      <c r="I5" s="1009"/>
      <c r="J5" s="1009"/>
      <c r="K5" s="1009"/>
      <c r="L5" s="984"/>
      <c r="M5" s="985"/>
      <c r="N5" s="123" t="s">
        <v>448</v>
      </c>
      <c r="O5" s="985"/>
      <c r="P5" s="987"/>
      <c r="Q5" s="1000"/>
      <c r="R5" s="1001"/>
      <c r="S5" s="1001"/>
      <c r="T5" s="124" t="s">
        <v>15</v>
      </c>
      <c r="U5" s="1010"/>
      <c r="V5" s="1010"/>
      <c r="W5" s="1010"/>
      <c r="X5" s="1010"/>
      <c r="Y5" s="855"/>
      <c r="Z5" s="855"/>
      <c r="AA5" s="855"/>
      <c r="AB5" s="992"/>
      <c r="AC5" s="993"/>
      <c r="AD5" s="992"/>
      <c r="AE5" s="993"/>
      <c r="AF5" s="992"/>
      <c r="AG5" s="993"/>
      <c r="AH5" s="125" t="str">
        <f>IF(AB5="有",IF(AND(B5&lt;&gt;"",COUNTA(I5,L5,O5,Q5,U5,Y5,AB5,AD5,AF5)&lt;9),"←未入力の項目があります",""),IF(AND(B5&lt;&gt;"",COUNTA(I5,L5,O5,Q5,U5,Y5,AB5,AD5,AF5)&lt;8),"←未入力の項目があります",""))</f>
        <v/>
      </c>
    </row>
    <row r="6" spans="2:34" ht="22.5" customHeight="1" x14ac:dyDescent="0.2">
      <c r="B6" s="1009"/>
      <c r="C6" s="1009"/>
      <c r="D6" s="1009"/>
      <c r="E6" s="1009"/>
      <c r="F6" s="1009"/>
      <c r="G6" s="1009"/>
      <c r="H6" s="1009"/>
      <c r="I6" s="1009"/>
      <c r="J6" s="1009"/>
      <c r="K6" s="1009"/>
      <c r="L6" s="984"/>
      <c r="M6" s="985"/>
      <c r="N6" s="123" t="s">
        <v>448</v>
      </c>
      <c r="O6" s="985"/>
      <c r="P6" s="987"/>
      <c r="Q6" s="1000"/>
      <c r="R6" s="1001"/>
      <c r="S6" s="1001"/>
      <c r="T6" s="124" t="s">
        <v>15</v>
      </c>
      <c r="U6" s="1010"/>
      <c r="V6" s="1010"/>
      <c r="W6" s="1010"/>
      <c r="X6" s="1010"/>
      <c r="Y6" s="855"/>
      <c r="Z6" s="855"/>
      <c r="AA6" s="855"/>
      <c r="AB6" s="992"/>
      <c r="AC6" s="993"/>
      <c r="AD6" s="992"/>
      <c r="AE6" s="993"/>
      <c r="AF6" s="992"/>
      <c r="AG6" s="993"/>
      <c r="AH6" s="125" t="str">
        <f>IF(AB6="有",IF(AND(B6&lt;&gt;"",COUNTA(I6,L6,O6,Q6,U6,Y6,AB6,AD6,AF6)&lt;9),"←未入力の項目があります",""),IF(AND(B6&lt;&gt;"",COUNTA(I6,L6,O6,Q6,U6,Y6,AB6,AD6,AF6)&lt;8),"←未入力の項目があります",""))</f>
        <v/>
      </c>
    </row>
    <row r="7" spans="2:34" ht="22.5" customHeight="1" x14ac:dyDescent="0.2">
      <c r="B7" s="1009"/>
      <c r="C7" s="1009"/>
      <c r="D7" s="1009"/>
      <c r="E7" s="1009"/>
      <c r="F7" s="1009"/>
      <c r="G7" s="1009"/>
      <c r="H7" s="1009"/>
      <c r="I7" s="1009"/>
      <c r="J7" s="1009"/>
      <c r="K7" s="1009"/>
      <c r="L7" s="984"/>
      <c r="M7" s="985"/>
      <c r="N7" s="123" t="s">
        <v>448</v>
      </c>
      <c r="O7" s="985"/>
      <c r="P7" s="987"/>
      <c r="Q7" s="1000"/>
      <c r="R7" s="1001"/>
      <c r="S7" s="1001"/>
      <c r="T7" s="124" t="s">
        <v>15</v>
      </c>
      <c r="U7" s="1010"/>
      <c r="V7" s="1010"/>
      <c r="W7" s="1010"/>
      <c r="X7" s="1010"/>
      <c r="Y7" s="855"/>
      <c r="Z7" s="855"/>
      <c r="AA7" s="855"/>
      <c r="AB7" s="992"/>
      <c r="AC7" s="993"/>
      <c r="AD7" s="992"/>
      <c r="AE7" s="993"/>
      <c r="AF7" s="992"/>
      <c r="AG7" s="993"/>
      <c r="AH7" s="125" t="str">
        <f>IF(AB7="有",IF(AND(B7&lt;&gt;"",COUNTA(I7,L7,O7,Q7,U7,Y7,AB7,AD7,AF7)&lt;9),"←未入力の項目があります",""),IF(AND(B7&lt;&gt;"",COUNTA(I7,L7,O7,Q7,U7,Y7,AB7,AD7,AF7)&lt;8),"←未入力の項目があります",""))</f>
        <v/>
      </c>
    </row>
    <row r="8" spans="2:34" ht="22.5" customHeight="1" x14ac:dyDescent="0.2">
      <c r="B8" s="126" t="s">
        <v>861</v>
      </c>
      <c r="AH8" s="125"/>
    </row>
    <row r="9" spans="2:34" x14ac:dyDescent="0.2">
      <c r="AH9" s="125"/>
    </row>
    <row r="10" spans="2:34" ht="22.5" customHeight="1" x14ac:dyDescent="0.2">
      <c r="B10" s="66" t="s">
        <v>482</v>
      </c>
      <c r="C10" s="66"/>
      <c r="AH10" s="125"/>
    </row>
    <row r="11" spans="2:34" ht="19.5" customHeight="1" x14ac:dyDescent="0.2">
      <c r="B11" s="754" t="s">
        <v>220</v>
      </c>
      <c r="C11" s="980"/>
      <c r="D11" s="980"/>
      <c r="E11" s="981"/>
      <c r="F11" s="754" t="s">
        <v>221</v>
      </c>
      <c r="G11" s="980"/>
      <c r="H11" s="980"/>
      <c r="I11" s="980"/>
      <c r="J11" s="981"/>
      <c r="K11" s="754" t="s">
        <v>222</v>
      </c>
      <c r="L11" s="981"/>
      <c r="M11" s="754" t="s">
        <v>13</v>
      </c>
      <c r="N11" s="980"/>
      <c r="O11" s="980"/>
      <c r="P11" s="981"/>
      <c r="Q11" s="754" t="s">
        <v>219</v>
      </c>
      <c r="R11" s="980"/>
      <c r="S11" s="980"/>
      <c r="T11" s="981"/>
      <c r="U11" s="754" t="s">
        <v>213</v>
      </c>
      <c r="V11" s="980"/>
      <c r="W11" s="980"/>
      <c r="X11" s="981"/>
      <c r="Y11" s="754" t="s">
        <v>214</v>
      </c>
      <c r="Z11" s="980"/>
      <c r="AA11" s="981"/>
      <c r="AB11" s="756" t="s">
        <v>210</v>
      </c>
      <c r="AC11" s="756"/>
      <c r="AD11" s="756"/>
      <c r="AE11" s="756"/>
      <c r="AF11" s="1011" t="s">
        <v>394</v>
      </c>
      <c r="AG11" s="981"/>
      <c r="AH11" s="125"/>
    </row>
    <row r="12" spans="2:34" ht="27" customHeight="1" x14ac:dyDescent="0.2">
      <c r="B12" s="755"/>
      <c r="C12" s="982"/>
      <c r="D12" s="982"/>
      <c r="E12" s="983"/>
      <c r="F12" s="755"/>
      <c r="G12" s="982"/>
      <c r="H12" s="982"/>
      <c r="I12" s="982"/>
      <c r="J12" s="983"/>
      <c r="K12" s="755"/>
      <c r="L12" s="983"/>
      <c r="M12" s="755"/>
      <c r="N12" s="982"/>
      <c r="O12" s="982"/>
      <c r="P12" s="983"/>
      <c r="Q12" s="755"/>
      <c r="R12" s="982"/>
      <c r="S12" s="982"/>
      <c r="T12" s="983"/>
      <c r="U12" s="755"/>
      <c r="V12" s="982"/>
      <c r="W12" s="982"/>
      <c r="X12" s="983"/>
      <c r="Y12" s="755"/>
      <c r="Z12" s="982"/>
      <c r="AA12" s="983"/>
      <c r="AB12" s="1002" t="s">
        <v>393</v>
      </c>
      <c r="AC12" s="1003"/>
      <c r="AD12" s="1004" t="s">
        <v>660</v>
      </c>
      <c r="AE12" s="1005"/>
      <c r="AF12" s="755"/>
      <c r="AG12" s="983"/>
      <c r="AH12" s="125"/>
    </row>
    <row r="13" spans="2:34" ht="22.5" customHeight="1" x14ac:dyDescent="0.2">
      <c r="B13" s="1009"/>
      <c r="C13" s="1009"/>
      <c r="D13" s="1009"/>
      <c r="E13" s="1009"/>
      <c r="F13" s="1009"/>
      <c r="G13" s="1009"/>
      <c r="H13" s="1009"/>
      <c r="I13" s="1009"/>
      <c r="J13" s="1009"/>
      <c r="K13" s="855"/>
      <c r="L13" s="855"/>
      <c r="M13" s="1000"/>
      <c r="N13" s="1001"/>
      <c r="O13" s="1001"/>
      <c r="P13" s="124" t="s">
        <v>15</v>
      </c>
      <c r="Q13" s="1010"/>
      <c r="R13" s="1010"/>
      <c r="S13" s="1010"/>
      <c r="T13" s="1010"/>
      <c r="U13" s="1010"/>
      <c r="V13" s="1010"/>
      <c r="W13" s="1010"/>
      <c r="X13" s="1010"/>
      <c r="Y13" s="855"/>
      <c r="Z13" s="855"/>
      <c r="AA13" s="855"/>
      <c r="AB13" s="992"/>
      <c r="AC13" s="993"/>
      <c r="AD13" s="992"/>
      <c r="AE13" s="993"/>
      <c r="AF13" s="992"/>
      <c r="AG13" s="993"/>
      <c r="AH13" s="125" t="str">
        <f>IF(AB13="有",IF(AND(B13&lt;&gt;"",COUNTA(F13,K13,M13,Q13,U13,Y13,AB13,AD13,AF13)&lt;9),"←未入力の項目があります",""),IF(AND(B13&lt;&gt;"",COUNTA(F13,K13,M13,Q13,U13,Y13,AB13,AD13,AF13)&lt;8),"←未入力の項目があります",""))</f>
        <v/>
      </c>
    </row>
    <row r="14" spans="2:34" ht="22.5" customHeight="1" x14ac:dyDescent="0.2">
      <c r="B14" s="1009"/>
      <c r="C14" s="1009"/>
      <c r="D14" s="1009"/>
      <c r="E14" s="1009"/>
      <c r="F14" s="1009"/>
      <c r="G14" s="1009"/>
      <c r="H14" s="1009"/>
      <c r="I14" s="1009"/>
      <c r="J14" s="1009"/>
      <c r="K14" s="855"/>
      <c r="L14" s="855"/>
      <c r="M14" s="1000"/>
      <c r="N14" s="1001"/>
      <c r="O14" s="1001"/>
      <c r="P14" s="124" t="s">
        <v>15</v>
      </c>
      <c r="Q14" s="1010"/>
      <c r="R14" s="1010"/>
      <c r="S14" s="1010"/>
      <c r="T14" s="1010"/>
      <c r="U14" s="1010"/>
      <c r="V14" s="1010"/>
      <c r="W14" s="1010"/>
      <c r="X14" s="1010"/>
      <c r="Y14" s="855"/>
      <c r="Z14" s="855"/>
      <c r="AA14" s="855"/>
      <c r="AB14" s="992"/>
      <c r="AC14" s="993"/>
      <c r="AD14" s="992"/>
      <c r="AE14" s="993"/>
      <c r="AF14" s="992"/>
      <c r="AG14" s="993"/>
      <c r="AH14" s="125" t="str">
        <f>IF(AB14="有",IF(AND(B14&lt;&gt;"",COUNTA(F14,K14,M14,Q14,U14,Y14,AB14,AD14,AF14)&lt;9),"←未入力の項目があります",""),IF(AND(B14&lt;&gt;"",COUNTA(F14,K14,M14,Q14,U14,Y14,AB14,AD14,AF14)&lt;8),"←未入力の項目があります",""))</f>
        <v/>
      </c>
    </row>
    <row r="15" spans="2:34" ht="22.5" customHeight="1" x14ac:dyDescent="0.2">
      <c r="B15" s="1009"/>
      <c r="C15" s="1009"/>
      <c r="D15" s="1009"/>
      <c r="E15" s="1009"/>
      <c r="F15" s="1009"/>
      <c r="G15" s="1009"/>
      <c r="H15" s="1009"/>
      <c r="I15" s="1009"/>
      <c r="J15" s="1009"/>
      <c r="K15" s="855"/>
      <c r="L15" s="855"/>
      <c r="M15" s="1000"/>
      <c r="N15" s="1001"/>
      <c r="O15" s="1001"/>
      <c r="P15" s="124" t="s">
        <v>15</v>
      </c>
      <c r="Q15" s="1010"/>
      <c r="R15" s="1010"/>
      <c r="S15" s="1010"/>
      <c r="T15" s="1010"/>
      <c r="U15" s="1010"/>
      <c r="V15" s="1010"/>
      <c r="W15" s="1010"/>
      <c r="X15" s="1010"/>
      <c r="Y15" s="855"/>
      <c r="Z15" s="855"/>
      <c r="AA15" s="855"/>
      <c r="AB15" s="992"/>
      <c r="AC15" s="993"/>
      <c r="AD15" s="992"/>
      <c r="AE15" s="993"/>
      <c r="AF15" s="992"/>
      <c r="AG15" s="993"/>
      <c r="AH15" s="125" t="str">
        <f>IF(AB15="有",IF(AND(B15&lt;&gt;"",COUNTA(F15,K15,M15,Q15,U15,Y15,AB15,AD15,AF15)&lt;9),"←未入力の項目があります",""),IF(AND(B15&lt;&gt;"",COUNTA(F15,K15,M15,Q15,U15,Y15,AB15,AD15,AF15)&lt;8),"←未入力の項目があります",""))</f>
        <v/>
      </c>
    </row>
    <row r="16" spans="2:34" ht="22.5" customHeight="1" x14ac:dyDescent="0.2">
      <c r="B16" s="1009"/>
      <c r="C16" s="1009"/>
      <c r="D16" s="1009"/>
      <c r="E16" s="1009"/>
      <c r="F16" s="1009"/>
      <c r="G16" s="1009"/>
      <c r="H16" s="1009"/>
      <c r="I16" s="1009"/>
      <c r="J16" s="1009"/>
      <c r="K16" s="855"/>
      <c r="L16" s="855"/>
      <c r="M16" s="1000"/>
      <c r="N16" s="1001"/>
      <c r="O16" s="1001"/>
      <c r="P16" s="124" t="s">
        <v>15</v>
      </c>
      <c r="Q16" s="1010"/>
      <c r="R16" s="1010"/>
      <c r="S16" s="1010"/>
      <c r="T16" s="1010"/>
      <c r="U16" s="1010"/>
      <c r="V16" s="1010"/>
      <c r="W16" s="1010"/>
      <c r="X16" s="1010"/>
      <c r="Y16" s="855"/>
      <c r="Z16" s="855"/>
      <c r="AA16" s="855"/>
      <c r="AB16" s="992"/>
      <c r="AC16" s="993"/>
      <c r="AD16" s="992"/>
      <c r="AE16" s="993"/>
      <c r="AF16" s="992"/>
      <c r="AG16" s="993"/>
      <c r="AH16" s="125" t="str">
        <f>IF(AB16="有",IF(AND(B16&lt;&gt;"",COUNTA(F16,K16,M16,Q16,U16,Y16,AB16,AD16,AF16)&lt;9),"←未入力の項目があります",""),IF(AND(B16&lt;&gt;"",COUNTA(F16,K16,M16,Q16,U16,Y16,AB16,AD16,AF16)&lt;8),"←未入力の項目があります",""))</f>
        <v/>
      </c>
    </row>
    <row r="17" spans="2:36" ht="22.5" customHeight="1" x14ac:dyDescent="0.2">
      <c r="B17" s="126" t="s">
        <v>862</v>
      </c>
    </row>
    <row r="18" spans="2:36" ht="15" customHeight="1" x14ac:dyDescent="0.2"/>
    <row r="19" spans="2:36" ht="22.5" customHeight="1" x14ac:dyDescent="0.2">
      <c r="B19" s="65" t="s">
        <v>677</v>
      </c>
    </row>
    <row r="20" spans="2:36" ht="22.5" customHeight="1" x14ac:dyDescent="0.2">
      <c r="B20" s="756"/>
      <c r="C20" s="756"/>
      <c r="D20" s="756"/>
      <c r="E20" s="756"/>
      <c r="F20" s="756"/>
      <c r="G20" s="756" t="s">
        <v>741</v>
      </c>
      <c r="H20" s="756"/>
      <c r="I20" s="756"/>
      <c r="J20" s="756"/>
      <c r="K20" s="756"/>
      <c r="L20" s="756"/>
      <c r="M20" s="756"/>
      <c r="N20" s="756"/>
      <c r="O20" s="756"/>
      <c r="P20" s="756"/>
      <c r="Q20" s="748" t="s">
        <v>866</v>
      </c>
      <c r="R20" s="757"/>
      <c r="S20" s="757"/>
      <c r="T20" s="757"/>
      <c r="U20" s="757"/>
      <c r="V20" s="757"/>
      <c r="W20" s="757"/>
      <c r="X20" s="757"/>
      <c r="Y20" s="757"/>
      <c r="Z20" s="749"/>
    </row>
    <row r="21" spans="2:36" ht="22.5" customHeight="1" x14ac:dyDescent="0.2">
      <c r="B21" s="756" t="s">
        <v>223</v>
      </c>
      <c r="C21" s="756"/>
      <c r="D21" s="756"/>
      <c r="E21" s="756"/>
      <c r="F21" s="756"/>
      <c r="G21" s="127" t="s">
        <v>680</v>
      </c>
      <c r="H21" s="128"/>
      <c r="I21" s="129" t="s">
        <v>52</v>
      </c>
      <c r="J21" s="128"/>
      <c r="K21" s="129" t="s">
        <v>53</v>
      </c>
      <c r="L21" s="128"/>
      <c r="M21" s="1012" t="s">
        <v>402</v>
      </c>
      <c r="N21" s="1012"/>
      <c r="O21" s="1012"/>
      <c r="P21" s="1013"/>
      <c r="Q21" s="127" t="s">
        <v>680</v>
      </c>
      <c r="R21" s="128"/>
      <c r="S21" s="129" t="s">
        <v>52</v>
      </c>
      <c r="T21" s="128"/>
      <c r="U21" s="129" t="s">
        <v>53</v>
      </c>
      <c r="V21" s="128"/>
      <c r="W21" s="1012" t="s">
        <v>402</v>
      </c>
      <c r="X21" s="1012"/>
      <c r="Y21" s="1012"/>
      <c r="Z21" s="1013"/>
    </row>
    <row r="22" spans="2:36" ht="22.5" customHeight="1" x14ac:dyDescent="0.2">
      <c r="B22" s="756" t="s">
        <v>224</v>
      </c>
      <c r="C22" s="756"/>
      <c r="D22" s="756"/>
      <c r="E22" s="756"/>
      <c r="F22" s="756"/>
      <c r="G22" s="127" t="s">
        <v>680</v>
      </c>
      <c r="H22" s="128"/>
      <c r="I22" s="129" t="s">
        <v>52</v>
      </c>
      <c r="J22" s="128"/>
      <c r="K22" s="129" t="s">
        <v>53</v>
      </c>
      <c r="L22" s="128"/>
      <c r="M22" s="1012" t="s">
        <v>402</v>
      </c>
      <c r="N22" s="1012"/>
      <c r="O22" s="1012"/>
      <c r="P22" s="1013"/>
      <c r="Q22" s="127" t="s">
        <v>680</v>
      </c>
      <c r="R22" s="128"/>
      <c r="S22" s="129" t="s">
        <v>52</v>
      </c>
      <c r="T22" s="128"/>
      <c r="U22" s="129" t="s">
        <v>53</v>
      </c>
      <c r="V22" s="128"/>
      <c r="W22" s="1012" t="s">
        <v>402</v>
      </c>
      <c r="X22" s="1012"/>
      <c r="Y22" s="1012"/>
      <c r="Z22" s="1013"/>
    </row>
    <row r="23" spans="2:36" ht="22.5" customHeight="1" x14ac:dyDescent="0.2">
      <c r="B23" s="130" t="s">
        <v>417</v>
      </c>
      <c r="C23" s="129"/>
      <c r="D23" s="131" t="s">
        <v>418</v>
      </c>
      <c r="E23" s="132"/>
      <c r="F23" s="133"/>
      <c r="G23" s="127" t="s">
        <v>680</v>
      </c>
      <c r="H23" s="128"/>
      <c r="I23" s="129" t="s">
        <v>52</v>
      </c>
      <c r="J23" s="128"/>
      <c r="K23" s="129" t="s">
        <v>53</v>
      </c>
      <c r="L23" s="128"/>
      <c r="M23" s="1012" t="s">
        <v>402</v>
      </c>
      <c r="N23" s="1012"/>
      <c r="O23" s="1012"/>
      <c r="P23" s="1013"/>
      <c r="Q23" s="127" t="s">
        <v>680</v>
      </c>
      <c r="R23" s="128"/>
      <c r="S23" s="129" t="s">
        <v>52</v>
      </c>
      <c r="T23" s="128"/>
      <c r="U23" s="129" t="s">
        <v>53</v>
      </c>
      <c r="V23" s="128"/>
      <c r="W23" s="1012" t="s">
        <v>402</v>
      </c>
      <c r="X23" s="1012"/>
      <c r="Y23" s="1012"/>
      <c r="Z23" s="1013"/>
    </row>
    <row r="24" spans="2:36" ht="22.5" customHeight="1" x14ac:dyDescent="0.2">
      <c r="B24" s="754" t="s">
        <v>225</v>
      </c>
      <c r="C24" s="980"/>
      <c r="D24" s="980"/>
      <c r="E24" s="980"/>
      <c r="F24" s="981"/>
      <c r="G24" s="127" t="s">
        <v>680</v>
      </c>
      <c r="H24" s="128"/>
      <c r="I24" s="129" t="s">
        <v>52</v>
      </c>
      <c r="J24" s="128"/>
      <c r="K24" s="129" t="s">
        <v>53</v>
      </c>
      <c r="L24" s="128"/>
      <c r="M24" s="1012" t="s">
        <v>402</v>
      </c>
      <c r="N24" s="1012"/>
      <c r="O24" s="1012"/>
      <c r="P24" s="1013"/>
      <c r="Q24" s="127" t="s">
        <v>680</v>
      </c>
      <c r="R24" s="128"/>
      <c r="S24" s="129" t="s">
        <v>52</v>
      </c>
      <c r="T24" s="128"/>
      <c r="U24" s="129" t="s">
        <v>53</v>
      </c>
      <c r="V24" s="128"/>
      <c r="W24" s="1012" t="s">
        <v>402</v>
      </c>
      <c r="X24" s="1012"/>
      <c r="Y24" s="1012"/>
      <c r="Z24" s="1013"/>
      <c r="AA24" s="134"/>
      <c r="AB24" s="135"/>
      <c r="AC24" s="136"/>
      <c r="AD24" s="135"/>
      <c r="AE24" s="136"/>
      <c r="AF24" s="135"/>
      <c r="AG24" s="135"/>
      <c r="AH24" s="135"/>
      <c r="AI24" s="137"/>
      <c r="AJ24" s="137"/>
    </row>
    <row r="25" spans="2:36" ht="22.5" customHeight="1" x14ac:dyDescent="0.2">
      <c r="B25" s="755"/>
      <c r="C25" s="982"/>
      <c r="D25" s="982"/>
      <c r="E25" s="982"/>
      <c r="F25" s="983"/>
      <c r="G25" s="127" t="s">
        <v>680</v>
      </c>
      <c r="H25" s="138"/>
      <c r="I25" s="139" t="s">
        <v>52</v>
      </c>
      <c r="J25" s="138"/>
      <c r="K25" s="139" t="s">
        <v>53</v>
      </c>
      <c r="L25" s="138"/>
      <c r="M25" s="1014" t="s">
        <v>491</v>
      </c>
      <c r="N25" s="1014"/>
      <c r="O25" s="1014"/>
      <c r="P25" s="1015"/>
      <c r="Q25" s="127" t="s">
        <v>680</v>
      </c>
      <c r="R25" s="138"/>
      <c r="S25" s="139" t="s">
        <v>52</v>
      </c>
      <c r="T25" s="138"/>
      <c r="U25" s="139" t="s">
        <v>53</v>
      </c>
      <c r="V25" s="138"/>
      <c r="W25" s="1014" t="s">
        <v>491</v>
      </c>
      <c r="X25" s="1014"/>
      <c r="Y25" s="1014"/>
      <c r="Z25" s="1015"/>
    </row>
    <row r="26" spans="2:36" ht="22.5" customHeight="1" x14ac:dyDescent="0.2">
      <c r="B26" s="756" t="s">
        <v>226</v>
      </c>
      <c r="C26" s="756"/>
      <c r="D26" s="756"/>
      <c r="E26" s="756"/>
      <c r="F26" s="756"/>
      <c r="G26" s="1016" t="s">
        <v>680</v>
      </c>
      <c r="H26" s="968"/>
      <c r="I26" s="140"/>
      <c r="J26" s="123" t="s">
        <v>52</v>
      </c>
      <c r="K26" s="140"/>
      <c r="L26" s="123" t="s">
        <v>53</v>
      </c>
      <c r="M26" s="140"/>
      <c r="N26" s="919" t="s">
        <v>403</v>
      </c>
      <c r="O26" s="919"/>
      <c r="P26" s="920"/>
      <c r="Q26" s="1016" t="s">
        <v>680</v>
      </c>
      <c r="R26" s="968"/>
      <c r="S26" s="140"/>
      <c r="T26" s="123" t="s">
        <v>52</v>
      </c>
      <c r="U26" s="140"/>
      <c r="V26" s="123" t="s">
        <v>53</v>
      </c>
      <c r="W26" s="141"/>
      <c r="X26" s="1017" t="s">
        <v>403</v>
      </c>
      <c r="Y26" s="1017"/>
      <c r="Z26" s="1018"/>
    </row>
    <row r="27" spans="2:36" ht="22.5" customHeight="1" x14ac:dyDescent="0.2">
      <c r="B27" s="748" t="s">
        <v>226</v>
      </c>
      <c r="C27" s="757"/>
      <c r="D27" s="757"/>
      <c r="E27" s="757"/>
      <c r="F27" s="749"/>
      <c r="G27" s="1016" t="s">
        <v>680</v>
      </c>
      <c r="H27" s="968"/>
      <c r="I27" s="140"/>
      <c r="J27" s="123" t="s">
        <v>52</v>
      </c>
      <c r="K27" s="140"/>
      <c r="L27" s="123" t="s">
        <v>53</v>
      </c>
      <c r="M27" s="140"/>
      <c r="N27" s="919" t="s">
        <v>403</v>
      </c>
      <c r="O27" s="919"/>
      <c r="P27" s="920"/>
      <c r="Q27" s="1016" t="s">
        <v>680</v>
      </c>
      <c r="R27" s="968"/>
      <c r="S27" s="140"/>
      <c r="T27" s="123" t="s">
        <v>52</v>
      </c>
      <c r="U27" s="140"/>
      <c r="V27" s="123" t="s">
        <v>53</v>
      </c>
      <c r="W27" s="140"/>
      <c r="X27" s="919" t="s">
        <v>403</v>
      </c>
      <c r="Y27" s="919"/>
      <c r="Z27" s="920"/>
    </row>
    <row r="28" spans="2:36" ht="22.5" customHeight="1" x14ac:dyDescent="0.2"/>
    <row r="29" spans="2:36" ht="22.5" customHeight="1" x14ac:dyDescent="0.2"/>
    <row r="30" spans="2:36" ht="22.5" customHeight="1" x14ac:dyDescent="0.2"/>
    <row r="31" spans="2:36" ht="22.5" customHeight="1" x14ac:dyDescent="0.2"/>
    <row r="32" spans="2:36" ht="22.5" customHeight="1" x14ac:dyDescent="0.2"/>
    <row r="33" ht="22.5" customHeight="1" x14ac:dyDescent="0.2"/>
    <row r="34" ht="22.5" customHeight="1" x14ac:dyDescent="0.2"/>
    <row r="35" ht="22.5" customHeight="1" x14ac:dyDescent="0.2"/>
    <row r="36" ht="22.5" customHeight="1" x14ac:dyDescent="0.2"/>
    <row r="37" ht="22.5" customHeight="1" x14ac:dyDescent="0.2"/>
    <row r="38" ht="22.5" customHeight="1" x14ac:dyDescent="0.2"/>
    <row r="39" ht="22.5" customHeight="1" x14ac:dyDescent="0.2"/>
    <row r="40" ht="22.5" customHeight="1" x14ac:dyDescent="0.2"/>
    <row r="41" ht="22.5" customHeight="1" x14ac:dyDescent="0.2"/>
    <row r="42" ht="22.5" customHeight="1" x14ac:dyDescent="0.2"/>
    <row r="43" ht="22.5" customHeight="1" x14ac:dyDescent="0.2"/>
    <row r="44" ht="22.5" customHeight="1" x14ac:dyDescent="0.2"/>
    <row r="45" ht="22.5" customHeight="1" x14ac:dyDescent="0.2"/>
    <row r="46" ht="22.5" customHeight="1" x14ac:dyDescent="0.2"/>
    <row r="47" ht="22.5" customHeight="1" x14ac:dyDescent="0.2"/>
    <row r="48"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sheetData>
  <mergeCells count="127">
    <mergeCell ref="B27:F27"/>
    <mergeCell ref="G27:H27"/>
    <mergeCell ref="N27:P27"/>
    <mergeCell ref="Q27:R27"/>
    <mergeCell ref="X27:Z27"/>
    <mergeCell ref="B26:F26"/>
    <mergeCell ref="W24:Z24"/>
    <mergeCell ref="G26:H26"/>
    <mergeCell ref="N26:P26"/>
    <mergeCell ref="Q26:R26"/>
    <mergeCell ref="X26:Z26"/>
    <mergeCell ref="M24:P24"/>
    <mergeCell ref="M25:P25"/>
    <mergeCell ref="M23:P23"/>
    <mergeCell ref="W23:Z23"/>
    <mergeCell ref="B24:F25"/>
    <mergeCell ref="W25:Z25"/>
    <mergeCell ref="M22:P22"/>
    <mergeCell ref="B2:H3"/>
    <mergeCell ref="I2:K3"/>
    <mergeCell ref="L2:P3"/>
    <mergeCell ref="Q2:T3"/>
    <mergeCell ref="B4:H4"/>
    <mergeCell ref="B5:H5"/>
    <mergeCell ref="I4:K4"/>
    <mergeCell ref="I5:K5"/>
    <mergeCell ref="I6:K6"/>
    <mergeCell ref="B6:H6"/>
    <mergeCell ref="B22:F22"/>
    <mergeCell ref="B21:F21"/>
    <mergeCell ref="B13:E13"/>
    <mergeCell ref="B16:E16"/>
    <mergeCell ref="B11:E12"/>
    <mergeCell ref="M11:P12"/>
    <mergeCell ref="B7:H7"/>
    <mergeCell ref="I7:K7"/>
    <mergeCell ref="L6:M6"/>
    <mergeCell ref="AB2:AE2"/>
    <mergeCell ref="O4:P4"/>
    <mergeCell ref="L5:M5"/>
    <mergeCell ref="O5:P5"/>
    <mergeCell ref="Y4:AA4"/>
    <mergeCell ref="W22:Z22"/>
    <mergeCell ref="U13:X13"/>
    <mergeCell ref="Y16:AA16"/>
    <mergeCell ref="W21:Z21"/>
    <mergeCell ref="U4:X4"/>
    <mergeCell ref="U5:X5"/>
    <mergeCell ref="L4:M4"/>
    <mergeCell ref="AB3:AC3"/>
    <mergeCell ref="Q4:S4"/>
    <mergeCell ref="Q5:S5"/>
    <mergeCell ref="U2:X3"/>
    <mergeCell ref="AB5:AC5"/>
    <mergeCell ref="AB4:AC4"/>
    <mergeCell ref="AB11:AE11"/>
    <mergeCell ref="AB15:AC15"/>
    <mergeCell ref="M21:P21"/>
    <mergeCell ref="G20:P20"/>
    <mergeCell ref="F11:J12"/>
    <mergeCell ref="K11:L12"/>
    <mergeCell ref="AF6:AG6"/>
    <mergeCell ref="AD13:AE13"/>
    <mergeCell ref="AB14:AC14"/>
    <mergeCell ref="AD14:AE14"/>
    <mergeCell ref="L7:M7"/>
    <mergeCell ref="K14:L14"/>
    <mergeCell ref="AF2:AG3"/>
    <mergeCell ref="Y5:AA5"/>
    <mergeCell ref="AF4:AG4"/>
    <mergeCell ref="AF5:AG5"/>
    <mergeCell ref="O7:P7"/>
    <mergeCell ref="AD3:AE3"/>
    <mergeCell ref="Y2:AA3"/>
    <mergeCell ref="AB6:AC6"/>
    <mergeCell ref="AD6:AE6"/>
    <mergeCell ref="U6:X6"/>
    <mergeCell ref="AD4:AE4"/>
    <mergeCell ref="AD5:AE5"/>
    <mergeCell ref="AF7:AG7"/>
    <mergeCell ref="Y7:AA7"/>
    <mergeCell ref="AF11:AG12"/>
    <mergeCell ref="AB7:AC7"/>
    <mergeCell ref="AD7:AE7"/>
    <mergeCell ref="AF14:AG14"/>
    <mergeCell ref="AF13:AG13"/>
    <mergeCell ref="Q6:S6"/>
    <mergeCell ref="U7:X7"/>
    <mergeCell ref="Y6:AA6"/>
    <mergeCell ref="AB13:AC13"/>
    <mergeCell ref="Q7:S7"/>
    <mergeCell ref="AF16:AG16"/>
    <mergeCell ref="Q15:T15"/>
    <mergeCell ref="Y15:AA15"/>
    <mergeCell ref="U15:X15"/>
    <mergeCell ref="U14:X14"/>
    <mergeCell ref="AF15:AG15"/>
    <mergeCell ref="AB16:AC16"/>
    <mergeCell ref="Q14:T14"/>
    <mergeCell ref="U16:X16"/>
    <mergeCell ref="AD16:AE16"/>
    <mergeCell ref="AD15:AE15"/>
    <mergeCell ref="Y14:AA14"/>
    <mergeCell ref="Q16:T16"/>
    <mergeCell ref="Q11:T12"/>
    <mergeCell ref="U11:X12"/>
    <mergeCell ref="Y11:AA12"/>
    <mergeCell ref="AB12:AC12"/>
    <mergeCell ref="AD12:AE12"/>
    <mergeCell ref="O6:P6"/>
    <mergeCell ref="B20:F20"/>
    <mergeCell ref="B14:E14"/>
    <mergeCell ref="B15:E15"/>
    <mergeCell ref="F15:J15"/>
    <mergeCell ref="Y13:AA13"/>
    <mergeCell ref="F13:J13"/>
    <mergeCell ref="M15:O15"/>
    <mergeCell ref="Q13:T13"/>
    <mergeCell ref="Q20:Z20"/>
    <mergeCell ref="F14:J14"/>
    <mergeCell ref="K15:L15"/>
    <mergeCell ref="M13:O13"/>
    <mergeCell ref="M14:O14"/>
    <mergeCell ref="F16:J16"/>
    <mergeCell ref="K16:L16"/>
    <mergeCell ref="K13:L13"/>
    <mergeCell ref="M16:O16"/>
  </mergeCells>
  <phoneticPr fontId="1"/>
  <conditionalFormatting sqref="AD4:AE7">
    <cfRule type="expression" dxfId="2" priority="2" stopIfTrue="1">
      <formula>$AB4="無"</formula>
    </cfRule>
  </conditionalFormatting>
  <conditionalFormatting sqref="AD13:AE16">
    <cfRule type="expression" dxfId="1" priority="1" stopIfTrue="1">
      <formula>$AB13="無"</formula>
    </cfRule>
  </conditionalFormatting>
  <dataValidations count="4">
    <dataValidation imeMode="off" allowBlank="1" showInputMessage="1" showErrorMessage="1" sqref="L4:M7 O4:S7 U4:X7 Q13:X16 K13:O16 L21:L25 H21:H25 R21:R25 K26:K27 M26:M27 J21:J25 T21:T25 V21:V25 AB24 U26:U27 W26:W27 I26:I27 AD24 AF24 S26:S27" xr:uid="{00000000-0002-0000-1100-000000000000}"/>
    <dataValidation imeMode="hiragana" allowBlank="1" showInputMessage="1" showErrorMessage="1" sqref="B4:K7 B13:J16" xr:uid="{00000000-0002-0000-1100-000001000000}"/>
    <dataValidation type="list" allowBlank="1" showInputMessage="1" showErrorMessage="1" sqref="Y4:AA7 Y13:AA16" xr:uid="{00000000-0002-0000-1100-000002000000}">
      <formula1>"入札,随契"</formula1>
    </dataValidation>
    <dataValidation type="list" allowBlank="1" showInputMessage="1" showErrorMessage="1" sqref="AB4:AC7 AF4:AG7 AB13:AC16 AF13:AG16" xr:uid="{00000000-0002-0000-1100-000003000000}">
      <formula1>"有,無"</formula1>
    </dataValidation>
  </dataValidations>
  <pageMargins left="0.74803149606299213" right="0.74803149606299213" top="0.98425196850393704" bottom="0.98425196850393704" header="0.51181102362204722" footer="0.51181102362204722"/>
  <pageSetup paperSize="9" scale="82" orientation="landscape" r:id="rId1"/>
  <headerFooter alignWithMargins="0">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79998168889431442"/>
  </sheetPr>
  <dimension ref="A1:J41"/>
  <sheetViews>
    <sheetView view="pageBreakPreview" zoomScaleNormal="75" zoomScaleSheetLayoutView="100" workbookViewId="0">
      <selection activeCell="G28" sqref="G28"/>
    </sheetView>
  </sheetViews>
  <sheetFormatPr defaultColWidth="9" defaultRowHeight="13.2" x14ac:dyDescent="0.2"/>
  <cols>
    <col min="1" max="1" width="60.88671875" style="1" customWidth="1"/>
    <col min="2" max="2" width="10.77734375" style="1" customWidth="1"/>
    <col min="3" max="3" width="2.6640625" style="1" customWidth="1"/>
    <col min="4" max="4" width="61" style="4" customWidth="1"/>
    <col min="5" max="5" width="11.21875" style="2" customWidth="1"/>
    <col min="6" max="16384" width="9" style="1"/>
  </cols>
  <sheetData>
    <row r="1" spans="1:10" ht="21.6" customHeight="1" x14ac:dyDescent="0.2">
      <c r="A1" s="572" t="s">
        <v>0</v>
      </c>
      <c r="B1" s="572"/>
      <c r="C1" s="572"/>
      <c r="D1" s="572"/>
      <c r="E1" s="572"/>
    </row>
    <row r="2" spans="1:10" ht="15" customHeight="1" x14ac:dyDescent="0.2">
      <c r="A2" s="10"/>
      <c r="B2" s="10"/>
      <c r="C2" s="10"/>
      <c r="D2" s="10"/>
      <c r="E2" s="10"/>
    </row>
    <row r="3" spans="1:10" ht="15" customHeight="1" x14ac:dyDescent="0.2">
      <c r="A3" s="3" t="s">
        <v>309</v>
      </c>
      <c r="B3" s="9">
        <v>1</v>
      </c>
      <c r="C3" s="8"/>
      <c r="D3" s="14" t="s">
        <v>807</v>
      </c>
      <c r="E3" s="17"/>
      <c r="F3" s="513"/>
    </row>
    <row r="4" spans="1:10" ht="15" customHeight="1" x14ac:dyDescent="0.2">
      <c r="A4" s="3" t="s">
        <v>799</v>
      </c>
      <c r="B4" s="9">
        <v>2</v>
      </c>
      <c r="C4" s="8"/>
      <c r="D4" s="16" t="s">
        <v>721</v>
      </c>
      <c r="E4" s="17">
        <v>12</v>
      </c>
      <c r="F4" s="513"/>
    </row>
    <row r="5" spans="1:10" ht="15" customHeight="1" x14ac:dyDescent="0.2">
      <c r="A5" s="16" t="s">
        <v>838</v>
      </c>
      <c r="B5" s="17">
        <v>2</v>
      </c>
      <c r="C5" s="18"/>
      <c r="D5" s="16" t="s">
        <v>725</v>
      </c>
      <c r="E5" s="17">
        <v>12</v>
      </c>
      <c r="F5" s="513"/>
      <c r="J5" s="3"/>
    </row>
    <row r="6" spans="1:10" ht="15" customHeight="1" x14ac:dyDescent="0.2">
      <c r="A6" s="16" t="s">
        <v>839</v>
      </c>
      <c r="B6" s="17">
        <v>2</v>
      </c>
      <c r="C6" s="18"/>
      <c r="D6" s="16" t="s">
        <v>726</v>
      </c>
      <c r="E6" s="17">
        <v>12</v>
      </c>
      <c r="F6" s="513"/>
    </row>
    <row r="7" spans="1:10" ht="15" customHeight="1" x14ac:dyDescent="0.2">
      <c r="A7" s="3" t="s">
        <v>800</v>
      </c>
      <c r="B7" s="9"/>
      <c r="C7" s="18"/>
      <c r="D7" s="16" t="s">
        <v>727</v>
      </c>
      <c r="E7" s="17">
        <v>12</v>
      </c>
    </row>
    <row r="8" spans="1:10" ht="15" customHeight="1" x14ac:dyDescent="0.2">
      <c r="A8" s="16" t="s">
        <v>496</v>
      </c>
      <c r="B8" s="17">
        <v>3</v>
      </c>
      <c r="C8" s="18"/>
      <c r="D8" s="16" t="s">
        <v>827</v>
      </c>
      <c r="E8" s="17">
        <v>12</v>
      </c>
    </row>
    <row r="9" spans="1:10" ht="15" customHeight="1" x14ac:dyDescent="0.2">
      <c r="A9" s="16" t="s">
        <v>498</v>
      </c>
      <c r="B9" s="17">
        <v>3</v>
      </c>
      <c r="C9" s="18"/>
      <c r="D9" s="3" t="s">
        <v>808</v>
      </c>
      <c r="E9" s="9"/>
    </row>
    <row r="10" spans="1:10" ht="15" customHeight="1" x14ac:dyDescent="0.2">
      <c r="A10" s="14" t="s">
        <v>783</v>
      </c>
      <c r="B10" s="17">
        <v>3</v>
      </c>
      <c r="C10" s="18"/>
      <c r="D10" s="12" t="s">
        <v>435</v>
      </c>
      <c r="E10" s="11">
        <v>13</v>
      </c>
      <c r="F10" s="536"/>
    </row>
    <row r="11" spans="1:10" ht="15" customHeight="1" x14ac:dyDescent="0.2">
      <c r="A11" s="14" t="s">
        <v>801</v>
      </c>
      <c r="B11" s="17"/>
      <c r="C11" s="18"/>
      <c r="D11" s="12" t="s">
        <v>436</v>
      </c>
      <c r="E11" s="11">
        <v>13</v>
      </c>
      <c r="F11" s="536"/>
    </row>
    <row r="12" spans="1:10" ht="15" customHeight="1" x14ac:dyDescent="0.2">
      <c r="A12" s="20" t="s">
        <v>434</v>
      </c>
      <c r="B12" s="17">
        <v>4</v>
      </c>
      <c r="C12" s="18"/>
      <c r="D12" s="3" t="s">
        <v>809</v>
      </c>
      <c r="E12" s="11">
        <v>13</v>
      </c>
    </row>
    <row r="13" spans="1:10" ht="15" customHeight="1" x14ac:dyDescent="0.2">
      <c r="A13" s="14" t="s">
        <v>802</v>
      </c>
      <c r="B13" s="17">
        <v>5</v>
      </c>
      <c r="C13" s="18"/>
      <c r="D13" s="3" t="s">
        <v>810</v>
      </c>
      <c r="E13" s="11">
        <v>14</v>
      </c>
      <c r="F13" s="536"/>
    </row>
    <row r="14" spans="1:10" ht="15" customHeight="1" x14ac:dyDescent="0.2">
      <c r="A14" s="14" t="s">
        <v>674</v>
      </c>
      <c r="B14" s="17">
        <v>5</v>
      </c>
      <c r="C14" s="18"/>
      <c r="D14" s="3" t="s">
        <v>811</v>
      </c>
      <c r="E14" s="11">
        <v>14</v>
      </c>
      <c r="F14" s="536"/>
    </row>
    <row r="15" spans="1:10" ht="15" customHeight="1" x14ac:dyDescent="0.2">
      <c r="A15" s="15" t="s">
        <v>673</v>
      </c>
      <c r="B15" s="17">
        <v>5</v>
      </c>
      <c r="C15" s="18"/>
      <c r="D15" s="3" t="s">
        <v>812</v>
      </c>
      <c r="E15" s="11">
        <v>14</v>
      </c>
      <c r="F15" s="536"/>
    </row>
    <row r="16" spans="1:10" ht="15" customHeight="1" x14ac:dyDescent="0.2">
      <c r="A16" s="14" t="s">
        <v>786</v>
      </c>
      <c r="B16" s="17">
        <v>6</v>
      </c>
      <c r="C16" s="18"/>
      <c r="D16" s="13" t="s">
        <v>813</v>
      </c>
      <c r="E16" s="537"/>
      <c r="F16" s="536"/>
    </row>
    <row r="17" spans="1:7" ht="15" customHeight="1" x14ac:dyDescent="0.2">
      <c r="A17" s="14" t="s">
        <v>787</v>
      </c>
      <c r="B17" s="17">
        <v>7</v>
      </c>
      <c r="C17" s="18"/>
      <c r="D17" s="7" t="s">
        <v>310</v>
      </c>
      <c r="E17" s="540">
        <v>15</v>
      </c>
    </row>
    <row r="18" spans="1:7" ht="15" customHeight="1" x14ac:dyDescent="0.2">
      <c r="A18" s="14" t="s">
        <v>803</v>
      </c>
      <c r="B18" s="17">
        <v>8</v>
      </c>
      <c r="C18" s="18"/>
      <c r="D18" s="16" t="s">
        <v>312</v>
      </c>
      <c r="E18" s="540">
        <v>15</v>
      </c>
      <c r="F18" s="536"/>
    </row>
    <row r="19" spans="1:7" ht="15" customHeight="1" x14ac:dyDescent="0.2">
      <c r="A19" s="14" t="s">
        <v>804</v>
      </c>
      <c r="B19" s="17">
        <v>9</v>
      </c>
      <c r="C19" s="18"/>
      <c r="D19" s="16" t="s">
        <v>311</v>
      </c>
      <c r="E19" s="540">
        <v>15</v>
      </c>
      <c r="F19" s="536"/>
    </row>
    <row r="20" spans="1:7" ht="15" customHeight="1" x14ac:dyDescent="0.2">
      <c r="A20" s="14" t="s">
        <v>805</v>
      </c>
      <c r="B20" s="17"/>
      <c r="C20" s="18"/>
      <c r="D20" s="19" t="s">
        <v>858</v>
      </c>
      <c r="E20" s="541"/>
      <c r="F20" s="536"/>
    </row>
    <row r="21" spans="1:7" ht="15" customHeight="1" x14ac:dyDescent="0.2">
      <c r="A21" s="16" t="s">
        <v>38</v>
      </c>
      <c r="B21" s="17">
        <v>10</v>
      </c>
      <c r="C21" s="18"/>
      <c r="D21" s="16" t="s">
        <v>44</v>
      </c>
      <c r="E21" s="540">
        <v>16</v>
      </c>
      <c r="F21" s="536"/>
    </row>
    <row r="22" spans="1:7" ht="15" customHeight="1" x14ac:dyDescent="0.2">
      <c r="A22" s="16" t="s">
        <v>39</v>
      </c>
      <c r="B22" s="17">
        <v>10</v>
      </c>
      <c r="C22" s="18"/>
      <c r="D22" s="16" t="s">
        <v>313</v>
      </c>
      <c r="E22" s="540">
        <v>16</v>
      </c>
      <c r="F22" s="536"/>
    </row>
    <row r="23" spans="1:7" ht="15" customHeight="1" x14ac:dyDescent="0.2">
      <c r="A23" s="14" t="s">
        <v>806</v>
      </c>
      <c r="B23" s="17"/>
      <c r="C23" s="18"/>
      <c r="D23" s="16" t="s">
        <v>322</v>
      </c>
      <c r="E23" s="540">
        <v>16</v>
      </c>
      <c r="F23" s="536"/>
    </row>
    <row r="24" spans="1:7" ht="15" customHeight="1" x14ac:dyDescent="0.2">
      <c r="A24" s="16" t="s">
        <v>40</v>
      </c>
      <c r="B24" s="17">
        <v>11</v>
      </c>
      <c r="C24" s="8"/>
      <c r="D24" s="16" t="s">
        <v>314</v>
      </c>
      <c r="E24" s="540">
        <v>17</v>
      </c>
      <c r="F24" s="536"/>
    </row>
    <row r="25" spans="1:7" ht="15" customHeight="1" x14ac:dyDescent="0.2">
      <c r="A25" s="16" t="s">
        <v>41</v>
      </c>
      <c r="B25" s="17">
        <v>11</v>
      </c>
      <c r="C25" s="8"/>
      <c r="D25" s="16" t="s">
        <v>489</v>
      </c>
      <c r="E25" s="540">
        <v>17</v>
      </c>
      <c r="F25" s="536"/>
    </row>
    <row r="26" spans="1:7" ht="15" customHeight="1" x14ac:dyDescent="0.2">
      <c r="A26" s="16" t="s">
        <v>42</v>
      </c>
      <c r="B26" s="17">
        <v>11</v>
      </c>
      <c r="C26" s="8"/>
      <c r="D26" s="16" t="s">
        <v>676</v>
      </c>
      <c r="E26" s="540">
        <v>17</v>
      </c>
      <c r="F26" s="536"/>
    </row>
    <row r="27" spans="1:7" ht="15" customHeight="1" x14ac:dyDescent="0.2">
      <c r="A27" s="7" t="s">
        <v>43</v>
      </c>
      <c r="B27" s="11">
        <v>11</v>
      </c>
      <c r="C27" s="8"/>
      <c r="D27" s="16" t="s">
        <v>685</v>
      </c>
      <c r="E27" s="540">
        <v>18</v>
      </c>
      <c r="F27" s="536"/>
    </row>
    <row r="28" spans="1:7" ht="15" customHeight="1" x14ac:dyDescent="0.2">
      <c r="A28" s="7" t="s">
        <v>722</v>
      </c>
      <c r="B28" s="11">
        <v>11</v>
      </c>
      <c r="C28" s="8"/>
      <c r="D28" s="16" t="s">
        <v>490</v>
      </c>
      <c r="E28" s="540">
        <v>18</v>
      </c>
      <c r="F28" s="536"/>
    </row>
    <row r="29" spans="1:7" ht="15" customHeight="1" x14ac:dyDescent="0.2">
      <c r="A29" s="7" t="s">
        <v>724</v>
      </c>
      <c r="B29" s="11">
        <v>11</v>
      </c>
      <c r="C29" s="8"/>
      <c r="D29" s="16" t="s">
        <v>488</v>
      </c>
      <c r="E29" s="540">
        <v>19</v>
      </c>
      <c r="F29" s="538"/>
    </row>
    <row r="30" spans="1:7" ht="31.95" customHeight="1" x14ac:dyDescent="0.2">
      <c r="A30" s="516" t="s">
        <v>723</v>
      </c>
      <c r="B30" s="11">
        <v>11</v>
      </c>
      <c r="C30" s="8"/>
      <c r="D30" s="16" t="s">
        <v>437</v>
      </c>
      <c r="E30" s="540">
        <v>19</v>
      </c>
      <c r="F30" s="538"/>
      <c r="G30" s="6"/>
    </row>
    <row r="31" spans="1:7" ht="15" customHeight="1" x14ac:dyDescent="0.2">
      <c r="A31" s="14"/>
      <c r="B31" s="17"/>
      <c r="C31" s="8"/>
      <c r="D31" s="16" t="s">
        <v>684</v>
      </c>
      <c r="E31" s="540">
        <v>19</v>
      </c>
      <c r="F31" s="538"/>
      <c r="G31" s="6"/>
    </row>
    <row r="32" spans="1:7" ht="15" customHeight="1" x14ac:dyDescent="0.2">
      <c r="A32" s="16"/>
      <c r="B32" s="17"/>
      <c r="C32" s="8"/>
      <c r="D32" s="19" t="s">
        <v>814</v>
      </c>
      <c r="E32" s="541"/>
      <c r="F32" s="538"/>
      <c r="G32" s="6"/>
    </row>
    <row r="33" spans="1:7" ht="15" customHeight="1" x14ac:dyDescent="0.2">
      <c r="A33" s="16"/>
      <c r="B33" s="17"/>
      <c r="C33" s="8"/>
      <c r="D33" s="16" t="s">
        <v>45</v>
      </c>
      <c r="E33" s="540">
        <v>20</v>
      </c>
      <c r="F33" s="539"/>
      <c r="G33" s="515"/>
    </row>
    <row r="34" spans="1:7" ht="15" customHeight="1" x14ac:dyDescent="0.2">
      <c r="A34" s="16"/>
      <c r="B34" s="17"/>
      <c r="C34" s="8"/>
      <c r="D34" s="16" t="s">
        <v>46</v>
      </c>
      <c r="E34" s="540">
        <v>20</v>
      </c>
      <c r="F34" s="539"/>
      <c r="G34" s="513"/>
    </row>
    <row r="35" spans="1:7" ht="15" customHeight="1" x14ac:dyDescent="0.2">
      <c r="A35" s="16"/>
      <c r="B35" s="17"/>
      <c r="C35" s="5"/>
      <c r="D35" s="19" t="s">
        <v>815</v>
      </c>
      <c r="E35" s="540">
        <v>21</v>
      </c>
      <c r="F35" s="539"/>
      <c r="G35" s="513"/>
    </row>
    <row r="36" spans="1:7" x14ac:dyDescent="0.2">
      <c r="A36" s="16"/>
      <c r="B36" s="17"/>
      <c r="D36" s="19" t="s">
        <v>816</v>
      </c>
      <c r="E36" s="540">
        <v>21</v>
      </c>
      <c r="F36" s="536"/>
    </row>
    <row r="37" spans="1:7" x14ac:dyDescent="0.2">
      <c r="A37" s="16"/>
      <c r="B37" s="17"/>
      <c r="D37" s="19" t="s">
        <v>868</v>
      </c>
      <c r="E37" s="540">
        <v>22</v>
      </c>
      <c r="F37" s="536"/>
    </row>
    <row r="38" spans="1:7" x14ac:dyDescent="0.2">
      <c r="A38" s="16"/>
      <c r="B38" s="17"/>
      <c r="D38" s="19"/>
      <c r="E38" s="540"/>
    </row>
    <row r="39" spans="1:7" x14ac:dyDescent="0.2">
      <c r="A39" s="3"/>
      <c r="B39" s="11"/>
      <c r="C39" s="513"/>
      <c r="D39" s="510"/>
      <c r="E39" s="510"/>
    </row>
    <row r="40" spans="1:7" x14ac:dyDescent="0.2">
      <c r="A40" s="3"/>
      <c r="B40" s="11"/>
      <c r="E40" s="514"/>
    </row>
    <row r="41" spans="1:7" x14ac:dyDescent="0.2">
      <c r="A41" s="3"/>
      <c r="B41" s="11"/>
    </row>
  </sheetData>
  <mergeCells count="1">
    <mergeCell ref="A1:E1"/>
  </mergeCells>
  <phoneticPr fontId="1"/>
  <printOptions horizontalCentered="1"/>
  <pageMargins left="0.74803149606299213" right="0.74803149606299213" top="0.74803149606299213" bottom="0.74803149606299213" header="0.51181102362204722" footer="0.51181102362204722"/>
  <pageSetup paperSize="9" scale="83" orientation="landscape" r:id="rId1"/>
  <headerFooter alignWithMargins="0">
    <oddFooter xml:space="preserve">&amp;C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pageSetUpPr fitToPage="1"/>
  </sheetPr>
  <dimension ref="A1:AG51"/>
  <sheetViews>
    <sheetView showZeros="0" view="pageBreakPreview" zoomScaleNormal="85" zoomScaleSheetLayoutView="100" workbookViewId="0">
      <selection activeCell="B2" sqref="B2:G2"/>
    </sheetView>
  </sheetViews>
  <sheetFormatPr defaultColWidth="4" defaultRowHeight="14.4" x14ac:dyDescent="0.2"/>
  <cols>
    <col min="1" max="13" width="4" style="65"/>
    <col min="14" max="14" width="4" style="65" customWidth="1"/>
    <col min="15" max="16384" width="4" style="65"/>
  </cols>
  <sheetData>
    <row r="1" spans="1:33" ht="20.25" customHeight="1" x14ac:dyDescent="0.2">
      <c r="B1" s="65" t="s">
        <v>855</v>
      </c>
    </row>
    <row r="2" spans="1:33" ht="22.5" customHeight="1" x14ac:dyDescent="0.2">
      <c r="B2" s="756" t="s">
        <v>230</v>
      </c>
      <c r="C2" s="756"/>
      <c r="D2" s="756"/>
      <c r="E2" s="756"/>
      <c r="F2" s="756"/>
      <c r="G2" s="756"/>
      <c r="H2" s="756" t="s">
        <v>235</v>
      </c>
      <c r="I2" s="756"/>
      <c r="J2" s="756"/>
      <c r="K2" s="756"/>
      <c r="L2" s="756"/>
      <c r="M2" s="756"/>
      <c r="N2" s="756" t="s">
        <v>234</v>
      </c>
      <c r="O2" s="756"/>
      <c r="P2" s="756"/>
      <c r="Q2" s="756"/>
      <c r="R2" s="756" t="s">
        <v>229</v>
      </c>
      <c r="S2" s="756"/>
      <c r="T2" s="756"/>
      <c r="U2" s="756"/>
      <c r="V2" s="756"/>
      <c r="W2" s="756" t="s">
        <v>227</v>
      </c>
      <c r="X2" s="756"/>
      <c r="Y2" s="756"/>
      <c r="Z2" s="756"/>
      <c r="AA2" s="756"/>
      <c r="AB2" s="756" t="s">
        <v>228</v>
      </c>
      <c r="AC2" s="756"/>
      <c r="AD2" s="756"/>
      <c r="AE2" s="756"/>
      <c r="AF2" s="756"/>
    </row>
    <row r="3" spans="1:33" ht="22.5" customHeight="1" x14ac:dyDescent="0.2">
      <c r="B3" s="756" t="s">
        <v>231</v>
      </c>
      <c r="C3" s="756"/>
      <c r="D3" s="756" t="s">
        <v>233</v>
      </c>
      <c r="E3" s="756"/>
      <c r="F3" s="756" t="s">
        <v>232</v>
      </c>
      <c r="G3" s="756"/>
      <c r="H3" s="756" t="s">
        <v>231</v>
      </c>
      <c r="I3" s="756"/>
      <c r="J3" s="756" t="s">
        <v>233</v>
      </c>
      <c r="K3" s="756"/>
      <c r="L3" s="756" t="s">
        <v>232</v>
      </c>
      <c r="M3" s="756"/>
      <c r="N3" s="756"/>
      <c r="O3" s="756"/>
      <c r="P3" s="756"/>
      <c r="Q3" s="756"/>
      <c r="R3" s="756"/>
      <c r="S3" s="756"/>
      <c r="T3" s="756"/>
      <c r="U3" s="756"/>
      <c r="V3" s="756"/>
      <c r="W3" s="756"/>
      <c r="X3" s="756"/>
      <c r="Y3" s="756"/>
      <c r="Z3" s="756"/>
      <c r="AA3" s="756"/>
      <c r="AB3" s="756"/>
      <c r="AC3" s="756"/>
      <c r="AD3" s="756"/>
      <c r="AE3" s="756"/>
      <c r="AF3" s="756"/>
    </row>
    <row r="4" spans="1:33" ht="22.5" customHeight="1" x14ac:dyDescent="0.2">
      <c r="B4" s="745"/>
      <c r="C4" s="745"/>
      <c r="D4" s="745"/>
      <c r="E4" s="745"/>
      <c r="F4" s="745"/>
      <c r="G4" s="745"/>
      <c r="H4" s="745"/>
      <c r="I4" s="745"/>
      <c r="J4" s="745"/>
      <c r="K4" s="745"/>
      <c r="L4" s="745"/>
      <c r="M4" s="745"/>
      <c r="N4" s="1021"/>
      <c r="O4" s="1022"/>
      <c r="P4" s="1022"/>
      <c r="Q4" s="108" t="s">
        <v>15</v>
      </c>
      <c r="R4" s="1020"/>
      <c r="S4" s="1020"/>
      <c r="T4" s="1020"/>
      <c r="U4" s="1020"/>
      <c r="V4" s="1020"/>
      <c r="W4" s="1019"/>
      <c r="X4" s="1019"/>
      <c r="Y4" s="1019"/>
      <c r="Z4" s="1019"/>
      <c r="AA4" s="1019"/>
      <c r="AB4" s="1019"/>
      <c r="AC4" s="1019"/>
      <c r="AD4" s="1019"/>
      <c r="AE4" s="1019"/>
      <c r="AF4" s="1019"/>
    </row>
    <row r="5" spans="1:33" ht="22.5" customHeight="1" x14ac:dyDescent="0.2">
      <c r="B5" s="745"/>
      <c r="C5" s="745"/>
      <c r="D5" s="745"/>
      <c r="E5" s="745"/>
      <c r="F5" s="745"/>
      <c r="G5" s="745"/>
      <c r="H5" s="745"/>
      <c r="I5" s="745"/>
      <c r="J5" s="745"/>
      <c r="K5" s="745"/>
      <c r="L5" s="745"/>
      <c r="M5" s="745"/>
      <c r="N5" s="1021"/>
      <c r="O5" s="1022"/>
      <c r="P5" s="1022"/>
      <c r="Q5" s="108" t="s">
        <v>15</v>
      </c>
      <c r="R5" s="1020"/>
      <c r="S5" s="1020"/>
      <c r="T5" s="1020"/>
      <c r="U5" s="1020"/>
      <c r="V5" s="1020"/>
      <c r="W5" s="1019"/>
      <c r="X5" s="1019"/>
      <c r="Y5" s="1019"/>
      <c r="Z5" s="1019"/>
      <c r="AA5" s="1019"/>
      <c r="AB5" s="1019"/>
      <c r="AC5" s="1019"/>
      <c r="AD5" s="1019"/>
      <c r="AE5" s="1019"/>
      <c r="AF5" s="1019"/>
    </row>
    <row r="6" spans="1:33" ht="22.5" customHeight="1" x14ac:dyDescent="0.2">
      <c r="B6" s="745"/>
      <c r="C6" s="745"/>
      <c r="D6" s="745"/>
      <c r="E6" s="745"/>
      <c r="F6" s="745"/>
      <c r="G6" s="745"/>
      <c r="H6" s="745"/>
      <c r="I6" s="745"/>
      <c r="J6" s="745"/>
      <c r="K6" s="745"/>
      <c r="L6" s="745"/>
      <c r="M6" s="745"/>
      <c r="N6" s="1021"/>
      <c r="O6" s="1022"/>
      <c r="P6" s="1022"/>
      <c r="Q6" s="108" t="s">
        <v>15</v>
      </c>
      <c r="R6" s="1020"/>
      <c r="S6" s="1020"/>
      <c r="T6" s="1020"/>
      <c r="U6" s="1020"/>
      <c r="V6" s="1020"/>
      <c r="W6" s="1019"/>
      <c r="X6" s="1019"/>
      <c r="Y6" s="1019"/>
      <c r="Z6" s="1019"/>
      <c r="AA6" s="1019"/>
      <c r="AB6" s="1019"/>
      <c r="AC6" s="1019"/>
      <c r="AD6" s="1019"/>
      <c r="AE6" s="1019"/>
      <c r="AF6" s="1019"/>
    </row>
    <row r="7" spans="1:33" ht="22.5" customHeight="1" x14ac:dyDescent="0.2">
      <c r="B7" s="745"/>
      <c r="C7" s="745"/>
      <c r="D7" s="745"/>
      <c r="E7" s="745"/>
      <c r="F7" s="745"/>
      <c r="G7" s="745"/>
      <c r="H7" s="745"/>
      <c r="I7" s="745"/>
      <c r="J7" s="745"/>
      <c r="K7" s="745"/>
      <c r="L7" s="745"/>
      <c r="M7" s="745"/>
      <c r="N7" s="1021"/>
      <c r="O7" s="1022"/>
      <c r="P7" s="1022"/>
      <c r="Q7" s="108" t="s">
        <v>15</v>
      </c>
      <c r="R7" s="1020"/>
      <c r="S7" s="1020"/>
      <c r="T7" s="1020"/>
      <c r="U7" s="1020"/>
      <c r="V7" s="1020"/>
      <c r="W7" s="1019"/>
      <c r="X7" s="1019"/>
      <c r="Y7" s="1019"/>
      <c r="Z7" s="1019"/>
      <c r="AA7" s="1019"/>
      <c r="AB7" s="1019"/>
      <c r="AC7" s="1019"/>
      <c r="AD7" s="1019"/>
      <c r="AE7" s="1019"/>
      <c r="AF7" s="1019"/>
    </row>
    <row r="8" spans="1:33" ht="22.5" customHeight="1" x14ac:dyDescent="0.2"/>
    <row r="9" spans="1:33" ht="22.5" customHeight="1" x14ac:dyDescent="0.2">
      <c r="B9" s="65" t="s">
        <v>338</v>
      </c>
    </row>
    <row r="10" spans="1:33" ht="22.5" customHeight="1" x14ac:dyDescent="0.2">
      <c r="B10" s="899" t="s">
        <v>335</v>
      </c>
      <c r="C10" s="899"/>
      <c r="D10" s="899"/>
      <c r="E10" s="899"/>
      <c r="F10" s="899"/>
      <c r="H10" s="899" t="s">
        <v>336</v>
      </c>
      <c r="I10" s="899"/>
      <c r="J10" s="899"/>
      <c r="K10" s="899"/>
      <c r="L10" s="899"/>
      <c r="O10" s="65" t="s">
        <v>337</v>
      </c>
      <c r="AB10" s="119"/>
    </row>
    <row r="11" spans="1:33" ht="22.5" customHeight="1" x14ac:dyDescent="0.2">
      <c r="A11" s="65" t="s">
        <v>459</v>
      </c>
      <c r="B11" s="1026"/>
      <c r="C11" s="1027"/>
      <c r="D11" s="1027"/>
      <c r="E11" s="1027"/>
      <c r="F11" s="1028"/>
      <c r="G11" s="67" t="s">
        <v>460</v>
      </c>
      <c r="H11" s="1026"/>
      <c r="I11" s="1027"/>
      <c r="J11" s="1027"/>
      <c r="K11" s="1027"/>
      <c r="L11" s="1028"/>
      <c r="M11" s="67" t="s">
        <v>461</v>
      </c>
      <c r="O11" s="1026"/>
      <c r="P11" s="1027"/>
      <c r="Q11" s="1027"/>
      <c r="R11" s="1027"/>
      <c r="S11" s="1028"/>
      <c r="T11" s="65" t="s">
        <v>462</v>
      </c>
      <c r="W11" s="1031">
        <f>IF(COUNTA(B11,H11,O11)=0,0,ROUND((B11+H11)/O11*100,2))</f>
        <v>0</v>
      </c>
      <c r="X11" s="1032"/>
      <c r="Y11" s="1032"/>
      <c r="Z11" s="1032"/>
      <c r="AA11" s="1033"/>
      <c r="AB11" s="65" t="s">
        <v>463</v>
      </c>
    </row>
    <row r="12" spans="1:33" ht="25.5" customHeight="1" x14ac:dyDescent="0.2">
      <c r="U12" s="1030" t="s">
        <v>483</v>
      </c>
      <c r="V12" s="1030"/>
      <c r="W12" s="1030"/>
      <c r="X12" s="1030"/>
      <c r="Y12" s="1030"/>
      <c r="Z12" s="1030"/>
      <c r="AA12" s="1030"/>
      <c r="AB12" s="1030"/>
      <c r="AC12" s="1030"/>
      <c r="AD12" s="1030"/>
      <c r="AE12" s="1030"/>
      <c r="AF12" s="1030"/>
      <c r="AG12" s="1030"/>
    </row>
    <row r="13" spans="1:33" ht="25.5" customHeight="1" x14ac:dyDescent="0.2">
      <c r="U13" s="1030"/>
      <c r="V13" s="1030"/>
      <c r="W13" s="1030"/>
      <c r="X13" s="1030"/>
      <c r="Y13" s="1030"/>
      <c r="Z13" s="1030"/>
      <c r="AA13" s="1030"/>
      <c r="AB13" s="1030"/>
      <c r="AC13" s="1030"/>
      <c r="AD13" s="1030"/>
      <c r="AE13" s="1030"/>
      <c r="AF13" s="1030"/>
      <c r="AG13" s="1030"/>
    </row>
    <row r="14" spans="1:33" ht="25.5" customHeight="1" x14ac:dyDescent="0.2">
      <c r="B14" s="1029" t="str">
        <f>IF(W11&gt;5,"※５％を上回っているため、収支計算分析表（経理等通知 別表６）を作成し、提出してください！
　また、その分析結果を以下に記載してください！","")</f>
        <v/>
      </c>
      <c r="C14" s="1029"/>
      <c r="D14" s="1029"/>
      <c r="E14" s="1029"/>
      <c r="F14" s="1029"/>
      <c r="G14" s="1029"/>
      <c r="H14" s="1029"/>
      <c r="I14" s="1029"/>
      <c r="J14" s="1029"/>
      <c r="K14" s="1029"/>
      <c r="L14" s="1029"/>
      <c r="M14" s="1029"/>
      <c r="N14" s="1029"/>
      <c r="O14" s="1029"/>
      <c r="P14" s="1029"/>
      <c r="Q14" s="1029"/>
      <c r="R14" s="1029"/>
      <c r="S14" s="1029"/>
      <c r="T14" s="1029"/>
      <c r="U14" s="1029"/>
      <c r="V14" s="1029"/>
      <c r="W14" s="1029"/>
      <c r="X14" s="1029"/>
      <c r="Y14" s="1029"/>
      <c r="Z14" s="1029"/>
      <c r="AA14" s="1029"/>
      <c r="AB14" s="1029"/>
      <c r="AC14" s="1029"/>
      <c r="AD14" s="1029"/>
      <c r="AE14" s="1029"/>
      <c r="AF14" s="1029"/>
      <c r="AG14" s="120"/>
    </row>
    <row r="15" spans="1:33" ht="25.5" customHeight="1" x14ac:dyDescent="0.2">
      <c r="B15" s="1029"/>
      <c r="C15" s="1029"/>
      <c r="D15" s="1029"/>
      <c r="E15" s="1029"/>
      <c r="F15" s="1029"/>
      <c r="G15" s="1029"/>
      <c r="H15" s="1029"/>
      <c r="I15" s="1029"/>
      <c r="J15" s="1029"/>
      <c r="K15" s="1029"/>
      <c r="L15" s="1029"/>
      <c r="M15" s="1029"/>
      <c r="N15" s="1029"/>
      <c r="O15" s="1029"/>
      <c r="P15" s="1029"/>
      <c r="Q15" s="1029"/>
      <c r="R15" s="1029"/>
      <c r="S15" s="1029"/>
      <c r="T15" s="1029"/>
      <c r="U15" s="1029"/>
      <c r="V15" s="1029"/>
      <c r="W15" s="1029"/>
      <c r="X15" s="1029"/>
      <c r="Y15" s="1029"/>
      <c r="Z15" s="1029"/>
      <c r="AA15" s="1029"/>
      <c r="AB15" s="1029"/>
      <c r="AC15" s="1029"/>
      <c r="AD15" s="1029"/>
      <c r="AE15" s="1029"/>
      <c r="AF15" s="1029"/>
      <c r="AG15" s="120"/>
    </row>
    <row r="16" spans="1:33" ht="25.5" customHeight="1" x14ac:dyDescent="0.2">
      <c r="B16" s="121" t="s">
        <v>492</v>
      </c>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0"/>
    </row>
    <row r="17" spans="2:32" ht="87.75" customHeight="1" x14ac:dyDescent="0.2">
      <c r="B17" s="1023"/>
      <c r="C17" s="1024"/>
      <c r="D17" s="1024"/>
      <c r="E17" s="1024"/>
      <c r="F17" s="1024"/>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5"/>
    </row>
    <row r="18" spans="2:32" ht="22.5" customHeight="1" x14ac:dyDescent="0.2"/>
    <row r="19" spans="2:32" ht="22.5" customHeight="1" x14ac:dyDescent="0.2"/>
    <row r="20" spans="2:32" ht="22.5" customHeight="1" x14ac:dyDescent="0.2"/>
    <row r="21" spans="2:32" ht="22.5" customHeight="1" x14ac:dyDescent="0.2"/>
    <row r="22" spans="2:32" ht="22.5" customHeight="1" x14ac:dyDescent="0.2"/>
    <row r="23" spans="2:32" ht="22.5" customHeight="1" x14ac:dyDescent="0.2"/>
    <row r="24" spans="2:32" ht="22.5" customHeight="1" x14ac:dyDescent="0.2"/>
    <row r="25" spans="2:32" ht="22.5" customHeight="1" x14ac:dyDescent="0.2"/>
    <row r="26" spans="2:32" ht="22.5" customHeight="1" x14ac:dyDescent="0.2"/>
    <row r="27" spans="2:32" ht="22.5" customHeight="1" x14ac:dyDescent="0.2"/>
    <row r="28" spans="2:32" ht="22.5" customHeight="1" x14ac:dyDescent="0.2"/>
    <row r="29" spans="2:32" ht="22.5" customHeight="1" x14ac:dyDescent="0.2"/>
    <row r="30" spans="2:32" ht="22.5" customHeight="1" x14ac:dyDescent="0.2"/>
    <row r="31" spans="2:32" ht="22.5" customHeight="1" x14ac:dyDescent="0.2"/>
    <row r="32" spans="2:32" ht="22.5" customHeight="1" x14ac:dyDescent="0.2"/>
    <row r="33" ht="22.5" customHeight="1" x14ac:dyDescent="0.2"/>
    <row r="34" ht="22.5" customHeight="1" x14ac:dyDescent="0.2"/>
    <row r="35" ht="22.5" customHeight="1" x14ac:dyDescent="0.2"/>
    <row r="36" ht="22.5" customHeight="1" x14ac:dyDescent="0.2"/>
    <row r="37" ht="22.5" customHeight="1" x14ac:dyDescent="0.2"/>
    <row r="38" ht="22.5" customHeight="1" x14ac:dyDescent="0.2"/>
    <row r="39" ht="22.5" customHeight="1" x14ac:dyDescent="0.2"/>
    <row r="40" ht="22.5" customHeight="1" x14ac:dyDescent="0.2"/>
    <row r="41" ht="22.5" customHeight="1" x14ac:dyDescent="0.2"/>
    <row r="42" ht="22.5" customHeight="1" x14ac:dyDescent="0.2"/>
    <row r="43" ht="22.5" customHeight="1" x14ac:dyDescent="0.2"/>
    <row r="44" ht="22.5" customHeight="1" x14ac:dyDescent="0.2"/>
    <row r="45" ht="22.5" customHeight="1" x14ac:dyDescent="0.2"/>
    <row r="46" ht="22.5" customHeight="1" x14ac:dyDescent="0.2"/>
    <row r="47" ht="22.5" customHeight="1" x14ac:dyDescent="0.2"/>
    <row r="48" ht="22.5" customHeight="1" x14ac:dyDescent="0.2"/>
    <row r="49" ht="22.5" customHeight="1" x14ac:dyDescent="0.2"/>
    <row r="50" ht="22.5" customHeight="1" x14ac:dyDescent="0.2"/>
    <row r="51" ht="22.5" customHeight="1" x14ac:dyDescent="0.2"/>
  </sheetData>
  <mergeCells count="61">
    <mergeCell ref="B17:AF17"/>
    <mergeCell ref="O11:S11"/>
    <mergeCell ref="B11:F11"/>
    <mergeCell ref="H11:L11"/>
    <mergeCell ref="B14:AF15"/>
    <mergeCell ref="U12:AG13"/>
    <mergeCell ref="W11:AA11"/>
    <mergeCell ref="J7:K7"/>
    <mergeCell ref="L7:M7"/>
    <mergeCell ref="J6:K6"/>
    <mergeCell ref="L6:M6"/>
    <mergeCell ref="B10:F10"/>
    <mergeCell ref="H10:L10"/>
    <mergeCell ref="B6:C6"/>
    <mergeCell ref="B7:C7"/>
    <mergeCell ref="D7:E7"/>
    <mergeCell ref="F7:G7"/>
    <mergeCell ref="H7:I7"/>
    <mergeCell ref="F6:G6"/>
    <mergeCell ref="D6:E6"/>
    <mergeCell ref="H6:I6"/>
    <mergeCell ref="AB2:AF3"/>
    <mergeCell ref="N2:Q3"/>
    <mergeCell ref="N4:P4"/>
    <mergeCell ref="N5:P5"/>
    <mergeCell ref="AB7:AF7"/>
    <mergeCell ref="R7:V7"/>
    <mergeCell ref="N7:P7"/>
    <mergeCell ref="W2:AA3"/>
    <mergeCell ref="W7:AA7"/>
    <mergeCell ref="W6:AA6"/>
    <mergeCell ref="W5:AA5"/>
    <mergeCell ref="N6:P6"/>
    <mergeCell ref="R2:V3"/>
    <mergeCell ref="AB6:AF6"/>
    <mergeCell ref="AB5:AF5"/>
    <mergeCell ref="W4:AA4"/>
    <mergeCell ref="B2:G2"/>
    <mergeCell ref="H2:M2"/>
    <mergeCell ref="R5:V5"/>
    <mergeCell ref="L5:M5"/>
    <mergeCell ref="R4:V4"/>
    <mergeCell ref="L4:M4"/>
    <mergeCell ref="J5:K5"/>
    <mergeCell ref="L3:M3"/>
    <mergeCell ref="AB4:AF4"/>
    <mergeCell ref="F4:G4"/>
    <mergeCell ref="H4:I4"/>
    <mergeCell ref="R6:V6"/>
    <mergeCell ref="B3:C3"/>
    <mergeCell ref="D3:E3"/>
    <mergeCell ref="H5:I5"/>
    <mergeCell ref="H3:I3"/>
    <mergeCell ref="J4:K4"/>
    <mergeCell ref="B4:C4"/>
    <mergeCell ref="J3:K3"/>
    <mergeCell ref="B5:C5"/>
    <mergeCell ref="F5:G5"/>
    <mergeCell ref="D5:E5"/>
    <mergeCell ref="F3:G3"/>
    <mergeCell ref="D4:E4"/>
  </mergeCells>
  <phoneticPr fontId="1"/>
  <conditionalFormatting sqref="B14">
    <cfRule type="expression" dxfId="0" priority="1" stopIfTrue="1">
      <formula>$W$11&gt;5</formula>
    </cfRule>
  </conditionalFormatting>
  <dataValidations disablePrompts="1" count="2">
    <dataValidation imeMode="off" allowBlank="1" showInputMessage="1" showErrorMessage="1" sqref="W4:AF7 N4:P7 B11:F11 H11:L11 O11:S11" xr:uid="{00000000-0002-0000-1200-000000000000}"/>
    <dataValidation imeMode="hiragana" allowBlank="1" showInputMessage="1" showErrorMessage="1" sqref="R4:V7" xr:uid="{00000000-0002-0000-1200-000001000000}"/>
  </dataValidations>
  <pageMargins left="0.74803149606299213" right="0.74803149606299213" top="0.98425196850393704" bottom="0.98425196850393704" header="0.51181102362204722" footer="0.51181102362204722"/>
  <pageSetup paperSize="9" orientation="landscape" r:id="rId1"/>
  <headerFooter alignWithMargins="0">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rgb="FFFFFF00"/>
    <pageSetUpPr fitToPage="1"/>
  </sheetPr>
  <dimension ref="A1:AF63"/>
  <sheetViews>
    <sheetView view="pageBreakPreview" zoomScaleNormal="100" zoomScaleSheetLayoutView="100" workbookViewId="0">
      <selection activeCell="AJ10" sqref="AJ10"/>
    </sheetView>
  </sheetViews>
  <sheetFormatPr defaultColWidth="4" defaultRowHeight="14.4" x14ac:dyDescent="0.2"/>
  <cols>
    <col min="1" max="31" width="4" style="65"/>
    <col min="32" max="32" width="6" style="65" bestFit="1" customWidth="1"/>
    <col min="33" max="16384" width="4" style="65"/>
  </cols>
  <sheetData>
    <row r="1" spans="1:32" ht="20.25" customHeight="1" x14ac:dyDescent="0.2">
      <c r="A1" s="65" t="s">
        <v>430</v>
      </c>
    </row>
    <row r="2" spans="1:32" s="107" customFormat="1" ht="22.5" customHeight="1" x14ac:dyDescent="0.2">
      <c r="A2" s="756"/>
      <c r="B2" s="756"/>
      <c r="C2" s="756"/>
      <c r="D2" s="756"/>
      <c r="E2" s="756"/>
      <c r="F2" s="756"/>
      <c r="G2" s="756"/>
      <c r="H2" s="756" t="s">
        <v>863</v>
      </c>
      <c r="I2" s="756"/>
      <c r="J2" s="756"/>
      <c r="K2" s="756"/>
      <c r="L2" s="756"/>
      <c r="M2" s="756"/>
      <c r="N2" s="756" t="s">
        <v>864</v>
      </c>
      <c r="O2" s="756"/>
      <c r="P2" s="756"/>
      <c r="Q2" s="756"/>
      <c r="R2" s="756"/>
      <c r="S2" s="756"/>
      <c r="T2" s="756" t="s">
        <v>240</v>
      </c>
      <c r="U2" s="756"/>
      <c r="V2" s="756"/>
      <c r="W2" s="756"/>
      <c r="X2" s="756"/>
      <c r="Y2" s="756"/>
      <c r="Z2" s="756"/>
      <c r="AA2" s="756"/>
      <c r="AB2" s="756"/>
      <c r="AC2" s="756"/>
      <c r="AD2" s="756"/>
      <c r="AE2" s="756"/>
      <c r="AF2" s="756"/>
    </row>
    <row r="3" spans="1:32" s="107" customFormat="1" ht="22.5" customHeight="1" x14ac:dyDescent="0.2">
      <c r="A3" s="1049" t="s">
        <v>236</v>
      </c>
      <c r="B3" s="1049"/>
      <c r="C3" s="1049"/>
      <c r="D3" s="1049"/>
      <c r="E3" s="1049"/>
      <c r="F3" s="1049"/>
      <c r="G3" s="1049"/>
      <c r="H3" s="1046"/>
      <c r="I3" s="1047"/>
      <c r="J3" s="1047"/>
      <c r="K3" s="1047"/>
      <c r="L3" s="1047"/>
      <c r="M3" s="108" t="s">
        <v>15</v>
      </c>
      <c r="N3" s="1046"/>
      <c r="O3" s="1047"/>
      <c r="P3" s="1047"/>
      <c r="Q3" s="1047"/>
      <c r="R3" s="1047"/>
      <c r="S3" s="108" t="s">
        <v>15</v>
      </c>
      <c r="T3" s="745"/>
      <c r="U3" s="745"/>
      <c r="V3" s="745"/>
      <c r="W3" s="745"/>
      <c r="X3" s="745"/>
      <c r="Y3" s="745"/>
      <c r="Z3" s="745"/>
      <c r="AA3" s="745"/>
      <c r="AB3" s="745"/>
      <c r="AC3" s="745"/>
      <c r="AD3" s="745"/>
      <c r="AE3" s="745"/>
      <c r="AF3" s="745"/>
    </row>
    <row r="4" spans="1:32" s="107" customFormat="1" ht="22.5" customHeight="1" x14ac:dyDescent="0.2">
      <c r="A4" s="1049" t="s">
        <v>237</v>
      </c>
      <c r="B4" s="1049"/>
      <c r="C4" s="1049"/>
      <c r="D4" s="1049"/>
      <c r="E4" s="1049"/>
      <c r="F4" s="1049"/>
      <c r="G4" s="1049"/>
      <c r="H4" s="1046"/>
      <c r="I4" s="1047"/>
      <c r="J4" s="1047"/>
      <c r="K4" s="1047"/>
      <c r="L4" s="1047"/>
      <c r="M4" s="108" t="s">
        <v>15</v>
      </c>
      <c r="N4" s="1046"/>
      <c r="O4" s="1047"/>
      <c r="P4" s="1047"/>
      <c r="Q4" s="1047"/>
      <c r="R4" s="1047"/>
      <c r="S4" s="108" t="s">
        <v>15</v>
      </c>
      <c r="T4" s="745"/>
      <c r="U4" s="745"/>
      <c r="V4" s="745"/>
      <c r="W4" s="745"/>
      <c r="X4" s="745"/>
      <c r="Y4" s="745"/>
      <c r="Z4" s="745"/>
      <c r="AA4" s="745"/>
      <c r="AB4" s="745"/>
      <c r="AC4" s="745"/>
      <c r="AD4" s="745"/>
      <c r="AE4" s="745"/>
      <c r="AF4" s="745"/>
    </row>
    <row r="5" spans="1:32" s="107" customFormat="1" ht="22.5" customHeight="1" x14ac:dyDescent="0.2">
      <c r="A5" s="1049" t="s">
        <v>238</v>
      </c>
      <c r="B5" s="1049"/>
      <c r="C5" s="1049"/>
      <c r="D5" s="1049"/>
      <c r="E5" s="1049"/>
      <c r="F5" s="1049"/>
      <c r="G5" s="1049"/>
      <c r="H5" s="1046"/>
      <c r="I5" s="1047"/>
      <c r="J5" s="1047"/>
      <c r="K5" s="1047"/>
      <c r="L5" s="1047"/>
      <c r="M5" s="108" t="s">
        <v>15</v>
      </c>
      <c r="N5" s="1046"/>
      <c r="O5" s="1047"/>
      <c r="P5" s="1047"/>
      <c r="Q5" s="1047"/>
      <c r="R5" s="1047"/>
      <c r="S5" s="108" t="s">
        <v>15</v>
      </c>
      <c r="T5" s="745"/>
      <c r="U5" s="745"/>
      <c r="V5" s="745"/>
      <c r="W5" s="745"/>
      <c r="X5" s="745"/>
      <c r="Y5" s="745"/>
      <c r="Z5" s="745"/>
      <c r="AA5" s="745"/>
      <c r="AB5" s="745"/>
      <c r="AC5" s="745"/>
      <c r="AD5" s="745"/>
      <c r="AE5" s="745"/>
      <c r="AF5" s="745"/>
    </row>
    <row r="6" spans="1:32" s="107" customFormat="1" ht="22.5" customHeight="1" x14ac:dyDescent="0.2">
      <c r="A6" s="1049" t="s">
        <v>239</v>
      </c>
      <c r="B6" s="1049"/>
      <c r="C6" s="1049"/>
      <c r="D6" s="1049"/>
      <c r="E6" s="1049"/>
      <c r="F6" s="1049"/>
      <c r="G6" s="1049"/>
      <c r="H6" s="1046"/>
      <c r="I6" s="1047"/>
      <c r="J6" s="1047"/>
      <c r="K6" s="1047"/>
      <c r="L6" s="1047"/>
      <c r="M6" s="108" t="s">
        <v>15</v>
      </c>
      <c r="N6" s="1046"/>
      <c r="O6" s="1047"/>
      <c r="P6" s="1047"/>
      <c r="Q6" s="1047"/>
      <c r="R6" s="1047"/>
      <c r="S6" s="108" t="s">
        <v>15</v>
      </c>
      <c r="T6" s="745"/>
      <c r="U6" s="745"/>
      <c r="V6" s="745"/>
      <c r="W6" s="745"/>
      <c r="X6" s="745"/>
      <c r="Y6" s="745"/>
      <c r="Z6" s="745"/>
      <c r="AA6" s="745"/>
      <c r="AB6" s="745"/>
      <c r="AC6" s="745"/>
      <c r="AD6" s="745"/>
      <c r="AE6" s="745"/>
      <c r="AF6" s="745"/>
    </row>
    <row r="7" spans="1:32" s="107" customFormat="1" ht="11.25" customHeight="1" x14ac:dyDescent="0.2">
      <c r="A7" s="109"/>
      <c r="B7" s="109"/>
      <c r="C7" s="109"/>
      <c r="D7" s="109"/>
      <c r="E7" s="109"/>
      <c r="F7" s="109"/>
      <c r="G7" s="109"/>
      <c r="H7" s="110"/>
      <c r="I7" s="110"/>
      <c r="J7" s="110"/>
      <c r="K7" s="110"/>
      <c r="L7" s="110"/>
      <c r="M7" s="110"/>
      <c r="N7" s="110"/>
      <c r="O7" s="110"/>
      <c r="P7" s="110"/>
      <c r="Q7" s="110"/>
      <c r="R7" s="110"/>
      <c r="S7" s="110"/>
      <c r="T7" s="111"/>
      <c r="U7" s="111"/>
      <c r="V7" s="111"/>
      <c r="W7" s="111"/>
      <c r="X7" s="111"/>
      <c r="Y7" s="111"/>
      <c r="Z7" s="111"/>
      <c r="AA7" s="111"/>
      <c r="AB7" s="111"/>
      <c r="AC7" s="111"/>
      <c r="AD7" s="111"/>
      <c r="AE7" s="111"/>
      <c r="AF7" s="111"/>
    </row>
    <row r="8" spans="1:32" s="107" customFormat="1" ht="22.5" customHeight="1" x14ac:dyDescent="0.2">
      <c r="A8" s="109" t="s">
        <v>485</v>
      </c>
      <c r="B8" s="109"/>
      <c r="C8" s="109"/>
      <c r="D8" s="109"/>
      <c r="E8" s="109"/>
      <c r="F8" s="109"/>
      <c r="G8" s="109"/>
      <c r="H8" s="110"/>
      <c r="I8" s="110"/>
      <c r="J8" s="110"/>
      <c r="K8" s="110"/>
      <c r="L8" s="110"/>
      <c r="M8" s="110"/>
      <c r="N8" s="110"/>
      <c r="O8" s="110"/>
      <c r="P8" s="110"/>
      <c r="Q8" s="110"/>
      <c r="R8" s="110"/>
      <c r="S8" s="110"/>
      <c r="T8" s="111"/>
      <c r="U8" s="111"/>
      <c r="V8" s="111"/>
      <c r="W8" s="111"/>
      <c r="X8" s="111"/>
      <c r="Y8" s="111"/>
      <c r="Z8" s="111"/>
      <c r="AA8" s="111"/>
      <c r="AB8" s="111"/>
      <c r="AC8" s="111"/>
      <c r="AD8" s="111"/>
      <c r="AE8" s="111"/>
      <c r="AF8" s="111"/>
    </row>
    <row r="9" spans="1:32" s="107" customFormat="1" ht="20.25" customHeight="1" x14ac:dyDescent="0.2">
      <c r="A9" s="1050" t="s">
        <v>398</v>
      </c>
      <c r="B9" s="1051"/>
      <c r="C9" s="1051"/>
      <c r="D9" s="1051"/>
      <c r="E9" s="1051"/>
      <c r="F9" s="1051"/>
      <c r="G9" s="1052"/>
      <c r="H9" s="1050" t="s">
        <v>399</v>
      </c>
      <c r="I9" s="1051"/>
      <c r="J9" s="1051"/>
      <c r="K9" s="1051"/>
      <c r="L9" s="1051"/>
      <c r="M9" s="1052"/>
      <c r="N9" s="1050" t="s">
        <v>400</v>
      </c>
      <c r="O9" s="1051"/>
      <c r="P9" s="1051"/>
      <c r="Q9" s="1051"/>
      <c r="R9" s="1051"/>
      <c r="S9" s="1051"/>
      <c r="T9" s="1051"/>
      <c r="U9" s="1051"/>
      <c r="V9" s="1051"/>
      <c r="W9" s="1051"/>
      <c r="X9" s="1052"/>
      <c r="Y9" s="1053" t="s">
        <v>401</v>
      </c>
      <c r="Z9" s="1054"/>
      <c r="AA9" s="1054"/>
      <c r="AB9" s="1054"/>
      <c r="AC9" s="1054"/>
      <c r="AD9" s="1054"/>
      <c r="AE9" s="1054"/>
      <c r="AF9" s="1055"/>
    </row>
    <row r="10" spans="1:32" s="107" customFormat="1" ht="36" customHeight="1" x14ac:dyDescent="0.2">
      <c r="A10" s="1056"/>
      <c r="B10" s="1056"/>
      <c r="C10" s="1056"/>
      <c r="D10" s="1056"/>
      <c r="E10" s="1056"/>
      <c r="F10" s="1056"/>
      <c r="G10" s="1056"/>
      <c r="H10" s="1057"/>
      <c r="I10" s="1057"/>
      <c r="J10" s="1057"/>
      <c r="K10" s="1057"/>
      <c r="L10" s="1057"/>
      <c r="M10" s="1057"/>
      <c r="N10" s="1058"/>
      <c r="O10" s="1059"/>
      <c r="P10" s="1059"/>
      <c r="Q10" s="1059"/>
      <c r="R10" s="1059"/>
      <c r="S10" s="1059"/>
      <c r="T10" s="1059"/>
      <c r="U10" s="1059"/>
      <c r="V10" s="1059"/>
      <c r="W10" s="1059"/>
      <c r="X10" s="1060"/>
      <c r="Y10" s="1061"/>
      <c r="Z10" s="1062"/>
      <c r="AA10" s="1062"/>
      <c r="AB10" s="1062"/>
      <c r="AC10" s="1062"/>
      <c r="AD10" s="1062"/>
      <c r="AE10" s="1062"/>
      <c r="AF10" s="1063"/>
    </row>
    <row r="11" spans="1:32" s="107" customFormat="1" ht="22.5" customHeight="1" x14ac:dyDescent="0.2">
      <c r="A11" s="109"/>
      <c r="B11" s="109"/>
      <c r="C11" s="109"/>
      <c r="D11" s="109"/>
      <c r="E11" s="109"/>
      <c r="F11" s="109"/>
      <c r="G11" s="112"/>
      <c r="H11" s="110"/>
      <c r="I11" s="110"/>
      <c r="J11" s="110"/>
      <c r="K11" s="110"/>
      <c r="L11" s="110"/>
      <c r="M11" s="110"/>
      <c r="N11" s="110"/>
      <c r="O11" s="110"/>
      <c r="P11" s="110"/>
      <c r="Q11" s="110"/>
      <c r="R11" s="110"/>
      <c r="S11" s="110"/>
      <c r="T11" s="111"/>
      <c r="U11" s="111"/>
      <c r="V11" s="111"/>
      <c r="W11" s="111"/>
      <c r="X11" s="111"/>
      <c r="Y11" s="111"/>
      <c r="Z11" s="111"/>
      <c r="AA11" s="111"/>
      <c r="AB11" s="111"/>
      <c r="AC11" s="111"/>
      <c r="AD11" s="111"/>
      <c r="AE11" s="111"/>
      <c r="AF11" s="111"/>
    </row>
    <row r="12" spans="1:32" s="107" customFormat="1" ht="22.5" customHeight="1" x14ac:dyDescent="0.2">
      <c r="A12" s="109" t="s">
        <v>431</v>
      </c>
      <c r="B12" s="109"/>
      <c r="C12" s="109"/>
      <c r="D12" s="109"/>
      <c r="E12" s="109"/>
      <c r="F12" s="109"/>
      <c r="G12" s="109"/>
      <c r="H12" s="110"/>
      <c r="I12" s="110"/>
      <c r="J12" s="110"/>
      <c r="K12" s="110"/>
      <c r="L12" s="110"/>
      <c r="M12" s="110"/>
      <c r="N12" s="110"/>
      <c r="O12" s="110"/>
      <c r="P12" s="110"/>
      <c r="Q12" s="110"/>
      <c r="R12" s="110"/>
      <c r="S12" s="110"/>
      <c r="T12" s="111"/>
      <c r="U12" s="111"/>
      <c r="V12" s="111"/>
      <c r="W12" s="111"/>
      <c r="X12" s="111"/>
      <c r="Y12" s="111"/>
      <c r="Z12" s="111"/>
      <c r="AA12" s="111"/>
      <c r="AB12" s="111"/>
      <c r="AC12" s="111"/>
      <c r="AD12" s="111"/>
      <c r="AE12" s="111"/>
      <c r="AF12" s="111"/>
    </row>
    <row r="13" spans="1:32" ht="22.5" customHeight="1" x14ac:dyDescent="0.2">
      <c r="A13" s="1034" t="s">
        <v>241</v>
      </c>
      <c r="B13" s="1034"/>
      <c r="C13" s="1034"/>
      <c r="D13" s="1034" t="s">
        <v>242</v>
      </c>
      <c r="E13" s="1034"/>
      <c r="F13" s="1034"/>
      <c r="G13" s="1034"/>
      <c r="H13" s="1034"/>
      <c r="I13" s="1034" t="s">
        <v>243</v>
      </c>
      <c r="J13" s="1034"/>
      <c r="K13" s="1034"/>
      <c r="L13" s="1034"/>
      <c r="M13" s="1034"/>
      <c r="N13" s="1034" t="s">
        <v>244</v>
      </c>
      <c r="O13" s="1034"/>
      <c r="P13" s="1034"/>
      <c r="Q13" s="1034"/>
      <c r="R13" s="1034"/>
      <c r="S13" s="1034"/>
      <c r="T13" s="1034"/>
      <c r="U13" s="1034"/>
      <c r="V13" s="1034"/>
      <c r="W13" s="1034"/>
      <c r="X13" s="1034"/>
      <c r="Y13" s="1034"/>
      <c r="Z13" s="1034"/>
      <c r="AA13" s="1034"/>
      <c r="AB13" s="1034"/>
      <c r="AC13" s="1034"/>
      <c r="AD13" s="1034"/>
      <c r="AE13" s="1034"/>
      <c r="AF13" s="1034"/>
    </row>
    <row r="14" spans="1:32" ht="22.5" customHeight="1" x14ac:dyDescent="0.2">
      <c r="A14" s="1043" t="s">
        <v>698</v>
      </c>
      <c r="B14" s="1044"/>
      <c r="C14" s="1045"/>
      <c r="D14" s="1046"/>
      <c r="E14" s="1047"/>
      <c r="F14" s="1047"/>
      <c r="G14" s="1047"/>
      <c r="H14" s="108" t="s">
        <v>15</v>
      </c>
      <c r="I14" s="1046"/>
      <c r="J14" s="1047"/>
      <c r="K14" s="1047"/>
      <c r="L14" s="1047"/>
      <c r="M14" s="108" t="s">
        <v>15</v>
      </c>
      <c r="N14" s="1020"/>
      <c r="O14" s="1020"/>
      <c r="P14" s="1020"/>
      <c r="Q14" s="1020"/>
      <c r="R14" s="1020"/>
      <c r="S14" s="1020"/>
      <c r="T14" s="1020"/>
      <c r="U14" s="1020"/>
      <c r="V14" s="1020"/>
      <c r="W14" s="1020"/>
      <c r="X14" s="1020"/>
      <c r="Y14" s="1020"/>
      <c r="Z14" s="1020"/>
      <c r="AA14" s="1020"/>
      <c r="AB14" s="1020"/>
      <c r="AC14" s="1020"/>
      <c r="AD14" s="1020"/>
      <c r="AE14" s="1020"/>
      <c r="AF14" s="1020"/>
    </row>
    <row r="15" spans="1:32" ht="22.5" customHeight="1" x14ac:dyDescent="0.2">
      <c r="A15" s="1039" t="s">
        <v>699</v>
      </c>
      <c r="B15" s="1039"/>
      <c r="C15" s="1039"/>
      <c r="D15" s="1046"/>
      <c r="E15" s="1047"/>
      <c r="F15" s="1047"/>
      <c r="G15" s="1047"/>
      <c r="H15" s="108" t="s">
        <v>15</v>
      </c>
      <c r="I15" s="1046"/>
      <c r="J15" s="1047"/>
      <c r="K15" s="1047"/>
      <c r="L15" s="1047"/>
      <c r="M15" s="108" t="s">
        <v>15</v>
      </c>
      <c r="N15" s="1020"/>
      <c r="O15" s="1020"/>
      <c r="P15" s="1020"/>
      <c r="Q15" s="1020"/>
      <c r="R15" s="1020"/>
      <c r="S15" s="1020"/>
      <c r="T15" s="1020"/>
      <c r="U15" s="1020"/>
      <c r="V15" s="1020"/>
      <c r="W15" s="1020"/>
      <c r="X15" s="1020"/>
      <c r="Y15" s="1020"/>
      <c r="Z15" s="1020"/>
      <c r="AA15" s="1020"/>
      <c r="AB15" s="1020"/>
      <c r="AC15" s="1020"/>
      <c r="AD15" s="1020"/>
      <c r="AE15" s="1020"/>
      <c r="AF15" s="1020"/>
    </row>
    <row r="16" spans="1:32" ht="22.5" customHeight="1" x14ac:dyDescent="0.2">
      <c r="A16" s="1039" t="s">
        <v>737</v>
      </c>
      <c r="B16" s="1039"/>
      <c r="C16" s="1039"/>
      <c r="D16" s="1046"/>
      <c r="E16" s="1047"/>
      <c r="F16" s="1047"/>
      <c r="G16" s="1047"/>
      <c r="H16" s="108" t="s">
        <v>15</v>
      </c>
      <c r="I16" s="1046"/>
      <c r="J16" s="1047"/>
      <c r="K16" s="1047"/>
      <c r="L16" s="1047"/>
      <c r="M16" s="108" t="s">
        <v>15</v>
      </c>
      <c r="N16" s="1020"/>
      <c r="O16" s="1020"/>
      <c r="P16" s="1020"/>
      <c r="Q16" s="1020"/>
      <c r="R16" s="1020"/>
      <c r="S16" s="1020"/>
      <c r="T16" s="1020"/>
      <c r="U16" s="1020"/>
      <c r="V16" s="1020"/>
      <c r="W16" s="1020"/>
      <c r="X16" s="1020"/>
      <c r="Y16" s="1020"/>
      <c r="Z16" s="1020"/>
      <c r="AA16" s="1020"/>
      <c r="AB16" s="1020"/>
      <c r="AC16" s="1020"/>
      <c r="AD16" s="1020"/>
      <c r="AE16" s="1020"/>
      <c r="AF16" s="1020"/>
    </row>
    <row r="17" spans="1:32" ht="12.75" customHeight="1" x14ac:dyDescent="0.2">
      <c r="A17" s="113"/>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row>
    <row r="18" spans="1:32" ht="22.5" customHeight="1" x14ac:dyDescent="0.2">
      <c r="A18" s="546" t="s">
        <v>856</v>
      </c>
      <c r="B18" s="546"/>
      <c r="C18" s="546"/>
      <c r="D18" s="546"/>
      <c r="E18" s="546"/>
      <c r="F18" s="546"/>
      <c r="G18" s="546"/>
      <c r="H18" s="546"/>
      <c r="I18" s="546"/>
      <c r="J18" s="546"/>
      <c r="K18" s="546"/>
      <c r="L18" s="546"/>
      <c r="M18" s="114"/>
      <c r="N18" s="114"/>
      <c r="O18" s="114"/>
      <c r="P18" s="114"/>
      <c r="Q18" s="114"/>
      <c r="R18" s="114"/>
      <c r="S18" s="114"/>
      <c r="T18" s="114"/>
      <c r="U18" s="114"/>
      <c r="V18" s="114"/>
      <c r="W18" s="114"/>
      <c r="X18" s="114"/>
      <c r="Y18" s="114"/>
      <c r="Z18" s="114"/>
      <c r="AA18" s="114"/>
      <c r="AB18" s="114"/>
      <c r="AC18" s="114"/>
      <c r="AD18" s="114"/>
      <c r="AE18" s="114"/>
      <c r="AF18" s="114"/>
    </row>
    <row r="19" spans="1:32" ht="27" customHeight="1" x14ac:dyDescent="0.2">
      <c r="A19" s="1039" t="s">
        <v>245</v>
      </c>
      <c r="B19" s="1039"/>
      <c r="C19" s="1039"/>
      <c r="D19" s="1039"/>
      <c r="E19" s="1039"/>
      <c r="F19" s="1039"/>
      <c r="G19" s="1039"/>
      <c r="H19" s="1039" t="s">
        <v>249</v>
      </c>
      <c r="I19" s="1039"/>
      <c r="J19" s="1039"/>
      <c r="K19" s="1039"/>
      <c r="L19" s="1039" t="s">
        <v>246</v>
      </c>
      <c r="M19" s="1039"/>
      <c r="N19" s="1039"/>
      <c r="O19" s="1039"/>
      <c r="P19" s="1039"/>
      <c r="Q19" s="1039" t="s">
        <v>247</v>
      </c>
      <c r="R19" s="1039"/>
      <c r="S19" s="1039"/>
      <c r="T19" s="1039"/>
      <c r="U19" s="1039"/>
      <c r="V19" s="1039"/>
      <c r="W19" s="1039"/>
      <c r="X19" s="1039"/>
      <c r="Y19" s="1039"/>
      <c r="Z19" s="1039"/>
      <c r="AA19" s="1039"/>
      <c r="AB19" s="1039"/>
      <c r="AC19" s="1064" t="s">
        <v>248</v>
      </c>
      <c r="AD19" s="1064"/>
      <c r="AE19" s="1064"/>
      <c r="AF19" s="1064"/>
    </row>
    <row r="20" spans="1:32" ht="25.5" customHeight="1" x14ac:dyDescent="0.2">
      <c r="A20" s="1065" t="s">
        <v>250</v>
      </c>
      <c r="B20" s="1065"/>
      <c r="C20" s="1065"/>
      <c r="D20" s="1065"/>
      <c r="E20" s="1065"/>
      <c r="F20" s="1065"/>
      <c r="G20" s="1065"/>
      <c r="H20" s="1038"/>
      <c r="I20" s="1038"/>
      <c r="J20" s="1038"/>
      <c r="K20" s="1038"/>
      <c r="L20" s="1035"/>
      <c r="M20" s="1036"/>
      <c r="N20" s="1036"/>
      <c r="O20" s="1036"/>
      <c r="P20" s="115" t="s">
        <v>15</v>
      </c>
      <c r="Q20" s="1037"/>
      <c r="R20" s="1037"/>
      <c r="S20" s="1037"/>
      <c r="T20" s="1037"/>
      <c r="U20" s="1037"/>
      <c r="V20" s="1037"/>
      <c r="W20" s="1037"/>
      <c r="X20" s="1037"/>
      <c r="Y20" s="1037"/>
      <c r="Z20" s="1037"/>
      <c r="AA20" s="1037"/>
      <c r="AB20" s="1037"/>
      <c r="AC20" s="1048"/>
      <c r="AD20" s="1048"/>
      <c r="AE20" s="1048"/>
      <c r="AF20" s="1048"/>
    </row>
    <row r="21" spans="1:32" ht="25.5" customHeight="1" x14ac:dyDescent="0.2">
      <c r="A21" s="1065" t="s">
        <v>251</v>
      </c>
      <c r="B21" s="1065"/>
      <c r="C21" s="1065"/>
      <c r="D21" s="1065"/>
      <c r="E21" s="1065"/>
      <c r="F21" s="1065"/>
      <c r="G21" s="1065"/>
      <c r="H21" s="1038"/>
      <c r="I21" s="1038"/>
      <c r="J21" s="1038"/>
      <c r="K21" s="1038"/>
      <c r="L21" s="1035"/>
      <c r="M21" s="1036"/>
      <c r="N21" s="1036"/>
      <c r="O21" s="1036"/>
      <c r="P21" s="115" t="s">
        <v>15</v>
      </c>
      <c r="Q21" s="1037"/>
      <c r="R21" s="1037"/>
      <c r="S21" s="1037"/>
      <c r="T21" s="1037"/>
      <c r="U21" s="1037"/>
      <c r="V21" s="1037"/>
      <c r="W21" s="1037"/>
      <c r="X21" s="1037"/>
      <c r="Y21" s="1037"/>
      <c r="Z21" s="1037"/>
      <c r="AA21" s="1037"/>
      <c r="AB21" s="1037"/>
      <c r="AC21" s="1048"/>
      <c r="AD21" s="1048"/>
      <c r="AE21" s="1048"/>
      <c r="AF21" s="1048"/>
    </row>
    <row r="22" spans="1:32" ht="33" customHeight="1" x14ac:dyDescent="0.2">
      <c r="A22" s="1040" t="s">
        <v>484</v>
      </c>
      <c r="B22" s="1041"/>
      <c r="C22" s="1041"/>
      <c r="D22" s="1041"/>
      <c r="E22" s="1041"/>
      <c r="F22" s="1041"/>
      <c r="G22" s="1042"/>
      <c r="H22" s="1038"/>
      <c r="I22" s="1038"/>
      <c r="J22" s="1038"/>
      <c r="K22" s="1038"/>
      <c r="L22" s="1035"/>
      <c r="M22" s="1036"/>
      <c r="N22" s="1036"/>
      <c r="O22" s="1036"/>
      <c r="P22" s="115" t="s">
        <v>15</v>
      </c>
      <c r="Q22" s="1037"/>
      <c r="R22" s="1037"/>
      <c r="S22" s="1037"/>
      <c r="T22" s="1037"/>
      <c r="U22" s="1037"/>
      <c r="V22" s="1037"/>
      <c r="W22" s="1037"/>
      <c r="X22" s="1037"/>
      <c r="Y22" s="1037"/>
      <c r="Z22" s="1037"/>
      <c r="AA22" s="1037"/>
      <c r="AB22" s="1037"/>
      <c r="AC22" s="1048"/>
      <c r="AD22" s="1048"/>
      <c r="AE22" s="1048"/>
      <c r="AF22" s="1048"/>
    </row>
    <row r="23" spans="1:32" ht="33" customHeight="1" x14ac:dyDescent="0.2">
      <c r="A23" s="1040" t="s">
        <v>252</v>
      </c>
      <c r="B23" s="1041"/>
      <c r="C23" s="1041"/>
      <c r="D23" s="1041"/>
      <c r="E23" s="1041"/>
      <c r="F23" s="1041"/>
      <c r="G23" s="1042"/>
      <c r="H23" s="1038"/>
      <c r="I23" s="1038"/>
      <c r="J23" s="1038"/>
      <c r="K23" s="1038"/>
      <c r="L23" s="1035"/>
      <c r="M23" s="1036"/>
      <c r="N23" s="1036"/>
      <c r="O23" s="1036"/>
      <c r="P23" s="115" t="s">
        <v>15</v>
      </c>
      <c r="Q23" s="1037"/>
      <c r="R23" s="1037"/>
      <c r="S23" s="1037"/>
      <c r="T23" s="1037"/>
      <c r="U23" s="1037"/>
      <c r="V23" s="1037"/>
      <c r="W23" s="1037"/>
      <c r="X23" s="1037"/>
      <c r="Y23" s="1037"/>
      <c r="Z23" s="1037"/>
      <c r="AA23" s="1037"/>
      <c r="AB23" s="1037"/>
      <c r="AC23" s="1048"/>
      <c r="AD23" s="1048"/>
      <c r="AE23" s="1048"/>
      <c r="AF23" s="1048"/>
    </row>
    <row r="24" spans="1:32" ht="15.7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row>
    <row r="25" spans="1:32" ht="22.5" customHeight="1" x14ac:dyDescent="0.2">
      <c r="A25" s="114" t="s">
        <v>253</v>
      </c>
      <c r="B25" s="114"/>
      <c r="C25" s="114"/>
      <c r="D25" s="114"/>
      <c r="E25" s="114"/>
      <c r="F25" s="1068"/>
      <c r="G25" s="1069"/>
      <c r="H25" s="1069"/>
      <c r="I25" s="1069"/>
      <c r="J25" s="1070"/>
      <c r="K25" s="114" t="s">
        <v>15</v>
      </c>
      <c r="L25" s="116" t="s">
        <v>449</v>
      </c>
      <c r="M25" s="114" t="s">
        <v>432</v>
      </c>
      <c r="N25" s="116"/>
      <c r="O25" s="114"/>
      <c r="P25" s="114"/>
      <c r="Q25" s="114"/>
      <c r="R25" s="114"/>
      <c r="S25" s="1068"/>
      <c r="T25" s="1069"/>
      <c r="U25" s="1069"/>
      <c r="V25" s="1069"/>
      <c r="W25" s="1070"/>
      <c r="X25" s="114" t="s">
        <v>15</v>
      </c>
      <c r="Y25" s="114" t="s">
        <v>450</v>
      </c>
      <c r="Z25" s="117"/>
      <c r="AA25" s="114" t="s">
        <v>451</v>
      </c>
      <c r="AB25" s="1066" t="str">
        <f>IFERROR(F25/S25*100,"")</f>
        <v/>
      </c>
      <c r="AC25" s="1067"/>
      <c r="AD25" s="114" t="s">
        <v>452</v>
      </c>
      <c r="AE25" s="114" t="s">
        <v>453</v>
      </c>
      <c r="AF25" s="118">
        <v>0.3</v>
      </c>
    </row>
    <row r="26" spans="1:32" ht="22.5" customHeight="1" x14ac:dyDescent="0.2"/>
    <row r="27" spans="1:32" ht="22.5" customHeight="1" x14ac:dyDescent="0.2"/>
    <row r="28" spans="1:32" ht="22.5" customHeight="1" x14ac:dyDescent="0.2"/>
    <row r="29" spans="1:32" ht="22.5" customHeight="1" x14ac:dyDescent="0.2"/>
    <row r="30" spans="1:32" ht="22.5" customHeight="1" x14ac:dyDescent="0.2"/>
    <row r="31" spans="1:32" ht="22.5" customHeight="1" x14ac:dyDescent="0.2"/>
    <row r="32" spans="1:32" ht="22.5" customHeight="1" x14ac:dyDescent="0.2"/>
    <row r="33" ht="22.5" customHeight="1" x14ac:dyDescent="0.2"/>
    <row r="34" ht="22.5" customHeight="1" x14ac:dyDescent="0.2"/>
    <row r="35" ht="22.5" customHeight="1" x14ac:dyDescent="0.2"/>
    <row r="36" ht="22.5" customHeight="1" x14ac:dyDescent="0.2"/>
    <row r="37" ht="22.5" customHeight="1" x14ac:dyDescent="0.2"/>
    <row r="38" ht="22.5" customHeight="1" x14ac:dyDescent="0.2"/>
    <row r="39" ht="22.5" customHeight="1" x14ac:dyDescent="0.2"/>
    <row r="40" ht="22.5" customHeight="1" x14ac:dyDescent="0.2"/>
    <row r="41" ht="22.5" customHeight="1" x14ac:dyDescent="0.2"/>
    <row r="42" ht="22.5" customHeight="1" x14ac:dyDescent="0.2"/>
    <row r="43" ht="22.5" customHeight="1" x14ac:dyDescent="0.2"/>
    <row r="44" ht="22.5" customHeight="1" x14ac:dyDescent="0.2"/>
    <row r="45" ht="22.5" customHeight="1" x14ac:dyDescent="0.2"/>
    <row r="46" ht="22.5" customHeight="1" x14ac:dyDescent="0.2"/>
    <row r="47" ht="22.5" customHeight="1" x14ac:dyDescent="0.2"/>
    <row r="48"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sheetData>
  <mergeCells count="72">
    <mergeCell ref="AB25:AC25"/>
    <mergeCell ref="AC23:AF23"/>
    <mergeCell ref="F25:J25"/>
    <mergeCell ref="S25:W25"/>
    <mergeCell ref="A21:G21"/>
    <mergeCell ref="H21:K21"/>
    <mergeCell ref="L21:O21"/>
    <mergeCell ref="AC22:AF22"/>
    <mergeCell ref="AC21:AF21"/>
    <mergeCell ref="A23:G23"/>
    <mergeCell ref="H23:K23"/>
    <mergeCell ref="L23:O23"/>
    <mergeCell ref="Q23:AB23"/>
    <mergeCell ref="L22:O22"/>
    <mergeCell ref="Q22:AB22"/>
    <mergeCell ref="I15:L15"/>
    <mergeCell ref="Q21:AB21"/>
    <mergeCell ref="N15:AF15"/>
    <mergeCell ref="A16:C16"/>
    <mergeCell ref="D16:G16"/>
    <mergeCell ref="I16:L16"/>
    <mergeCell ref="N16:AF16"/>
    <mergeCell ref="H19:K19"/>
    <mergeCell ref="L19:P19"/>
    <mergeCell ref="AC19:AF19"/>
    <mergeCell ref="A19:G19"/>
    <mergeCell ref="A20:G20"/>
    <mergeCell ref="H20:K20"/>
    <mergeCell ref="A9:G9"/>
    <mergeCell ref="H9:M9"/>
    <mergeCell ref="N9:X9"/>
    <mergeCell ref="Y9:AF9"/>
    <mergeCell ref="A10:G10"/>
    <mergeCell ref="H10:M10"/>
    <mergeCell ref="N10:X10"/>
    <mergeCell ref="Y10:AF10"/>
    <mergeCell ref="A2:G2"/>
    <mergeCell ref="H2:M2"/>
    <mergeCell ref="N2:S2"/>
    <mergeCell ref="T2:AF2"/>
    <mergeCell ref="A3:G3"/>
    <mergeCell ref="H3:L3"/>
    <mergeCell ref="N3:R3"/>
    <mergeCell ref="T3:AF3"/>
    <mergeCell ref="A4:G4"/>
    <mergeCell ref="H4:L4"/>
    <mergeCell ref="N4:R4"/>
    <mergeCell ref="T4:AF4"/>
    <mergeCell ref="A6:G6"/>
    <mergeCell ref="H6:L6"/>
    <mergeCell ref="A5:G5"/>
    <mergeCell ref="H5:L5"/>
    <mergeCell ref="N5:R5"/>
    <mergeCell ref="T5:AF5"/>
    <mergeCell ref="N6:R6"/>
    <mergeCell ref="T6:AF6"/>
    <mergeCell ref="A13:C13"/>
    <mergeCell ref="D13:H13"/>
    <mergeCell ref="L20:O20"/>
    <mergeCell ref="Q20:AB20"/>
    <mergeCell ref="H22:K22"/>
    <mergeCell ref="Q19:AB19"/>
    <mergeCell ref="A22:G22"/>
    <mergeCell ref="N14:AF14"/>
    <mergeCell ref="A14:C14"/>
    <mergeCell ref="D14:G14"/>
    <mergeCell ref="I14:L14"/>
    <mergeCell ref="I13:M13"/>
    <mergeCell ref="N13:AF13"/>
    <mergeCell ref="AC20:AF20"/>
    <mergeCell ref="A15:C15"/>
    <mergeCell ref="D15:G15"/>
  </mergeCells>
  <phoneticPr fontId="1"/>
  <dataValidations count="4">
    <dataValidation imeMode="off" allowBlank="1" showInputMessage="1" showErrorMessage="1" sqref="D14:G16 I14:L16 H20:O23 Z25" xr:uid="{00000000-0002-0000-1300-000000000000}"/>
    <dataValidation imeMode="hiragana" allowBlank="1" showInputMessage="1" showErrorMessage="1" sqref="N14:AF16 Q20:AB23" xr:uid="{00000000-0002-0000-1300-000001000000}"/>
    <dataValidation type="list" allowBlank="1" showInputMessage="1" showErrorMessage="1" sqref="AC20:AF23 Y10:AF10" xr:uid="{00000000-0002-0000-1300-000002000000}">
      <formula1>"有,無"</formula1>
    </dataValidation>
    <dataValidation type="list" allowBlank="1" showInputMessage="1" sqref="A10:G10" xr:uid="{00000000-0002-0000-1300-000003000000}">
      <formula1>$A$3:$A$6</formula1>
    </dataValidation>
  </dataValidations>
  <pageMargins left="0.74803149606299213" right="0.74803149606299213" top="0.98425196850393704" bottom="0.98425196850393704" header="0.51181102362204722" footer="0.51181102362204722"/>
  <pageSetup paperSize="9" scale="84" orientation="landscape" r:id="rId1"/>
  <headerFooter alignWithMargins="0">
    <oddFooter>&amp;A</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theme="3" tint="0.79998168889431442"/>
    <pageSetUpPr fitToPage="1"/>
  </sheetPr>
  <dimension ref="B1:R26"/>
  <sheetViews>
    <sheetView view="pageBreakPreview" zoomScaleNormal="85" zoomScaleSheetLayoutView="100" zoomScalePageLayoutView="70" workbookViewId="0">
      <selection activeCell="H25" sqref="H25"/>
    </sheetView>
  </sheetViews>
  <sheetFormatPr defaultColWidth="9" defaultRowHeight="14.4" x14ac:dyDescent="0.2"/>
  <cols>
    <col min="1" max="1" width="4.21875" style="65" customWidth="1"/>
    <col min="2" max="2" width="4.88671875" style="65" customWidth="1"/>
    <col min="3" max="3" width="33.33203125" style="65" customWidth="1"/>
    <col min="4" max="5" width="7.6640625" style="65" customWidth="1"/>
    <col min="6" max="6" width="4.88671875" style="67" customWidth="1"/>
    <col min="7" max="7" width="29" style="65" customWidth="1"/>
    <col min="8" max="9" width="7.6640625" style="65" customWidth="1"/>
    <col min="10" max="10" width="5.6640625" style="65" customWidth="1"/>
    <col min="11" max="11" width="4.88671875" style="65" customWidth="1"/>
    <col min="12" max="12" width="28.88671875" style="65" customWidth="1"/>
    <col min="13" max="14" width="7.6640625" style="65" customWidth="1"/>
    <col min="15" max="15" width="4.88671875" style="65" customWidth="1"/>
    <col min="16" max="16" width="32.44140625" style="65" customWidth="1"/>
    <col min="17" max="18" width="7.6640625" style="65" customWidth="1"/>
    <col min="19" max="16384" width="9" style="65"/>
  </cols>
  <sheetData>
    <row r="1" spans="2:18" ht="44.25" customHeight="1" x14ac:dyDescent="0.2"/>
    <row r="2" spans="2:18" ht="21.75" customHeight="1" x14ac:dyDescent="0.2">
      <c r="B2" s="588" t="s">
        <v>797</v>
      </c>
      <c r="C2" s="588"/>
      <c r="D2" s="588"/>
      <c r="E2" s="588"/>
      <c r="F2" s="588"/>
      <c r="G2" s="588"/>
      <c r="H2" s="547"/>
      <c r="I2" s="547"/>
      <c r="M2" s="547"/>
      <c r="N2" s="547"/>
      <c r="Q2" s="547"/>
      <c r="R2" s="547"/>
    </row>
    <row r="3" spans="2:18" ht="21.75" customHeight="1" thickBot="1" x14ac:dyDescent="0.25">
      <c r="B3" s="69" t="s">
        <v>254</v>
      </c>
      <c r="C3" s="68"/>
      <c r="D3" s="547"/>
      <c r="E3" s="547"/>
      <c r="F3" s="70"/>
      <c r="G3" s="68"/>
      <c r="H3" s="547"/>
      <c r="I3" s="547"/>
      <c r="K3" s="71" t="s">
        <v>319</v>
      </c>
      <c r="L3" s="72"/>
      <c r="M3" s="547"/>
      <c r="N3" s="547"/>
      <c r="O3" s="70"/>
      <c r="P3" s="68"/>
      <c r="Q3" s="547"/>
      <c r="R3" s="547"/>
    </row>
    <row r="4" spans="2:18" ht="27.75" customHeight="1" x14ac:dyDescent="0.2">
      <c r="B4" s="73">
        <v>1</v>
      </c>
      <c r="C4" s="74" t="s">
        <v>255</v>
      </c>
      <c r="D4" s="524"/>
      <c r="E4" s="558"/>
      <c r="F4" s="75">
        <v>24</v>
      </c>
      <c r="G4" s="76" t="s">
        <v>277</v>
      </c>
      <c r="H4" s="524"/>
      <c r="I4" s="558"/>
      <c r="K4" s="77">
        <v>1</v>
      </c>
      <c r="L4" s="78" t="s">
        <v>17</v>
      </c>
      <c r="M4" s="524"/>
      <c r="N4" s="558"/>
      <c r="O4" s="79">
        <v>18</v>
      </c>
      <c r="P4" s="80" t="s">
        <v>298</v>
      </c>
      <c r="Q4" s="524"/>
      <c r="R4" s="558"/>
    </row>
    <row r="5" spans="2:18" ht="27.75" customHeight="1" x14ac:dyDescent="0.2">
      <c r="B5" s="81">
        <v>2</v>
      </c>
      <c r="C5" s="82" t="s">
        <v>433</v>
      </c>
      <c r="D5" s="553"/>
      <c r="E5" s="557"/>
      <c r="F5" s="549">
        <v>25</v>
      </c>
      <c r="G5" s="548" t="s">
        <v>278</v>
      </c>
      <c r="H5" s="553"/>
      <c r="I5" s="557"/>
      <c r="K5" s="84">
        <v>2</v>
      </c>
      <c r="L5" s="85" t="s">
        <v>18</v>
      </c>
      <c r="M5" s="553"/>
      <c r="N5" s="557"/>
      <c r="O5" s="86">
        <v>19</v>
      </c>
      <c r="P5" s="87" t="s">
        <v>28</v>
      </c>
      <c r="Q5" s="553"/>
      <c r="R5" s="557"/>
    </row>
    <row r="6" spans="2:18" ht="27.75" customHeight="1" x14ac:dyDescent="0.2">
      <c r="B6" s="81">
        <v>3</v>
      </c>
      <c r="C6" s="82" t="s">
        <v>256</v>
      </c>
      <c r="D6" s="553"/>
      <c r="E6" s="557"/>
      <c r="F6" s="549">
        <v>26</v>
      </c>
      <c r="G6" s="548" t="s">
        <v>320</v>
      </c>
      <c r="H6" s="553"/>
      <c r="I6" s="557"/>
      <c r="K6" s="84">
        <v>3</v>
      </c>
      <c r="L6" s="85" t="s">
        <v>19</v>
      </c>
      <c r="M6" s="553"/>
      <c r="N6" s="557"/>
      <c r="O6" s="86">
        <v>20</v>
      </c>
      <c r="P6" s="87" t="s">
        <v>32</v>
      </c>
      <c r="Q6" s="553"/>
      <c r="R6" s="557"/>
    </row>
    <row r="7" spans="2:18" ht="27.75" customHeight="1" x14ac:dyDescent="0.2">
      <c r="B7" s="81">
        <v>4</v>
      </c>
      <c r="C7" s="82" t="s">
        <v>257</v>
      </c>
      <c r="D7" s="553"/>
      <c r="E7" s="557"/>
      <c r="F7" s="549">
        <v>27</v>
      </c>
      <c r="G7" s="548" t="s">
        <v>279</v>
      </c>
      <c r="H7" s="553"/>
      <c r="I7" s="557"/>
      <c r="K7" s="84">
        <v>4</v>
      </c>
      <c r="L7" s="85" t="s">
        <v>35</v>
      </c>
      <c r="M7" s="553"/>
      <c r="N7" s="557"/>
      <c r="O7" s="86">
        <v>21</v>
      </c>
      <c r="P7" s="87" t="s">
        <v>299</v>
      </c>
      <c r="Q7" s="553"/>
      <c r="R7" s="557"/>
    </row>
    <row r="8" spans="2:18" ht="27.75" customHeight="1" x14ac:dyDescent="0.2">
      <c r="B8" s="81">
        <v>5</v>
      </c>
      <c r="C8" s="82" t="s">
        <v>258</v>
      </c>
      <c r="D8" s="553"/>
      <c r="E8" s="557"/>
      <c r="F8" s="549">
        <v>28</v>
      </c>
      <c r="G8" s="548" t="s">
        <v>280</v>
      </c>
      <c r="H8" s="553"/>
      <c r="I8" s="557"/>
      <c r="K8" s="84">
        <v>5</v>
      </c>
      <c r="L8" s="85" t="s">
        <v>20</v>
      </c>
      <c r="M8" s="553"/>
      <c r="N8" s="557"/>
      <c r="O8" s="86">
        <v>22</v>
      </c>
      <c r="P8" s="87" t="s">
        <v>33</v>
      </c>
      <c r="Q8" s="553"/>
      <c r="R8" s="557"/>
    </row>
    <row r="9" spans="2:18" ht="27.75" customHeight="1" x14ac:dyDescent="0.2">
      <c r="B9" s="81">
        <v>6</v>
      </c>
      <c r="C9" s="82" t="s">
        <v>261</v>
      </c>
      <c r="D9" s="553"/>
      <c r="E9" s="557"/>
      <c r="F9" s="549">
        <v>29</v>
      </c>
      <c r="G9" s="548" t="s">
        <v>281</v>
      </c>
      <c r="H9" s="553"/>
      <c r="I9" s="557"/>
      <c r="K9" s="84">
        <v>6</v>
      </c>
      <c r="L9" s="85" t="s">
        <v>21</v>
      </c>
      <c r="M9" s="553"/>
      <c r="N9" s="557"/>
      <c r="O9" s="86">
        <v>23</v>
      </c>
      <c r="P9" s="87" t="s">
        <v>34</v>
      </c>
      <c r="Q9" s="553"/>
      <c r="R9" s="557"/>
    </row>
    <row r="10" spans="2:18" ht="27.75" customHeight="1" x14ac:dyDescent="0.2">
      <c r="B10" s="81">
        <v>7</v>
      </c>
      <c r="C10" s="82" t="s">
        <v>259</v>
      </c>
      <c r="D10" s="553"/>
      <c r="E10" s="557"/>
      <c r="F10" s="549">
        <v>30</v>
      </c>
      <c r="G10" s="548" t="s">
        <v>282</v>
      </c>
      <c r="H10" s="553"/>
      <c r="I10" s="557"/>
      <c r="K10" s="84">
        <v>7</v>
      </c>
      <c r="L10" s="85" t="s">
        <v>300</v>
      </c>
      <c r="M10" s="553"/>
      <c r="N10" s="557"/>
      <c r="O10" s="86">
        <v>24</v>
      </c>
      <c r="P10" s="87" t="s">
        <v>31</v>
      </c>
      <c r="Q10" s="553"/>
      <c r="R10" s="557"/>
    </row>
    <row r="11" spans="2:18" ht="27.75" customHeight="1" x14ac:dyDescent="0.2">
      <c r="B11" s="81">
        <v>8</v>
      </c>
      <c r="C11" s="82" t="s">
        <v>260</v>
      </c>
      <c r="D11" s="553"/>
      <c r="E11" s="557"/>
      <c r="F11" s="549">
        <v>31</v>
      </c>
      <c r="G11" s="548" t="s">
        <v>283</v>
      </c>
      <c r="H11" s="553"/>
      <c r="I11" s="557"/>
      <c r="K11" s="84">
        <v>8</v>
      </c>
      <c r="L11" s="85" t="s">
        <v>22</v>
      </c>
      <c r="M11" s="553"/>
      <c r="N11" s="557"/>
      <c r="O11" s="86">
        <v>25</v>
      </c>
      <c r="P11" s="87" t="s">
        <v>301</v>
      </c>
      <c r="Q11" s="553"/>
      <c r="R11" s="557"/>
    </row>
    <row r="12" spans="2:18" ht="27.75" customHeight="1" x14ac:dyDescent="0.2">
      <c r="B12" s="81">
        <v>9</v>
      </c>
      <c r="C12" s="82" t="s">
        <v>262</v>
      </c>
      <c r="D12" s="553"/>
      <c r="E12" s="557"/>
      <c r="F12" s="549">
        <v>32</v>
      </c>
      <c r="G12" s="548" t="s">
        <v>284</v>
      </c>
      <c r="H12" s="553"/>
      <c r="I12" s="557"/>
      <c r="K12" s="88">
        <v>9</v>
      </c>
      <c r="L12" s="89" t="s">
        <v>486</v>
      </c>
      <c r="M12" s="553"/>
      <c r="N12" s="557"/>
      <c r="O12" s="90">
        <v>26</v>
      </c>
      <c r="P12" s="91" t="s">
        <v>321</v>
      </c>
      <c r="Q12" s="553"/>
      <c r="R12" s="557"/>
    </row>
    <row r="13" spans="2:18" ht="27.75" customHeight="1" x14ac:dyDescent="0.2">
      <c r="B13" s="81">
        <v>10</v>
      </c>
      <c r="C13" s="82" t="s">
        <v>263</v>
      </c>
      <c r="D13" s="553"/>
      <c r="E13" s="557"/>
      <c r="F13" s="549">
        <v>33</v>
      </c>
      <c r="G13" s="548" t="s">
        <v>285</v>
      </c>
      <c r="H13" s="553"/>
      <c r="I13" s="557"/>
      <c r="K13" s="88">
        <v>10</v>
      </c>
      <c r="L13" s="89" t="s">
        <v>26</v>
      </c>
      <c r="M13" s="553"/>
      <c r="N13" s="557"/>
      <c r="O13" s="90">
        <v>27</v>
      </c>
      <c r="P13" s="91" t="s">
        <v>30</v>
      </c>
      <c r="Q13" s="553"/>
      <c r="R13" s="557"/>
    </row>
    <row r="14" spans="2:18" ht="27.75" customHeight="1" x14ac:dyDescent="0.2">
      <c r="B14" s="81">
        <v>11</v>
      </c>
      <c r="C14" s="82" t="s">
        <v>264</v>
      </c>
      <c r="D14" s="553"/>
      <c r="E14" s="557"/>
      <c r="F14" s="549">
        <v>34</v>
      </c>
      <c r="G14" s="548" t="s">
        <v>286</v>
      </c>
      <c r="H14" s="553"/>
      <c r="I14" s="557"/>
      <c r="K14" s="88">
        <v>11</v>
      </c>
      <c r="L14" s="89" t="s">
        <v>302</v>
      </c>
      <c r="M14" s="553"/>
      <c r="N14" s="557"/>
      <c r="O14" s="90">
        <v>28</v>
      </c>
      <c r="P14" s="92" t="s">
        <v>303</v>
      </c>
      <c r="Q14" s="553"/>
      <c r="R14" s="557"/>
    </row>
    <row r="15" spans="2:18" ht="27.75" customHeight="1" x14ac:dyDescent="0.2">
      <c r="B15" s="81">
        <v>12</v>
      </c>
      <c r="C15" s="82" t="s">
        <v>265</v>
      </c>
      <c r="D15" s="553"/>
      <c r="E15" s="557"/>
      <c r="F15" s="549">
        <v>35</v>
      </c>
      <c r="G15" s="548" t="s">
        <v>287</v>
      </c>
      <c r="H15" s="553"/>
      <c r="I15" s="557"/>
      <c r="K15" s="88">
        <v>12</v>
      </c>
      <c r="L15" s="89" t="s">
        <v>23</v>
      </c>
      <c r="M15" s="553"/>
      <c r="N15" s="557"/>
      <c r="O15" s="90">
        <v>29</v>
      </c>
      <c r="P15" s="91" t="s">
        <v>29</v>
      </c>
      <c r="Q15" s="553"/>
      <c r="R15" s="557"/>
    </row>
    <row r="16" spans="2:18" ht="27.75" customHeight="1" x14ac:dyDescent="0.2">
      <c r="B16" s="81">
        <v>13</v>
      </c>
      <c r="C16" s="82" t="s">
        <v>266</v>
      </c>
      <c r="D16" s="553"/>
      <c r="E16" s="557"/>
      <c r="F16" s="549">
        <v>36</v>
      </c>
      <c r="G16" s="548" t="s">
        <v>288</v>
      </c>
      <c r="H16" s="553"/>
      <c r="I16" s="557"/>
      <c r="K16" s="88">
        <v>13</v>
      </c>
      <c r="L16" s="89" t="s">
        <v>24</v>
      </c>
      <c r="M16" s="553"/>
      <c r="N16" s="557"/>
      <c r="O16" s="90">
        <v>30</v>
      </c>
      <c r="P16" s="93" t="s">
        <v>304</v>
      </c>
      <c r="Q16" s="553"/>
      <c r="R16" s="557"/>
    </row>
    <row r="17" spans="2:18" ht="27.75" customHeight="1" x14ac:dyDescent="0.2">
      <c r="B17" s="81">
        <v>14</v>
      </c>
      <c r="C17" s="82" t="s">
        <v>267</v>
      </c>
      <c r="D17" s="553"/>
      <c r="E17" s="557"/>
      <c r="F17" s="549">
        <v>37</v>
      </c>
      <c r="G17" s="548" t="s">
        <v>289</v>
      </c>
      <c r="H17" s="553"/>
      <c r="I17" s="557"/>
      <c r="K17" s="88">
        <v>14</v>
      </c>
      <c r="L17" s="89" t="s">
        <v>25</v>
      </c>
      <c r="M17" s="553"/>
      <c r="N17" s="557"/>
      <c r="O17" s="90">
        <v>31</v>
      </c>
      <c r="P17" s="91" t="s">
        <v>27</v>
      </c>
      <c r="Q17" s="553"/>
      <c r="R17" s="557"/>
    </row>
    <row r="18" spans="2:18" ht="27.75" customHeight="1" x14ac:dyDescent="0.2">
      <c r="B18" s="81">
        <v>15</v>
      </c>
      <c r="C18" s="82" t="s">
        <v>268</v>
      </c>
      <c r="D18" s="553"/>
      <c r="E18" s="557"/>
      <c r="F18" s="549">
        <v>38</v>
      </c>
      <c r="G18" s="548" t="s">
        <v>290</v>
      </c>
      <c r="H18" s="553"/>
      <c r="I18" s="557"/>
      <c r="K18" s="94">
        <v>15</v>
      </c>
      <c r="L18" s="95" t="s">
        <v>454</v>
      </c>
      <c r="M18" s="553"/>
      <c r="N18" s="557"/>
      <c r="O18" s="90">
        <v>32</v>
      </c>
      <c r="P18" s="96" t="s">
        <v>455</v>
      </c>
      <c r="Q18" s="553"/>
      <c r="R18" s="557"/>
    </row>
    <row r="19" spans="2:18" ht="27.75" customHeight="1" x14ac:dyDescent="0.2">
      <c r="B19" s="81">
        <v>16</v>
      </c>
      <c r="C19" s="97" t="s">
        <v>269</v>
      </c>
      <c r="D19" s="553"/>
      <c r="E19" s="557"/>
      <c r="F19" s="549">
        <v>39</v>
      </c>
      <c r="G19" s="548" t="s">
        <v>291</v>
      </c>
      <c r="H19" s="553"/>
      <c r="I19" s="557"/>
      <c r="K19" s="88">
        <v>16</v>
      </c>
      <c r="L19" s="89" t="s">
        <v>456</v>
      </c>
      <c r="M19" s="553"/>
      <c r="N19" s="557"/>
      <c r="O19" s="90">
        <v>33</v>
      </c>
      <c r="P19" s="91" t="s">
        <v>457</v>
      </c>
      <c r="Q19" s="553"/>
      <c r="R19" s="557"/>
    </row>
    <row r="20" spans="2:18" ht="27.75" customHeight="1" thickBot="1" x14ac:dyDescent="0.25">
      <c r="B20" s="81">
        <v>17</v>
      </c>
      <c r="C20" s="97" t="s">
        <v>270</v>
      </c>
      <c r="D20" s="553"/>
      <c r="E20" s="557"/>
      <c r="F20" s="549">
        <v>40</v>
      </c>
      <c r="G20" s="98" t="s">
        <v>292</v>
      </c>
      <c r="H20" s="553"/>
      <c r="I20" s="557"/>
      <c r="K20" s="99">
        <v>17</v>
      </c>
      <c r="L20" s="100" t="s">
        <v>458</v>
      </c>
      <c r="M20" s="559"/>
      <c r="N20" s="560"/>
      <c r="O20" s="101"/>
      <c r="P20" s="102"/>
      <c r="Q20" s="559"/>
      <c r="R20" s="560"/>
    </row>
    <row r="21" spans="2:18" ht="27.75" customHeight="1" x14ac:dyDescent="0.2">
      <c r="B21" s="81">
        <v>18</v>
      </c>
      <c r="C21" s="97" t="s">
        <v>271</v>
      </c>
      <c r="D21" s="553"/>
      <c r="E21" s="557"/>
      <c r="F21" s="549">
        <v>41</v>
      </c>
      <c r="G21" s="548" t="s">
        <v>293</v>
      </c>
      <c r="H21" s="553"/>
      <c r="I21" s="557"/>
    </row>
    <row r="22" spans="2:18" ht="27.75" customHeight="1" x14ac:dyDescent="0.2">
      <c r="B22" s="81">
        <v>19</v>
      </c>
      <c r="C22" s="97" t="s">
        <v>272</v>
      </c>
      <c r="D22" s="553"/>
      <c r="E22" s="557"/>
      <c r="F22" s="549">
        <v>42</v>
      </c>
      <c r="G22" s="548" t="s">
        <v>294</v>
      </c>
      <c r="H22" s="553"/>
      <c r="I22" s="557"/>
    </row>
    <row r="23" spans="2:18" ht="27.75" customHeight="1" x14ac:dyDescent="0.2">
      <c r="B23" s="81">
        <v>20</v>
      </c>
      <c r="C23" s="548" t="s">
        <v>273</v>
      </c>
      <c r="D23" s="553"/>
      <c r="E23" s="557"/>
      <c r="F23" s="549">
        <v>43</v>
      </c>
      <c r="G23" s="548" t="s">
        <v>295</v>
      </c>
      <c r="H23" s="553"/>
      <c r="I23" s="557"/>
    </row>
    <row r="24" spans="2:18" ht="27.75" customHeight="1" x14ac:dyDescent="0.2">
      <c r="B24" s="81">
        <v>21</v>
      </c>
      <c r="C24" s="548" t="s">
        <v>274</v>
      </c>
      <c r="D24" s="553"/>
      <c r="E24" s="557"/>
      <c r="F24" s="549">
        <v>44</v>
      </c>
      <c r="G24" s="548" t="s">
        <v>296</v>
      </c>
      <c r="H24" s="553"/>
      <c r="I24" s="557"/>
    </row>
    <row r="25" spans="2:18" ht="27.75" customHeight="1" x14ac:dyDescent="0.2">
      <c r="B25" s="81">
        <v>22</v>
      </c>
      <c r="C25" s="97" t="s">
        <v>275</v>
      </c>
      <c r="D25" s="553"/>
      <c r="E25" s="557"/>
      <c r="F25" s="549">
        <v>45</v>
      </c>
      <c r="G25" s="548" t="s">
        <v>297</v>
      </c>
      <c r="H25" s="553"/>
      <c r="I25" s="557"/>
    </row>
    <row r="26" spans="2:18" ht="27.75" customHeight="1" thickBot="1" x14ac:dyDescent="0.25">
      <c r="B26" s="103">
        <v>23</v>
      </c>
      <c r="C26" s="104" t="s">
        <v>276</v>
      </c>
      <c r="D26" s="559"/>
      <c r="E26" s="560"/>
      <c r="F26" s="105">
        <v>46</v>
      </c>
      <c r="G26" s="106" t="s">
        <v>308</v>
      </c>
      <c r="H26" s="559"/>
      <c r="I26" s="560"/>
    </row>
  </sheetData>
  <mergeCells count="1">
    <mergeCell ref="B2:G2"/>
  </mergeCells>
  <phoneticPr fontId="1"/>
  <dataValidations count="1">
    <dataValidation type="list" allowBlank="1" showInputMessage="1" showErrorMessage="1" sqref="M4:N20 Q4:R20 H4:I26 D4:E26" xr:uid="{00000000-0002-0000-1400-000000000000}">
      <formula1>"有,無"</formula1>
    </dataValidation>
  </dataValidations>
  <pageMargins left="0.74803149606299213" right="0.74803149606299213" top="0.98425196850393704" bottom="0.98425196850393704" header="0.51181102362204722" footer="0.51181102362204722"/>
  <pageSetup paperSize="9" scale="61" orientation="landscape" r:id="rId1"/>
  <headerFooter alignWithMargins="0">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16</xdr:col>
                    <xdr:colOff>76200</xdr:colOff>
                    <xdr:row>4</xdr:row>
                    <xdr:rowOff>76200</xdr:rowOff>
                  </from>
                  <to>
                    <xdr:col>16</xdr:col>
                    <xdr:colOff>411480</xdr:colOff>
                    <xdr:row>4</xdr:row>
                    <xdr:rowOff>312420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17</xdr:col>
                    <xdr:colOff>76200</xdr:colOff>
                    <xdr:row>4</xdr:row>
                    <xdr:rowOff>76200</xdr:rowOff>
                  </from>
                  <to>
                    <xdr:col>17</xdr:col>
                    <xdr:colOff>411480</xdr:colOff>
                    <xdr:row>4</xdr:row>
                    <xdr:rowOff>312420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16</xdr:col>
                    <xdr:colOff>76200</xdr:colOff>
                    <xdr:row>5</xdr:row>
                    <xdr:rowOff>76200</xdr:rowOff>
                  </from>
                  <to>
                    <xdr:col>16</xdr:col>
                    <xdr:colOff>411480</xdr:colOff>
                    <xdr:row>5</xdr:row>
                    <xdr:rowOff>327660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17</xdr:col>
                    <xdr:colOff>76200</xdr:colOff>
                    <xdr:row>5</xdr:row>
                    <xdr:rowOff>76200</xdr:rowOff>
                  </from>
                  <to>
                    <xdr:col>17</xdr:col>
                    <xdr:colOff>411480</xdr:colOff>
                    <xdr:row>5</xdr:row>
                    <xdr:rowOff>312420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16</xdr:col>
                    <xdr:colOff>76200</xdr:colOff>
                    <xdr:row>6</xdr:row>
                    <xdr:rowOff>76200</xdr:rowOff>
                  </from>
                  <to>
                    <xdr:col>16</xdr:col>
                    <xdr:colOff>411480</xdr:colOff>
                    <xdr:row>6</xdr:row>
                    <xdr:rowOff>327660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17</xdr:col>
                    <xdr:colOff>76200</xdr:colOff>
                    <xdr:row>6</xdr:row>
                    <xdr:rowOff>76200</xdr:rowOff>
                  </from>
                  <to>
                    <xdr:col>17</xdr:col>
                    <xdr:colOff>411480</xdr:colOff>
                    <xdr:row>6</xdr:row>
                    <xdr:rowOff>312420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16</xdr:col>
                    <xdr:colOff>76200</xdr:colOff>
                    <xdr:row>7</xdr:row>
                    <xdr:rowOff>76200</xdr:rowOff>
                  </from>
                  <to>
                    <xdr:col>16</xdr:col>
                    <xdr:colOff>411480</xdr:colOff>
                    <xdr:row>7</xdr:row>
                    <xdr:rowOff>327660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17</xdr:col>
                    <xdr:colOff>76200</xdr:colOff>
                    <xdr:row>7</xdr:row>
                    <xdr:rowOff>76200</xdr:rowOff>
                  </from>
                  <to>
                    <xdr:col>17</xdr:col>
                    <xdr:colOff>411480</xdr:colOff>
                    <xdr:row>7</xdr:row>
                    <xdr:rowOff>312420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16</xdr:col>
                    <xdr:colOff>76200</xdr:colOff>
                    <xdr:row>8</xdr:row>
                    <xdr:rowOff>76200</xdr:rowOff>
                  </from>
                  <to>
                    <xdr:col>16</xdr:col>
                    <xdr:colOff>411480</xdr:colOff>
                    <xdr:row>8</xdr:row>
                    <xdr:rowOff>327660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17</xdr:col>
                    <xdr:colOff>76200</xdr:colOff>
                    <xdr:row>8</xdr:row>
                    <xdr:rowOff>76200</xdr:rowOff>
                  </from>
                  <to>
                    <xdr:col>17</xdr:col>
                    <xdr:colOff>411480</xdr:colOff>
                    <xdr:row>8</xdr:row>
                    <xdr:rowOff>312420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16</xdr:col>
                    <xdr:colOff>76200</xdr:colOff>
                    <xdr:row>9</xdr:row>
                    <xdr:rowOff>76200</xdr:rowOff>
                  </from>
                  <to>
                    <xdr:col>16</xdr:col>
                    <xdr:colOff>411480</xdr:colOff>
                    <xdr:row>9</xdr:row>
                    <xdr:rowOff>327660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17</xdr:col>
                    <xdr:colOff>76200</xdr:colOff>
                    <xdr:row>9</xdr:row>
                    <xdr:rowOff>76200</xdr:rowOff>
                  </from>
                  <to>
                    <xdr:col>17</xdr:col>
                    <xdr:colOff>411480</xdr:colOff>
                    <xdr:row>9</xdr:row>
                    <xdr:rowOff>312420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16</xdr:col>
                    <xdr:colOff>76200</xdr:colOff>
                    <xdr:row>10</xdr:row>
                    <xdr:rowOff>76200</xdr:rowOff>
                  </from>
                  <to>
                    <xdr:col>16</xdr:col>
                    <xdr:colOff>411480</xdr:colOff>
                    <xdr:row>10</xdr:row>
                    <xdr:rowOff>327660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17</xdr:col>
                    <xdr:colOff>76200</xdr:colOff>
                    <xdr:row>10</xdr:row>
                    <xdr:rowOff>76200</xdr:rowOff>
                  </from>
                  <to>
                    <xdr:col>17</xdr:col>
                    <xdr:colOff>411480</xdr:colOff>
                    <xdr:row>10</xdr:row>
                    <xdr:rowOff>312420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16</xdr:col>
                    <xdr:colOff>76200</xdr:colOff>
                    <xdr:row>11</xdr:row>
                    <xdr:rowOff>76200</xdr:rowOff>
                  </from>
                  <to>
                    <xdr:col>16</xdr:col>
                    <xdr:colOff>411480</xdr:colOff>
                    <xdr:row>11</xdr:row>
                    <xdr:rowOff>327660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17</xdr:col>
                    <xdr:colOff>76200</xdr:colOff>
                    <xdr:row>11</xdr:row>
                    <xdr:rowOff>76200</xdr:rowOff>
                  </from>
                  <to>
                    <xdr:col>17</xdr:col>
                    <xdr:colOff>411480</xdr:colOff>
                    <xdr:row>11</xdr:row>
                    <xdr:rowOff>312420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16</xdr:col>
                    <xdr:colOff>76200</xdr:colOff>
                    <xdr:row>12</xdr:row>
                    <xdr:rowOff>76200</xdr:rowOff>
                  </from>
                  <to>
                    <xdr:col>16</xdr:col>
                    <xdr:colOff>411480</xdr:colOff>
                    <xdr:row>12</xdr:row>
                    <xdr:rowOff>327660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17</xdr:col>
                    <xdr:colOff>76200</xdr:colOff>
                    <xdr:row>12</xdr:row>
                    <xdr:rowOff>76200</xdr:rowOff>
                  </from>
                  <to>
                    <xdr:col>17</xdr:col>
                    <xdr:colOff>411480</xdr:colOff>
                    <xdr:row>12</xdr:row>
                    <xdr:rowOff>312420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16</xdr:col>
                    <xdr:colOff>76200</xdr:colOff>
                    <xdr:row>13</xdr:row>
                    <xdr:rowOff>76200</xdr:rowOff>
                  </from>
                  <to>
                    <xdr:col>16</xdr:col>
                    <xdr:colOff>411480</xdr:colOff>
                    <xdr:row>13</xdr:row>
                    <xdr:rowOff>327660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17</xdr:col>
                    <xdr:colOff>76200</xdr:colOff>
                    <xdr:row>13</xdr:row>
                    <xdr:rowOff>76200</xdr:rowOff>
                  </from>
                  <to>
                    <xdr:col>17</xdr:col>
                    <xdr:colOff>411480</xdr:colOff>
                    <xdr:row>13</xdr:row>
                    <xdr:rowOff>312420</xdr:rowOff>
                  </to>
                </anchor>
              </controlPr>
            </control>
          </mc:Choice>
        </mc:AlternateContent>
        <mc:AlternateContent xmlns:mc="http://schemas.openxmlformats.org/markup-compatibility/2006">
          <mc:Choice Requires="x14">
            <control shapeId="11286" r:id="rId24" name="Check Box 22">
              <controlPr defaultSize="0" autoFill="0" autoLine="0" autoPict="0">
                <anchor moveWithCells="1">
                  <from>
                    <xdr:col>16</xdr:col>
                    <xdr:colOff>76200</xdr:colOff>
                    <xdr:row>3</xdr:row>
                    <xdr:rowOff>76200</xdr:rowOff>
                  </from>
                  <to>
                    <xdr:col>16</xdr:col>
                    <xdr:colOff>411480</xdr:colOff>
                    <xdr:row>3</xdr:row>
                    <xdr:rowOff>312420</xdr:rowOff>
                  </to>
                </anchor>
              </controlPr>
            </control>
          </mc:Choice>
        </mc:AlternateContent>
        <mc:AlternateContent xmlns:mc="http://schemas.openxmlformats.org/markup-compatibility/2006">
          <mc:Choice Requires="x14">
            <control shapeId="11287" r:id="rId25" name="Check Box 23">
              <controlPr defaultSize="0" autoFill="0" autoLine="0" autoPict="0">
                <anchor moveWithCells="1">
                  <from>
                    <xdr:col>17</xdr:col>
                    <xdr:colOff>76200</xdr:colOff>
                    <xdr:row>3</xdr:row>
                    <xdr:rowOff>76200</xdr:rowOff>
                  </from>
                  <to>
                    <xdr:col>17</xdr:col>
                    <xdr:colOff>411480</xdr:colOff>
                    <xdr:row>3</xdr:row>
                    <xdr:rowOff>312420</xdr:rowOff>
                  </to>
                </anchor>
              </controlPr>
            </control>
          </mc:Choice>
        </mc:AlternateContent>
        <mc:AlternateContent xmlns:mc="http://schemas.openxmlformats.org/markup-compatibility/2006">
          <mc:Choice Requires="x14">
            <control shapeId="11288" r:id="rId26" name="Check Box 24">
              <controlPr defaultSize="0" autoFill="0" autoLine="0" autoPict="0">
                <anchor moveWithCells="1">
                  <from>
                    <xdr:col>16</xdr:col>
                    <xdr:colOff>76200</xdr:colOff>
                    <xdr:row>13</xdr:row>
                    <xdr:rowOff>76200</xdr:rowOff>
                  </from>
                  <to>
                    <xdr:col>16</xdr:col>
                    <xdr:colOff>411480</xdr:colOff>
                    <xdr:row>13</xdr:row>
                    <xdr:rowOff>327660</xdr:rowOff>
                  </to>
                </anchor>
              </controlPr>
            </control>
          </mc:Choice>
        </mc:AlternateContent>
        <mc:AlternateContent xmlns:mc="http://schemas.openxmlformats.org/markup-compatibility/2006">
          <mc:Choice Requires="x14">
            <control shapeId="11289" r:id="rId27" name="Check Box 25">
              <controlPr defaultSize="0" autoFill="0" autoLine="0" autoPict="0">
                <anchor moveWithCells="1">
                  <from>
                    <xdr:col>17</xdr:col>
                    <xdr:colOff>76200</xdr:colOff>
                    <xdr:row>13</xdr:row>
                    <xdr:rowOff>76200</xdr:rowOff>
                  </from>
                  <to>
                    <xdr:col>17</xdr:col>
                    <xdr:colOff>411480</xdr:colOff>
                    <xdr:row>13</xdr:row>
                    <xdr:rowOff>312420</xdr:rowOff>
                  </to>
                </anchor>
              </controlPr>
            </control>
          </mc:Choice>
        </mc:AlternateContent>
        <mc:AlternateContent xmlns:mc="http://schemas.openxmlformats.org/markup-compatibility/2006">
          <mc:Choice Requires="x14">
            <control shapeId="11290" r:id="rId28" name="Check Box 26">
              <controlPr defaultSize="0" autoFill="0" autoLine="0" autoPict="0">
                <anchor moveWithCells="1">
                  <from>
                    <xdr:col>16</xdr:col>
                    <xdr:colOff>76200</xdr:colOff>
                    <xdr:row>14</xdr:row>
                    <xdr:rowOff>76200</xdr:rowOff>
                  </from>
                  <to>
                    <xdr:col>16</xdr:col>
                    <xdr:colOff>411480</xdr:colOff>
                    <xdr:row>14</xdr:row>
                    <xdr:rowOff>327660</xdr:rowOff>
                  </to>
                </anchor>
              </controlPr>
            </control>
          </mc:Choice>
        </mc:AlternateContent>
        <mc:AlternateContent xmlns:mc="http://schemas.openxmlformats.org/markup-compatibility/2006">
          <mc:Choice Requires="x14">
            <control shapeId="11291" r:id="rId29" name="Check Box 27">
              <controlPr defaultSize="0" autoFill="0" autoLine="0" autoPict="0">
                <anchor moveWithCells="1">
                  <from>
                    <xdr:col>17</xdr:col>
                    <xdr:colOff>76200</xdr:colOff>
                    <xdr:row>14</xdr:row>
                    <xdr:rowOff>76200</xdr:rowOff>
                  </from>
                  <to>
                    <xdr:col>17</xdr:col>
                    <xdr:colOff>411480</xdr:colOff>
                    <xdr:row>14</xdr:row>
                    <xdr:rowOff>312420</xdr:rowOff>
                  </to>
                </anchor>
              </controlPr>
            </control>
          </mc:Choice>
        </mc:AlternateContent>
        <mc:AlternateContent xmlns:mc="http://schemas.openxmlformats.org/markup-compatibility/2006">
          <mc:Choice Requires="x14">
            <control shapeId="11292" r:id="rId30" name="Check Box 28">
              <controlPr defaultSize="0" autoFill="0" autoLine="0" autoPict="0">
                <anchor moveWithCells="1">
                  <from>
                    <xdr:col>16</xdr:col>
                    <xdr:colOff>76200</xdr:colOff>
                    <xdr:row>15</xdr:row>
                    <xdr:rowOff>76200</xdr:rowOff>
                  </from>
                  <to>
                    <xdr:col>16</xdr:col>
                    <xdr:colOff>411480</xdr:colOff>
                    <xdr:row>15</xdr:row>
                    <xdr:rowOff>327660</xdr:rowOff>
                  </to>
                </anchor>
              </controlPr>
            </control>
          </mc:Choice>
        </mc:AlternateContent>
        <mc:AlternateContent xmlns:mc="http://schemas.openxmlformats.org/markup-compatibility/2006">
          <mc:Choice Requires="x14">
            <control shapeId="11293" r:id="rId31" name="Check Box 29">
              <controlPr defaultSize="0" autoFill="0" autoLine="0" autoPict="0">
                <anchor moveWithCells="1">
                  <from>
                    <xdr:col>17</xdr:col>
                    <xdr:colOff>76200</xdr:colOff>
                    <xdr:row>15</xdr:row>
                    <xdr:rowOff>76200</xdr:rowOff>
                  </from>
                  <to>
                    <xdr:col>17</xdr:col>
                    <xdr:colOff>411480</xdr:colOff>
                    <xdr:row>15</xdr:row>
                    <xdr:rowOff>312420</xdr:rowOff>
                  </to>
                </anchor>
              </controlPr>
            </control>
          </mc:Choice>
        </mc:AlternateContent>
        <mc:AlternateContent xmlns:mc="http://schemas.openxmlformats.org/markup-compatibility/2006">
          <mc:Choice Requires="x14">
            <control shapeId="11294" r:id="rId32" name="Check Box 30">
              <controlPr defaultSize="0" autoFill="0" autoLine="0" autoPict="0">
                <anchor moveWithCells="1">
                  <from>
                    <xdr:col>16</xdr:col>
                    <xdr:colOff>76200</xdr:colOff>
                    <xdr:row>16</xdr:row>
                    <xdr:rowOff>76200</xdr:rowOff>
                  </from>
                  <to>
                    <xdr:col>16</xdr:col>
                    <xdr:colOff>411480</xdr:colOff>
                    <xdr:row>16</xdr:row>
                    <xdr:rowOff>327660</xdr:rowOff>
                  </to>
                </anchor>
              </controlPr>
            </control>
          </mc:Choice>
        </mc:AlternateContent>
        <mc:AlternateContent xmlns:mc="http://schemas.openxmlformats.org/markup-compatibility/2006">
          <mc:Choice Requires="x14">
            <control shapeId="11295" r:id="rId33" name="Check Box 31">
              <controlPr defaultSize="0" autoFill="0" autoLine="0" autoPict="0">
                <anchor moveWithCells="1">
                  <from>
                    <xdr:col>17</xdr:col>
                    <xdr:colOff>76200</xdr:colOff>
                    <xdr:row>16</xdr:row>
                    <xdr:rowOff>76200</xdr:rowOff>
                  </from>
                  <to>
                    <xdr:col>17</xdr:col>
                    <xdr:colOff>411480</xdr:colOff>
                    <xdr:row>16</xdr:row>
                    <xdr:rowOff>312420</xdr:rowOff>
                  </to>
                </anchor>
              </controlPr>
            </control>
          </mc:Choice>
        </mc:AlternateContent>
        <mc:AlternateContent xmlns:mc="http://schemas.openxmlformats.org/markup-compatibility/2006">
          <mc:Choice Requires="x14">
            <control shapeId="11296" r:id="rId34" name="Check Box 32">
              <controlPr defaultSize="0" autoFill="0" autoLine="0" autoPict="0">
                <anchor moveWithCells="1">
                  <from>
                    <xdr:col>16</xdr:col>
                    <xdr:colOff>76200</xdr:colOff>
                    <xdr:row>17</xdr:row>
                    <xdr:rowOff>76200</xdr:rowOff>
                  </from>
                  <to>
                    <xdr:col>16</xdr:col>
                    <xdr:colOff>411480</xdr:colOff>
                    <xdr:row>17</xdr:row>
                    <xdr:rowOff>327660</xdr:rowOff>
                  </to>
                </anchor>
              </controlPr>
            </control>
          </mc:Choice>
        </mc:AlternateContent>
        <mc:AlternateContent xmlns:mc="http://schemas.openxmlformats.org/markup-compatibility/2006">
          <mc:Choice Requires="x14">
            <control shapeId="11297" r:id="rId35" name="Check Box 33">
              <controlPr defaultSize="0" autoFill="0" autoLine="0" autoPict="0">
                <anchor moveWithCells="1">
                  <from>
                    <xdr:col>17</xdr:col>
                    <xdr:colOff>76200</xdr:colOff>
                    <xdr:row>17</xdr:row>
                    <xdr:rowOff>76200</xdr:rowOff>
                  </from>
                  <to>
                    <xdr:col>17</xdr:col>
                    <xdr:colOff>411480</xdr:colOff>
                    <xdr:row>17</xdr:row>
                    <xdr:rowOff>312420</xdr:rowOff>
                  </to>
                </anchor>
              </controlPr>
            </control>
          </mc:Choice>
        </mc:AlternateContent>
        <mc:AlternateContent xmlns:mc="http://schemas.openxmlformats.org/markup-compatibility/2006">
          <mc:Choice Requires="x14">
            <control shapeId="11298" r:id="rId36" name="Check Box 34">
              <controlPr defaultSize="0" autoFill="0" autoLine="0" autoPict="0">
                <anchor moveWithCells="1">
                  <from>
                    <xdr:col>16</xdr:col>
                    <xdr:colOff>76200</xdr:colOff>
                    <xdr:row>18</xdr:row>
                    <xdr:rowOff>76200</xdr:rowOff>
                  </from>
                  <to>
                    <xdr:col>16</xdr:col>
                    <xdr:colOff>411480</xdr:colOff>
                    <xdr:row>18</xdr:row>
                    <xdr:rowOff>327660</xdr:rowOff>
                  </to>
                </anchor>
              </controlPr>
            </control>
          </mc:Choice>
        </mc:AlternateContent>
        <mc:AlternateContent xmlns:mc="http://schemas.openxmlformats.org/markup-compatibility/2006">
          <mc:Choice Requires="x14">
            <control shapeId="11299" r:id="rId37" name="Check Box 35">
              <controlPr defaultSize="0" autoFill="0" autoLine="0" autoPict="0">
                <anchor moveWithCells="1">
                  <from>
                    <xdr:col>17</xdr:col>
                    <xdr:colOff>76200</xdr:colOff>
                    <xdr:row>18</xdr:row>
                    <xdr:rowOff>76200</xdr:rowOff>
                  </from>
                  <to>
                    <xdr:col>17</xdr:col>
                    <xdr:colOff>411480</xdr:colOff>
                    <xdr:row>18</xdr:row>
                    <xdr:rowOff>312420</xdr:rowOff>
                  </to>
                </anchor>
              </controlPr>
            </control>
          </mc:Choice>
        </mc:AlternateContent>
        <mc:AlternateContent xmlns:mc="http://schemas.openxmlformats.org/markup-compatibility/2006">
          <mc:Choice Requires="x14">
            <control shapeId="11300" r:id="rId38" name="Check Box 36">
              <controlPr defaultSize="0" autoFill="0" autoLine="0" autoPict="0">
                <anchor moveWithCells="1">
                  <from>
                    <xdr:col>16</xdr:col>
                    <xdr:colOff>76200</xdr:colOff>
                    <xdr:row>19</xdr:row>
                    <xdr:rowOff>76200</xdr:rowOff>
                  </from>
                  <to>
                    <xdr:col>16</xdr:col>
                    <xdr:colOff>411480</xdr:colOff>
                    <xdr:row>19</xdr:row>
                    <xdr:rowOff>327660</xdr:rowOff>
                  </to>
                </anchor>
              </controlPr>
            </control>
          </mc:Choice>
        </mc:AlternateContent>
        <mc:AlternateContent xmlns:mc="http://schemas.openxmlformats.org/markup-compatibility/2006">
          <mc:Choice Requires="x14">
            <control shapeId="11301" r:id="rId39" name="Check Box 37">
              <controlPr defaultSize="0" autoFill="0" autoLine="0" autoPict="0">
                <anchor moveWithCells="1">
                  <from>
                    <xdr:col>17</xdr:col>
                    <xdr:colOff>76200</xdr:colOff>
                    <xdr:row>19</xdr:row>
                    <xdr:rowOff>76200</xdr:rowOff>
                  </from>
                  <to>
                    <xdr:col>17</xdr:col>
                    <xdr:colOff>411480</xdr:colOff>
                    <xdr:row>19</xdr:row>
                    <xdr:rowOff>312420</xdr:rowOff>
                  </to>
                </anchor>
              </controlPr>
            </control>
          </mc:Choice>
        </mc:AlternateContent>
        <mc:AlternateContent xmlns:mc="http://schemas.openxmlformats.org/markup-compatibility/2006">
          <mc:Choice Requires="x14">
            <control shapeId="11302" r:id="rId40" name="Check Box 38">
              <controlPr defaultSize="0" autoFill="0" autoLine="0" autoPict="0">
                <anchor moveWithCells="1">
                  <from>
                    <xdr:col>7</xdr:col>
                    <xdr:colOff>76200</xdr:colOff>
                    <xdr:row>4</xdr:row>
                    <xdr:rowOff>76200</xdr:rowOff>
                  </from>
                  <to>
                    <xdr:col>7</xdr:col>
                    <xdr:colOff>411480</xdr:colOff>
                    <xdr:row>4</xdr:row>
                    <xdr:rowOff>312420</xdr:rowOff>
                  </to>
                </anchor>
              </controlPr>
            </control>
          </mc:Choice>
        </mc:AlternateContent>
        <mc:AlternateContent xmlns:mc="http://schemas.openxmlformats.org/markup-compatibility/2006">
          <mc:Choice Requires="x14">
            <control shapeId="11303" r:id="rId41" name="Check Box 39">
              <controlPr defaultSize="0" autoFill="0" autoLine="0" autoPict="0">
                <anchor moveWithCells="1">
                  <from>
                    <xdr:col>8</xdr:col>
                    <xdr:colOff>76200</xdr:colOff>
                    <xdr:row>4</xdr:row>
                    <xdr:rowOff>76200</xdr:rowOff>
                  </from>
                  <to>
                    <xdr:col>8</xdr:col>
                    <xdr:colOff>411480</xdr:colOff>
                    <xdr:row>4</xdr:row>
                    <xdr:rowOff>312420</xdr:rowOff>
                  </to>
                </anchor>
              </controlPr>
            </control>
          </mc:Choice>
        </mc:AlternateContent>
        <mc:AlternateContent xmlns:mc="http://schemas.openxmlformats.org/markup-compatibility/2006">
          <mc:Choice Requires="x14">
            <control shapeId="11304" r:id="rId42" name="Check Box 40">
              <controlPr defaultSize="0" autoFill="0" autoLine="0" autoPict="0">
                <anchor moveWithCells="1">
                  <from>
                    <xdr:col>7</xdr:col>
                    <xdr:colOff>76200</xdr:colOff>
                    <xdr:row>5</xdr:row>
                    <xdr:rowOff>76200</xdr:rowOff>
                  </from>
                  <to>
                    <xdr:col>7</xdr:col>
                    <xdr:colOff>411480</xdr:colOff>
                    <xdr:row>5</xdr:row>
                    <xdr:rowOff>327660</xdr:rowOff>
                  </to>
                </anchor>
              </controlPr>
            </control>
          </mc:Choice>
        </mc:AlternateContent>
        <mc:AlternateContent xmlns:mc="http://schemas.openxmlformats.org/markup-compatibility/2006">
          <mc:Choice Requires="x14">
            <control shapeId="11305" r:id="rId43" name="Check Box 41">
              <controlPr defaultSize="0" autoFill="0" autoLine="0" autoPict="0">
                <anchor moveWithCells="1">
                  <from>
                    <xdr:col>8</xdr:col>
                    <xdr:colOff>76200</xdr:colOff>
                    <xdr:row>5</xdr:row>
                    <xdr:rowOff>76200</xdr:rowOff>
                  </from>
                  <to>
                    <xdr:col>8</xdr:col>
                    <xdr:colOff>411480</xdr:colOff>
                    <xdr:row>5</xdr:row>
                    <xdr:rowOff>312420</xdr:rowOff>
                  </to>
                </anchor>
              </controlPr>
            </control>
          </mc:Choice>
        </mc:AlternateContent>
        <mc:AlternateContent xmlns:mc="http://schemas.openxmlformats.org/markup-compatibility/2006">
          <mc:Choice Requires="x14">
            <control shapeId="11306" r:id="rId44" name="Check Box 42">
              <controlPr defaultSize="0" autoFill="0" autoLine="0" autoPict="0">
                <anchor moveWithCells="1">
                  <from>
                    <xdr:col>7</xdr:col>
                    <xdr:colOff>76200</xdr:colOff>
                    <xdr:row>6</xdr:row>
                    <xdr:rowOff>76200</xdr:rowOff>
                  </from>
                  <to>
                    <xdr:col>7</xdr:col>
                    <xdr:colOff>411480</xdr:colOff>
                    <xdr:row>6</xdr:row>
                    <xdr:rowOff>327660</xdr:rowOff>
                  </to>
                </anchor>
              </controlPr>
            </control>
          </mc:Choice>
        </mc:AlternateContent>
        <mc:AlternateContent xmlns:mc="http://schemas.openxmlformats.org/markup-compatibility/2006">
          <mc:Choice Requires="x14">
            <control shapeId="11307" r:id="rId45" name="Check Box 43">
              <controlPr defaultSize="0" autoFill="0" autoLine="0" autoPict="0">
                <anchor moveWithCells="1">
                  <from>
                    <xdr:col>8</xdr:col>
                    <xdr:colOff>76200</xdr:colOff>
                    <xdr:row>6</xdr:row>
                    <xdr:rowOff>76200</xdr:rowOff>
                  </from>
                  <to>
                    <xdr:col>8</xdr:col>
                    <xdr:colOff>411480</xdr:colOff>
                    <xdr:row>6</xdr:row>
                    <xdr:rowOff>312420</xdr:rowOff>
                  </to>
                </anchor>
              </controlPr>
            </control>
          </mc:Choice>
        </mc:AlternateContent>
        <mc:AlternateContent xmlns:mc="http://schemas.openxmlformats.org/markup-compatibility/2006">
          <mc:Choice Requires="x14">
            <control shapeId="11308" r:id="rId46" name="Check Box 44">
              <controlPr defaultSize="0" autoFill="0" autoLine="0" autoPict="0">
                <anchor moveWithCells="1">
                  <from>
                    <xdr:col>7</xdr:col>
                    <xdr:colOff>76200</xdr:colOff>
                    <xdr:row>7</xdr:row>
                    <xdr:rowOff>76200</xdr:rowOff>
                  </from>
                  <to>
                    <xdr:col>7</xdr:col>
                    <xdr:colOff>411480</xdr:colOff>
                    <xdr:row>7</xdr:row>
                    <xdr:rowOff>327660</xdr:rowOff>
                  </to>
                </anchor>
              </controlPr>
            </control>
          </mc:Choice>
        </mc:AlternateContent>
        <mc:AlternateContent xmlns:mc="http://schemas.openxmlformats.org/markup-compatibility/2006">
          <mc:Choice Requires="x14">
            <control shapeId="11309" r:id="rId47" name="Check Box 45">
              <controlPr defaultSize="0" autoFill="0" autoLine="0" autoPict="0">
                <anchor moveWithCells="1">
                  <from>
                    <xdr:col>8</xdr:col>
                    <xdr:colOff>76200</xdr:colOff>
                    <xdr:row>7</xdr:row>
                    <xdr:rowOff>76200</xdr:rowOff>
                  </from>
                  <to>
                    <xdr:col>8</xdr:col>
                    <xdr:colOff>411480</xdr:colOff>
                    <xdr:row>7</xdr:row>
                    <xdr:rowOff>312420</xdr:rowOff>
                  </to>
                </anchor>
              </controlPr>
            </control>
          </mc:Choice>
        </mc:AlternateContent>
        <mc:AlternateContent xmlns:mc="http://schemas.openxmlformats.org/markup-compatibility/2006">
          <mc:Choice Requires="x14">
            <control shapeId="11310" r:id="rId48" name="Check Box 46">
              <controlPr defaultSize="0" autoFill="0" autoLine="0" autoPict="0">
                <anchor moveWithCells="1">
                  <from>
                    <xdr:col>7</xdr:col>
                    <xdr:colOff>76200</xdr:colOff>
                    <xdr:row>8</xdr:row>
                    <xdr:rowOff>76200</xdr:rowOff>
                  </from>
                  <to>
                    <xdr:col>7</xdr:col>
                    <xdr:colOff>411480</xdr:colOff>
                    <xdr:row>8</xdr:row>
                    <xdr:rowOff>327660</xdr:rowOff>
                  </to>
                </anchor>
              </controlPr>
            </control>
          </mc:Choice>
        </mc:AlternateContent>
        <mc:AlternateContent xmlns:mc="http://schemas.openxmlformats.org/markup-compatibility/2006">
          <mc:Choice Requires="x14">
            <control shapeId="11311" r:id="rId49" name="Check Box 47">
              <controlPr defaultSize="0" autoFill="0" autoLine="0" autoPict="0">
                <anchor moveWithCells="1">
                  <from>
                    <xdr:col>8</xdr:col>
                    <xdr:colOff>76200</xdr:colOff>
                    <xdr:row>8</xdr:row>
                    <xdr:rowOff>76200</xdr:rowOff>
                  </from>
                  <to>
                    <xdr:col>8</xdr:col>
                    <xdr:colOff>411480</xdr:colOff>
                    <xdr:row>8</xdr:row>
                    <xdr:rowOff>312420</xdr:rowOff>
                  </to>
                </anchor>
              </controlPr>
            </control>
          </mc:Choice>
        </mc:AlternateContent>
        <mc:AlternateContent xmlns:mc="http://schemas.openxmlformats.org/markup-compatibility/2006">
          <mc:Choice Requires="x14">
            <control shapeId="11312" r:id="rId50" name="Check Box 48">
              <controlPr defaultSize="0" autoFill="0" autoLine="0" autoPict="0">
                <anchor moveWithCells="1">
                  <from>
                    <xdr:col>7</xdr:col>
                    <xdr:colOff>76200</xdr:colOff>
                    <xdr:row>9</xdr:row>
                    <xdr:rowOff>76200</xdr:rowOff>
                  </from>
                  <to>
                    <xdr:col>7</xdr:col>
                    <xdr:colOff>411480</xdr:colOff>
                    <xdr:row>9</xdr:row>
                    <xdr:rowOff>327660</xdr:rowOff>
                  </to>
                </anchor>
              </controlPr>
            </control>
          </mc:Choice>
        </mc:AlternateContent>
        <mc:AlternateContent xmlns:mc="http://schemas.openxmlformats.org/markup-compatibility/2006">
          <mc:Choice Requires="x14">
            <control shapeId="11313" r:id="rId51" name="Check Box 49">
              <controlPr defaultSize="0" autoFill="0" autoLine="0" autoPict="0">
                <anchor moveWithCells="1">
                  <from>
                    <xdr:col>8</xdr:col>
                    <xdr:colOff>76200</xdr:colOff>
                    <xdr:row>9</xdr:row>
                    <xdr:rowOff>76200</xdr:rowOff>
                  </from>
                  <to>
                    <xdr:col>8</xdr:col>
                    <xdr:colOff>411480</xdr:colOff>
                    <xdr:row>9</xdr:row>
                    <xdr:rowOff>312420</xdr:rowOff>
                  </to>
                </anchor>
              </controlPr>
            </control>
          </mc:Choice>
        </mc:AlternateContent>
        <mc:AlternateContent xmlns:mc="http://schemas.openxmlformats.org/markup-compatibility/2006">
          <mc:Choice Requires="x14">
            <control shapeId="11314" r:id="rId52" name="Check Box 50">
              <controlPr defaultSize="0" autoFill="0" autoLine="0" autoPict="0">
                <anchor moveWithCells="1">
                  <from>
                    <xdr:col>7</xdr:col>
                    <xdr:colOff>76200</xdr:colOff>
                    <xdr:row>10</xdr:row>
                    <xdr:rowOff>76200</xdr:rowOff>
                  </from>
                  <to>
                    <xdr:col>7</xdr:col>
                    <xdr:colOff>411480</xdr:colOff>
                    <xdr:row>10</xdr:row>
                    <xdr:rowOff>327660</xdr:rowOff>
                  </to>
                </anchor>
              </controlPr>
            </control>
          </mc:Choice>
        </mc:AlternateContent>
        <mc:AlternateContent xmlns:mc="http://schemas.openxmlformats.org/markup-compatibility/2006">
          <mc:Choice Requires="x14">
            <control shapeId="11315" r:id="rId53" name="Check Box 51">
              <controlPr defaultSize="0" autoFill="0" autoLine="0" autoPict="0">
                <anchor moveWithCells="1">
                  <from>
                    <xdr:col>8</xdr:col>
                    <xdr:colOff>76200</xdr:colOff>
                    <xdr:row>10</xdr:row>
                    <xdr:rowOff>76200</xdr:rowOff>
                  </from>
                  <to>
                    <xdr:col>8</xdr:col>
                    <xdr:colOff>411480</xdr:colOff>
                    <xdr:row>10</xdr:row>
                    <xdr:rowOff>312420</xdr:rowOff>
                  </to>
                </anchor>
              </controlPr>
            </control>
          </mc:Choice>
        </mc:AlternateContent>
        <mc:AlternateContent xmlns:mc="http://schemas.openxmlformats.org/markup-compatibility/2006">
          <mc:Choice Requires="x14">
            <control shapeId="11316" r:id="rId54" name="Check Box 52">
              <controlPr defaultSize="0" autoFill="0" autoLine="0" autoPict="0">
                <anchor moveWithCells="1">
                  <from>
                    <xdr:col>7</xdr:col>
                    <xdr:colOff>76200</xdr:colOff>
                    <xdr:row>11</xdr:row>
                    <xdr:rowOff>76200</xdr:rowOff>
                  </from>
                  <to>
                    <xdr:col>7</xdr:col>
                    <xdr:colOff>411480</xdr:colOff>
                    <xdr:row>11</xdr:row>
                    <xdr:rowOff>327660</xdr:rowOff>
                  </to>
                </anchor>
              </controlPr>
            </control>
          </mc:Choice>
        </mc:AlternateContent>
        <mc:AlternateContent xmlns:mc="http://schemas.openxmlformats.org/markup-compatibility/2006">
          <mc:Choice Requires="x14">
            <control shapeId="11317" r:id="rId55" name="Check Box 53">
              <controlPr defaultSize="0" autoFill="0" autoLine="0" autoPict="0">
                <anchor moveWithCells="1">
                  <from>
                    <xdr:col>8</xdr:col>
                    <xdr:colOff>76200</xdr:colOff>
                    <xdr:row>11</xdr:row>
                    <xdr:rowOff>76200</xdr:rowOff>
                  </from>
                  <to>
                    <xdr:col>8</xdr:col>
                    <xdr:colOff>411480</xdr:colOff>
                    <xdr:row>11</xdr:row>
                    <xdr:rowOff>312420</xdr:rowOff>
                  </to>
                </anchor>
              </controlPr>
            </control>
          </mc:Choice>
        </mc:AlternateContent>
        <mc:AlternateContent xmlns:mc="http://schemas.openxmlformats.org/markup-compatibility/2006">
          <mc:Choice Requires="x14">
            <control shapeId="11318" r:id="rId56" name="Check Box 54">
              <controlPr defaultSize="0" autoFill="0" autoLine="0" autoPict="0">
                <anchor moveWithCells="1">
                  <from>
                    <xdr:col>7</xdr:col>
                    <xdr:colOff>76200</xdr:colOff>
                    <xdr:row>12</xdr:row>
                    <xdr:rowOff>76200</xdr:rowOff>
                  </from>
                  <to>
                    <xdr:col>7</xdr:col>
                    <xdr:colOff>411480</xdr:colOff>
                    <xdr:row>12</xdr:row>
                    <xdr:rowOff>327660</xdr:rowOff>
                  </to>
                </anchor>
              </controlPr>
            </control>
          </mc:Choice>
        </mc:AlternateContent>
        <mc:AlternateContent xmlns:mc="http://schemas.openxmlformats.org/markup-compatibility/2006">
          <mc:Choice Requires="x14">
            <control shapeId="11319" r:id="rId57" name="Check Box 55">
              <controlPr defaultSize="0" autoFill="0" autoLine="0" autoPict="0">
                <anchor moveWithCells="1">
                  <from>
                    <xdr:col>8</xdr:col>
                    <xdr:colOff>76200</xdr:colOff>
                    <xdr:row>12</xdr:row>
                    <xdr:rowOff>76200</xdr:rowOff>
                  </from>
                  <to>
                    <xdr:col>8</xdr:col>
                    <xdr:colOff>411480</xdr:colOff>
                    <xdr:row>12</xdr:row>
                    <xdr:rowOff>312420</xdr:rowOff>
                  </to>
                </anchor>
              </controlPr>
            </control>
          </mc:Choice>
        </mc:AlternateContent>
        <mc:AlternateContent xmlns:mc="http://schemas.openxmlformats.org/markup-compatibility/2006">
          <mc:Choice Requires="x14">
            <control shapeId="11320" r:id="rId58" name="Check Box 56">
              <controlPr defaultSize="0" autoFill="0" autoLine="0" autoPict="0">
                <anchor moveWithCells="1">
                  <from>
                    <xdr:col>7</xdr:col>
                    <xdr:colOff>76200</xdr:colOff>
                    <xdr:row>13</xdr:row>
                    <xdr:rowOff>76200</xdr:rowOff>
                  </from>
                  <to>
                    <xdr:col>7</xdr:col>
                    <xdr:colOff>411480</xdr:colOff>
                    <xdr:row>13</xdr:row>
                    <xdr:rowOff>327660</xdr:rowOff>
                  </to>
                </anchor>
              </controlPr>
            </control>
          </mc:Choice>
        </mc:AlternateContent>
        <mc:AlternateContent xmlns:mc="http://schemas.openxmlformats.org/markup-compatibility/2006">
          <mc:Choice Requires="x14">
            <control shapeId="11321" r:id="rId59" name="Check Box 57">
              <controlPr defaultSize="0" autoFill="0" autoLine="0" autoPict="0">
                <anchor moveWithCells="1">
                  <from>
                    <xdr:col>8</xdr:col>
                    <xdr:colOff>76200</xdr:colOff>
                    <xdr:row>13</xdr:row>
                    <xdr:rowOff>76200</xdr:rowOff>
                  </from>
                  <to>
                    <xdr:col>8</xdr:col>
                    <xdr:colOff>411480</xdr:colOff>
                    <xdr:row>13</xdr:row>
                    <xdr:rowOff>312420</xdr:rowOff>
                  </to>
                </anchor>
              </controlPr>
            </control>
          </mc:Choice>
        </mc:AlternateContent>
        <mc:AlternateContent xmlns:mc="http://schemas.openxmlformats.org/markup-compatibility/2006">
          <mc:Choice Requires="x14">
            <control shapeId="11322" r:id="rId60" name="Check Box 58">
              <controlPr defaultSize="0" autoFill="0" autoLine="0" autoPict="0">
                <anchor moveWithCells="1">
                  <from>
                    <xdr:col>7</xdr:col>
                    <xdr:colOff>76200</xdr:colOff>
                    <xdr:row>3</xdr:row>
                    <xdr:rowOff>76200</xdr:rowOff>
                  </from>
                  <to>
                    <xdr:col>7</xdr:col>
                    <xdr:colOff>411480</xdr:colOff>
                    <xdr:row>3</xdr:row>
                    <xdr:rowOff>312420</xdr:rowOff>
                  </to>
                </anchor>
              </controlPr>
            </control>
          </mc:Choice>
        </mc:AlternateContent>
        <mc:AlternateContent xmlns:mc="http://schemas.openxmlformats.org/markup-compatibility/2006">
          <mc:Choice Requires="x14">
            <control shapeId="11323" r:id="rId61" name="Check Box 59">
              <controlPr defaultSize="0" autoFill="0" autoLine="0" autoPict="0">
                <anchor moveWithCells="1">
                  <from>
                    <xdr:col>8</xdr:col>
                    <xdr:colOff>76200</xdr:colOff>
                    <xdr:row>3</xdr:row>
                    <xdr:rowOff>76200</xdr:rowOff>
                  </from>
                  <to>
                    <xdr:col>8</xdr:col>
                    <xdr:colOff>411480</xdr:colOff>
                    <xdr:row>3</xdr:row>
                    <xdr:rowOff>312420</xdr:rowOff>
                  </to>
                </anchor>
              </controlPr>
            </control>
          </mc:Choice>
        </mc:AlternateContent>
        <mc:AlternateContent xmlns:mc="http://schemas.openxmlformats.org/markup-compatibility/2006">
          <mc:Choice Requires="x14">
            <control shapeId="11324" r:id="rId62" name="Check Box 60">
              <controlPr defaultSize="0" autoFill="0" autoLine="0" autoPict="0">
                <anchor moveWithCells="1">
                  <from>
                    <xdr:col>7</xdr:col>
                    <xdr:colOff>76200</xdr:colOff>
                    <xdr:row>13</xdr:row>
                    <xdr:rowOff>76200</xdr:rowOff>
                  </from>
                  <to>
                    <xdr:col>7</xdr:col>
                    <xdr:colOff>411480</xdr:colOff>
                    <xdr:row>13</xdr:row>
                    <xdr:rowOff>327660</xdr:rowOff>
                  </to>
                </anchor>
              </controlPr>
            </control>
          </mc:Choice>
        </mc:AlternateContent>
        <mc:AlternateContent xmlns:mc="http://schemas.openxmlformats.org/markup-compatibility/2006">
          <mc:Choice Requires="x14">
            <control shapeId="11325" r:id="rId63" name="Check Box 61">
              <controlPr defaultSize="0" autoFill="0" autoLine="0" autoPict="0">
                <anchor moveWithCells="1">
                  <from>
                    <xdr:col>8</xdr:col>
                    <xdr:colOff>76200</xdr:colOff>
                    <xdr:row>13</xdr:row>
                    <xdr:rowOff>76200</xdr:rowOff>
                  </from>
                  <to>
                    <xdr:col>8</xdr:col>
                    <xdr:colOff>411480</xdr:colOff>
                    <xdr:row>13</xdr:row>
                    <xdr:rowOff>312420</xdr:rowOff>
                  </to>
                </anchor>
              </controlPr>
            </control>
          </mc:Choice>
        </mc:AlternateContent>
        <mc:AlternateContent xmlns:mc="http://schemas.openxmlformats.org/markup-compatibility/2006">
          <mc:Choice Requires="x14">
            <control shapeId="11326" r:id="rId64" name="Check Box 62">
              <controlPr defaultSize="0" autoFill="0" autoLine="0" autoPict="0">
                <anchor moveWithCells="1">
                  <from>
                    <xdr:col>7</xdr:col>
                    <xdr:colOff>76200</xdr:colOff>
                    <xdr:row>14</xdr:row>
                    <xdr:rowOff>76200</xdr:rowOff>
                  </from>
                  <to>
                    <xdr:col>7</xdr:col>
                    <xdr:colOff>411480</xdr:colOff>
                    <xdr:row>14</xdr:row>
                    <xdr:rowOff>327660</xdr:rowOff>
                  </to>
                </anchor>
              </controlPr>
            </control>
          </mc:Choice>
        </mc:AlternateContent>
        <mc:AlternateContent xmlns:mc="http://schemas.openxmlformats.org/markup-compatibility/2006">
          <mc:Choice Requires="x14">
            <control shapeId="11327" r:id="rId65" name="Check Box 63">
              <controlPr defaultSize="0" autoFill="0" autoLine="0" autoPict="0">
                <anchor moveWithCells="1">
                  <from>
                    <xdr:col>8</xdr:col>
                    <xdr:colOff>76200</xdr:colOff>
                    <xdr:row>14</xdr:row>
                    <xdr:rowOff>76200</xdr:rowOff>
                  </from>
                  <to>
                    <xdr:col>8</xdr:col>
                    <xdr:colOff>411480</xdr:colOff>
                    <xdr:row>14</xdr:row>
                    <xdr:rowOff>312420</xdr:rowOff>
                  </to>
                </anchor>
              </controlPr>
            </control>
          </mc:Choice>
        </mc:AlternateContent>
        <mc:AlternateContent xmlns:mc="http://schemas.openxmlformats.org/markup-compatibility/2006">
          <mc:Choice Requires="x14">
            <control shapeId="11328" r:id="rId66" name="Check Box 64">
              <controlPr defaultSize="0" autoFill="0" autoLine="0" autoPict="0">
                <anchor moveWithCells="1">
                  <from>
                    <xdr:col>7</xdr:col>
                    <xdr:colOff>76200</xdr:colOff>
                    <xdr:row>15</xdr:row>
                    <xdr:rowOff>76200</xdr:rowOff>
                  </from>
                  <to>
                    <xdr:col>7</xdr:col>
                    <xdr:colOff>411480</xdr:colOff>
                    <xdr:row>15</xdr:row>
                    <xdr:rowOff>327660</xdr:rowOff>
                  </to>
                </anchor>
              </controlPr>
            </control>
          </mc:Choice>
        </mc:AlternateContent>
        <mc:AlternateContent xmlns:mc="http://schemas.openxmlformats.org/markup-compatibility/2006">
          <mc:Choice Requires="x14">
            <control shapeId="11329" r:id="rId67" name="Check Box 65">
              <controlPr defaultSize="0" autoFill="0" autoLine="0" autoPict="0">
                <anchor moveWithCells="1">
                  <from>
                    <xdr:col>8</xdr:col>
                    <xdr:colOff>76200</xdr:colOff>
                    <xdr:row>15</xdr:row>
                    <xdr:rowOff>76200</xdr:rowOff>
                  </from>
                  <to>
                    <xdr:col>8</xdr:col>
                    <xdr:colOff>411480</xdr:colOff>
                    <xdr:row>15</xdr:row>
                    <xdr:rowOff>312420</xdr:rowOff>
                  </to>
                </anchor>
              </controlPr>
            </control>
          </mc:Choice>
        </mc:AlternateContent>
        <mc:AlternateContent xmlns:mc="http://schemas.openxmlformats.org/markup-compatibility/2006">
          <mc:Choice Requires="x14">
            <control shapeId="11330" r:id="rId68" name="Check Box 66">
              <controlPr defaultSize="0" autoFill="0" autoLine="0" autoPict="0">
                <anchor moveWithCells="1">
                  <from>
                    <xdr:col>7</xdr:col>
                    <xdr:colOff>76200</xdr:colOff>
                    <xdr:row>16</xdr:row>
                    <xdr:rowOff>76200</xdr:rowOff>
                  </from>
                  <to>
                    <xdr:col>7</xdr:col>
                    <xdr:colOff>411480</xdr:colOff>
                    <xdr:row>16</xdr:row>
                    <xdr:rowOff>327660</xdr:rowOff>
                  </to>
                </anchor>
              </controlPr>
            </control>
          </mc:Choice>
        </mc:AlternateContent>
        <mc:AlternateContent xmlns:mc="http://schemas.openxmlformats.org/markup-compatibility/2006">
          <mc:Choice Requires="x14">
            <control shapeId="11331" r:id="rId69" name="Check Box 67">
              <controlPr defaultSize="0" autoFill="0" autoLine="0" autoPict="0">
                <anchor moveWithCells="1">
                  <from>
                    <xdr:col>8</xdr:col>
                    <xdr:colOff>76200</xdr:colOff>
                    <xdr:row>16</xdr:row>
                    <xdr:rowOff>76200</xdr:rowOff>
                  </from>
                  <to>
                    <xdr:col>8</xdr:col>
                    <xdr:colOff>411480</xdr:colOff>
                    <xdr:row>16</xdr:row>
                    <xdr:rowOff>312420</xdr:rowOff>
                  </to>
                </anchor>
              </controlPr>
            </control>
          </mc:Choice>
        </mc:AlternateContent>
        <mc:AlternateContent xmlns:mc="http://schemas.openxmlformats.org/markup-compatibility/2006">
          <mc:Choice Requires="x14">
            <control shapeId="11332" r:id="rId70" name="Check Box 68">
              <controlPr defaultSize="0" autoFill="0" autoLine="0" autoPict="0">
                <anchor moveWithCells="1">
                  <from>
                    <xdr:col>7</xdr:col>
                    <xdr:colOff>76200</xdr:colOff>
                    <xdr:row>17</xdr:row>
                    <xdr:rowOff>76200</xdr:rowOff>
                  </from>
                  <to>
                    <xdr:col>7</xdr:col>
                    <xdr:colOff>411480</xdr:colOff>
                    <xdr:row>17</xdr:row>
                    <xdr:rowOff>327660</xdr:rowOff>
                  </to>
                </anchor>
              </controlPr>
            </control>
          </mc:Choice>
        </mc:AlternateContent>
        <mc:AlternateContent xmlns:mc="http://schemas.openxmlformats.org/markup-compatibility/2006">
          <mc:Choice Requires="x14">
            <control shapeId="11333" r:id="rId71" name="Check Box 69">
              <controlPr defaultSize="0" autoFill="0" autoLine="0" autoPict="0">
                <anchor moveWithCells="1">
                  <from>
                    <xdr:col>8</xdr:col>
                    <xdr:colOff>76200</xdr:colOff>
                    <xdr:row>17</xdr:row>
                    <xdr:rowOff>76200</xdr:rowOff>
                  </from>
                  <to>
                    <xdr:col>8</xdr:col>
                    <xdr:colOff>411480</xdr:colOff>
                    <xdr:row>17</xdr:row>
                    <xdr:rowOff>312420</xdr:rowOff>
                  </to>
                </anchor>
              </controlPr>
            </control>
          </mc:Choice>
        </mc:AlternateContent>
        <mc:AlternateContent xmlns:mc="http://schemas.openxmlformats.org/markup-compatibility/2006">
          <mc:Choice Requires="x14">
            <control shapeId="11334" r:id="rId72" name="Check Box 70">
              <controlPr defaultSize="0" autoFill="0" autoLine="0" autoPict="0">
                <anchor moveWithCells="1">
                  <from>
                    <xdr:col>7</xdr:col>
                    <xdr:colOff>76200</xdr:colOff>
                    <xdr:row>18</xdr:row>
                    <xdr:rowOff>76200</xdr:rowOff>
                  </from>
                  <to>
                    <xdr:col>7</xdr:col>
                    <xdr:colOff>411480</xdr:colOff>
                    <xdr:row>18</xdr:row>
                    <xdr:rowOff>327660</xdr:rowOff>
                  </to>
                </anchor>
              </controlPr>
            </control>
          </mc:Choice>
        </mc:AlternateContent>
        <mc:AlternateContent xmlns:mc="http://schemas.openxmlformats.org/markup-compatibility/2006">
          <mc:Choice Requires="x14">
            <control shapeId="11335" r:id="rId73" name="Check Box 71">
              <controlPr defaultSize="0" autoFill="0" autoLine="0" autoPict="0">
                <anchor moveWithCells="1">
                  <from>
                    <xdr:col>8</xdr:col>
                    <xdr:colOff>76200</xdr:colOff>
                    <xdr:row>18</xdr:row>
                    <xdr:rowOff>76200</xdr:rowOff>
                  </from>
                  <to>
                    <xdr:col>8</xdr:col>
                    <xdr:colOff>411480</xdr:colOff>
                    <xdr:row>18</xdr:row>
                    <xdr:rowOff>312420</xdr:rowOff>
                  </to>
                </anchor>
              </controlPr>
            </control>
          </mc:Choice>
        </mc:AlternateContent>
        <mc:AlternateContent xmlns:mc="http://schemas.openxmlformats.org/markup-compatibility/2006">
          <mc:Choice Requires="x14">
            <control shapeId="11336" r:id="rId74" name="Check Box 72">
              <controlPr defaultSize="0" autoFill="0" autoLine="0" autoPict="0">
                <anchor moveWithCells="1">
                  <from>
                    <xdr:col>7</xdr:col>
                    <xdr:colOff>76200</xdr:colOff>
                    <xdr:row>19</xdr:row>
                    <xdr:rowOff>76200</xdr:rowOff>
                  </from>
                  <to>
                    <xdr:col>7</xdr:col>
                    <xdr:colOff>411480</xdr:colOff>
                    <xdr:row>19</xdr:row>
                    <xdr:rowOff>327660</xdr:rowOff>
                  </to>
                </anchor>
              </controlPr>
            </control>
          </mc:Choice>
        </mc:AlternateContent>
        <mc:AlternateContent xmlns:mc="http://schemas.openxmlformats.org/markup-compatibility/2006">
          <mc:Choice Requires="x14">
            <control shapeId="11337" r:id="rId75" name="Check Box 73">
              <controlPr defaultSize="0" autoFill="0" autoLine="0" autoPict="0">
                <anchor moveWithCells="1">
                  <from>
                    <xdr:col>8</xdr:col>
                    <xdr:colOff>76200</xdr:colOff>
                    <xdr:row>19</xdr:row>
                    <xdr:rowOff>76200</xdr:rowOff>
                  </from>
                  <to>
                    <xdr:col>8</xdr:col>
                    <xdr:colOff>411480</xdr:colOff>
                    <xdr:row>19</xdr:row>
                    <xdr:rowOff>312420</xdr:rowOff>
                  </to>
                </anchor>
              </controlPr>
            </control>
          </mc:Choice>
        </mc:AlternateContent>
        <mc:AlternateContent xmlns:mc="http://schemas.openxmlformats.org/markup-compatibility/2006">
          <mc:Choice Requires="x14">
            <control shapeId="11338" r:id="rId76" name="Check Box 74">
              <controlPr defaultSize="0" autoFill="0" autoLine="0" autoPict="0">
                <anchor moveWithCells="1">
                  <from>
                    <xdr:col>3</xdr:col>
                    <xdr:colOff>76200</xdr:colOff>
                    <xdr:row>4</xdr:row>
                    <xdr:rowOff>76200</xdr:rowOff>
                  </from>
                  <to>
                    <xdr:col>3</xdr:col>
                    <xdr:colOff>411480</xdr:colOff>
                    <xdr:row>4</xdr:row>
                    <xdr:rowOff>312420</xdr:rowOff>
                  </to>
                </anchor>
              </controlPr>
            </control>
          </mc:Choice>
        </mc:AlternateContent>
        <mc:AlternateContent xmlns:mc="http://schemas.openxmlformats.org/markup-compatibility/2006">
          <mc:Choice Requires="x14">
            <control shapeId="11339" r:id="rId77" name="Check Box 75">
              <controlPr defaultSize="0" autoFill="0" autoLine="0" autoPict="0">
                <anchor moveWithCells="1">
                  <from>
                    <xdr:col>4</xdr:col>
                    <xdr:colOff>76200</xdr:colOff>
                    <xdr:row>4</xdr:row>
                    <xdr:rowOff>76200</xdr:rowOff>
                  </from>
                  <to>
                    <xdr:col>4</xdr:col>
                    <xdr:colOff>411480</xdr:colOff>
                    <xdr:row>4</xdr:row>
                    <xdr:rowOff>312420</xdr:rowOff>
                  </to>
                </anchor>
              </controlPr>
            </control>
          </mc:Choice>
        </mc:AlternateContent>
        <mc:AlternateContent xmlns:mc="http://schemas.openxmlformats.org/markup-compatibility/2006">
          <mc:Choice Requires="x14">
            <control shapeId="11340" r:id="rId78" name="Check Box 76">
              <controlPr defaultSize="0" autoFill="0" autoLine="0" autoPict="0">
                <anchor moveWithCells="1">
                  <from>
                    <xdr:col>3</xdr:col>
                    <xdr:colOff>76200</xdr:colOff>
                    <xdr:row>5</xdr:row>
                    <xdr:rowOff>76200</xdr:rowOff>
                  </from>
                  <to>
                    <xdr:col>3</xdr:col>
                    <xdr:colOff>411480</xdr:colOff>
                    <xdr:row>5</xdr:row>
                    <xdr:rowOff>327660</xdr:rowOff>
                  </to>
                </anchor>
              </controlPr>
            </control>
          </mc:Choice>
        </mc:AlternateContent>
        <mc:AlternateContent xmlns:mc="http://schemas.openxmlformats.org/markup-compatibility/2006">
          <mc:Choice Requires="x14">
            <control shapeId="11341" r:id="rId79" name="Check Box 77">
              <controlPr defaultSize="0" autoFill="0" autoLine="0" autoPict="0">
                <anchor moveWithCells="1">
                  <from>
                    <xdr:col>4</xdr:col>
                    <xdr:colOff>76200</xdr:colOff>
                    <xdr:row>5</xdr:row>
                    <xdr:rowOff>76200</xdr:rowOff>
                  </from>
                  <to>
                    <xdr:col>4</xdr:col>
                    <xdr:colOff>411480</xdr:colOff>
                    <xdr:row>5</xdr:row>
                    <xdr:rowOff>312420</xdr:rowOff>
                  </to>
                </anchor>
              </controlPr>
            </control>
          </mc:Choice>
        </mc:AlternateContent>
        <mc:AlternateContent xmlns:mc="http://schemas.openxmlformats.org/markup-compatibility/2006">
          <mc:Choice Requires="x14">
            <control shapeId="11342" r:id="rId80" name="Check Box 78">
              <controlPr defaultSize="0" autoFill="0" autoLine="0" autoPict="0">
                <anchor moveWithCells="1">
                  <from>
                    <xdr:col>3</xdr:col>
                    <xdr:colOff>76200</xdr:colOff>
                    <xdr:row>6</xdr:row>
                    <xdr:rowOff>76200</xdr:rowOff>
                  </from>
                  <to>
                    <xdr:col>3</xdr:col>
                    <xdr:colOff>411480</xdr:colOff>
                    <xdr:row>6</xdr:row>
                    <xdr:rowOff>327660</xdr:rowOff>
                  </to>
                </anchor>
              </controlPr>
            </control>
          </mc:Choice>
        </mc:AlternateContent>
        <mc:AlternateContent xmlns:mc="http://schemas.openxmlformats.org/markup-compatibility/2006">
          <mc:Choice Requires="x14">
            <control shapeId="11343" r:id="rId81" name="Check Box 79">
              <controlPr defaultSize="0" autoFill="0" autoLine="0" autoPict="0">
                <anchor moveWithCells="1">
                  <from>
                    <xdr:col>4</xdr:col>
                    <xdr:colOff>76200</xdr:colOff>
                    <xdr:row>6</xdr:row>
                    <xdr:rowOff>76200</xdr:rowOff>
                  </from>
                  <to>
                    <xdr:col>4</xdr:col>
                    <xdr:colOff>411480</xdr:colOff>
                    <xdr:row>6</xdr:row>
                    <xdr:rowOff>312420</xdr:rowOff>
                  </to>
                </anchor>
              </controlPr>
            </control>
          </mc:Choice>
        </mc:AlternateContent>
        <mc:AlternateContent xmlns:mc="http://schemas.openxmlformats.org/markup-compatibility/2006">
          <mc:Choice Requires="x14">
            <control shapeId="11344" r:id="rId82" name="Check Box 80">
              <controlPr defaultSize="0" autoFill="0" autoLine="0" autoPict="0">
                <anchor moveWithCells="1">
                  <from>
                    <xdr:col>3</xdr:col>
                    <xdr:colOff>76200</xdr:colOff>
                    <xdr:row>7</xdr:row>
                    <xdr:rowOff>76200</xdr:rowOff>
                  </from>
                  <to>
                    <xdr:col>3</xdr:col>
                    <xdr:colOff>411480</xdr:colOff>
                    <xdr:row>7</xdr:row>
                    <xdr:rowOff>327660</xdr:rowOff>
                  </to>
                </anchor>
              </controlPr>
            </control>
          </mc:Choice>
        </mc:AlternateContent>
        <mc:AlternateContent xmlns:mc="http://schemas.openxmlformats.org/markup-compatibility/2006">
          <mc:Choice Requires="x14">
            <control shapeId="11345" r:id="rId83" name="Check Box 81">
              <controlPr defaultSize="0" autoFill="0" autoLine="0" autoPict="0">
                <anchor moveWithCells="1">
                  <from>
                    <xdr:col>4</xdr:col>
                    <xdr:colOff>76200</xdr:colOff>
                    <xdr:row>7</xdr:row>
                    <xdr:rowOff>76200</xdr:rowOff>
                  </from>
                  <to>
                    <xdr:col>4</xdr:col>
                    <xdr:colOff>411480</xdr:colOff>
                    <xdr:row>7</xdr:row>
                    <xdr:rowOff>312420</xdr:rowOff>
                  </to>
                </anchor>
              </controlPr>
            </control>
          </mc:Choice>
        </mc:AlternateContent>
        <mc:AlternateContent xmlns:mc="http://schemas.openxmlformats.org/markup-compatibility/2006">
          <mc:Choice Requires="x14">
            <control shapeId="11346" r:id="rId84" name="Check Box 82">
              <controlPr defaultSize="0" autoFill="0" autoLine="0" autoPict="0">
                <anchor moveWithCells="1">
                  <from>
                    <xdr:col>3</xdr:col>
                    <xdr:colOff>76200</xdr:colOff>
                    <xdr:row>8</xdr:row>
                    <xdr:rowOff>76200</xdr:rowOff>
                  </from>
                  <to>
                    <xdr:col>3</xdr:col>
                    <xdr:colOff>411480</xdr:colOff>
                    <xdr:row>8</xdr:row>
                    <xdr:rowOff>327660</xdr:rowOff>
                  </to>
                </anchor>
              </controlPr>
            </control>
          </mc:Choice>
        </mc:AlternateContent>
        <mc:AlternateContent xmlns:mc="http://schemas.openxmlformats.org/markup-compatibility/2006">
          <mc:Choice Requires="x14">
            <control shapeId="11347" r:id="rId85" name="Check Box 83">
              <controlPr defaultSize="0" autoFill="0" autoLine="0" autoPict="0">
                <anchor moveWithCells="1">
                  <from>
                    <xdr:col>4</xdr:col>
                    <xdr:colOff>76200</xdr:colOff>
                    <xdr:row>8</xdr:row>
                    <xdr:rowOff>76200</xdr:rowOff>
                  </from>
                  <to>
                    <xdr:col>4</xdr:col>
                    <xdr:colOff>411480</xdr:colOff>
                    <xdr:row>8</xdr:row>
                    <xdr:rowOff>312420</xdr:rowOff>
                  </to>
                </anchor>
              </controlPr>
            </control>
          </mc:Choice>
        </mc:AlternateContent>
        <mc:AlternateContent xmlns:mc="http://schemas.openxmlformats.org/markup-compatibility/2006">
          <mc:Choice Requires="x14">
            <control shapeId="11348" r:id="rId86" name="Check Box 84">
              <controlPr defaultSize="0" autoFill="0" autoLine="0" autoPict="0">
                <anchor moveWithCells="1">
                  <from>
                    <xdr:col>3</xdr:col>
                    <xdr:colOff>76200</xdr:colOff>
                    <xdr:row>9</xdr:row>
                    <xdr:rowOff>76200</xdr:rowOff>
                  </from>
                  <to>
                    <xdr:col>3</xdr:col>
                    <xdr:colOff>411480</xdr:colOff>
                    <xdr:row>9</xdr:row>
                    <xdr:rowOff>327660</xdr:rowOff>
                  </to>
                </anchor>
              </controlPr>
            </control>
          </mc:Choice>
        </mc:AlternateContent>
        <mc:AlternateContent xmlns:mc="http://schemas.openxmlformats.org/markup-compatibility/2006">
          <mc:Choice Requires="x14">
            <control shapeId="11349" r:id="rId87" name="Check Box 85">
              <controlPr defaultSize="0" autoFill="0" autoLine="0" autoPict="0">
                <anchor moveWithCells="1">
                  <from>
                    <xdr:col>4</xdr:col>
                    <xdr:colOff>76200</xdr:colOff>
                    <xdr:row>9</xdr:row>
                    <xdr:rowOff>76200</xdr:rowOff>
                  </from>
                  <to>
                    <xdr:col>4</xdr:col>
                    <xdr:colOff>411480</xdr:colOff>
                    <xdr:row>9</xdr:row>
                    <xdr:rowOff>312420</xdr:rowOff>
                  </to>
                </anchor>
              </controlPr>
            </control>
          </mc:Choice>
        </mc:AlternateContent>
        <mc:AlternateContent xmlns:mc="http://schemas.openxmlformats.org/markup-compatibility/2006">
          <mc:Choice Requires="x14">
            <control shapeId="11350" r:id="rId88" name="Check Box 86">
              <controlPr defaultSize="0" autoFill="0" autoLine="0" autoPict="0">
                <anchor moveWithCells="1">
                  <from>
                    <xdr:col>3</xdr:col>
                    <xdr:colOff>76200</xdr:colOff>
                    <xdr:row>10</xdr:row>
                    <xdr:rowOff>76200</xdr:rowOff>
                  </from>
                  <to>
                    <xdr:col>3</xdr:col>
                    <xdr:colOff>411480</xdr:colOff>
                    <xdr:row>10</xdr:row>
                    <xdr:rowOff>327660</xdr:rowOff>
                  </to>
                </anchor>
              </controlPr>
            </control>
          </mc:Choice>
        </mc:AlternateContent>
        <mc:AlternateContent xmlns:mc="http://schemas.openxmlformats.org/markup-compatibility/2006">
          <mc:Choice Requires="x14">
            <control shapeId="11351" r:id="rId89" name="Check Box 87">
              <controlPr defaultSize="0" autoFill="0" autoLine="0" autoPict="0">
                <anchor moveWithCells="1">
                  <from>
                    <xdr:col>4</xdr:col>
                    <xdr:colOff>76200</xdr:colOff>
                    <xdr:row>10</xdr:row>
                    <xdr:rowOff>76200</xdr:rowOff>
                  </from>
                  <to>
                    <xdr:col>4</xdr:col>
                    <xdr:colOff>411480</xdr:colOff>
                    <xdr:row>10</xdr:row>
                    <xdr:rowOff>312420</xdr:rowOff>
                  </to>
                </anchor>
              </controlPr>
            </control>
          </mc:Choice>
        </mc:AlternateContent>
        <mc:AlternateContent xmlns:mc="http://schemas.openxmlformats.org/markup-compatibility/2006">
          <mc:Choice Requires="x14">
            <control shapeId="11352" r:id="rId90" name="Check Box 88">
              <controlPr defaultSize="0" autoFill="0" autoLine="0" autoPict="0">
                <anchor moveWithCells="1">
                  <from>
                    <xdr:col>3</xdr:col>
                    <xdr:colOff>76200</xdr:colOff>
                    <xdr:row>11</xdr:row>
                    <xdr:rowOff>76200</xdr:rowOff>
                  </from>
                  <to>
                    <xdr:col>3</xdr:col>
                    <xdr:colOff>411480</xdr:colOff>
                    <xdr:row>11</xdr:row>
                    <xdr:rowOff>327660</xdr:rowOff>
                  </to>
                </anchor>
              </controlPr>
            </control>
          </mc:Choice>
        </mc:AlternateContent>
        <mc:AlternateContent xmlns:mc="http://schemas.openxmlformats.org/markup-compatibility/2006">
          <mc:Choice Requires="x14">
            <control shapeId="11353" r:id="rId91" name="Check Box 89">
              <controlPr defaultSize="0" autoFill="0" autoLine="0" autoPict="0">
                <anchor moveWithCells="1">
                  <from>
                    <xdr:col>4</xdr:col>
                    <xdr:colOff>76200</xdr:colOff>
                    <xdr:row>11</xdr:row>
                    <xdr:rowOff>76200</xdr:rowOff>
                  </from>
                  <to>
                    <xdr:col>4</xdr:col>
                    <xdr:colOff>411480</xdr:colOff>
                    <xdr:row>11</xdr:row>
                    <xdr:rowOff>312420</xdr:rowOff>
                  </to>
                </anchor>
              </controlPr>
            </control>
          </mc:Choice>
        </mc:AlternateContent>
        <mc:AlternateContent xmlns:mc="http://schemas.openxmlformats.org/markup-compatibility/2006">
          <mc:Choice Requires="x14">
            <control shapeId="11354" r:id="rId92" name="Check Box 90">
              <controlPr defaultSize="0" autoFill="0" autoLine="0" autoPict="0">
                <anchor moveWithCells="1">
                  <from>
                    <xdr:col>3</xdr:col>
                    <xdr:colOff>76200</xdr:colOff>
                    <xdr:row>12</xdr:row>
                    <xdr:rowOff>76200</xdr:rowOff>
                  </from>
                  <to>
                    <xdr:col>3</xdr:col>
                    <xdr:colOff>411480</xdr:colOff>
                    <xdr:row>12</xdr:row>
                    <xdr:rowOff>327660</xdr:rowOff>
                  </to>
                </anchor>
              </controlPr>
            </control>
          </mc:Choice>
        </mc:AlternateContent>
        <mc:AlternateContent xmlns:mc="http://schemas.openxmlformats.org/markup-compatibility/2006">
          <mc:Choice Requires="x14">
            <control shapeId="11355" r:id="rId93" name="Check Box 91">
              <controlPr defaultSize="0" autoFill="0" autoLine="0" autoPict="0">
                <anchor moveWithCells="1">
                  <from>
                    <xdr:col>4</xdr:col>
                    <xdr:colOff>76200</xdr:colOff>
                    <xdr:row>12</xdr:row>
                    <xdr:rowOff>76200</xdr:rowOff>
                  </from>
                  <to>
                    <xdr:col>4</xdr:col>
                    <xdr:colOff>411480</xdr:colOff>
                    <xdr:row>12</xdr:row>
                    <xdr:rowOff>312420</xdr:rowOff>
                  </to>
                </anchor>
              </controlPr>
            </control>
          </mc:Choice>
        </mc:AlternateContent>
        <mc:AlternateContent xmlns:mc="http://schemas.openxmlformats.org/markup-compatibility/2006">
          <mc:Choice Requires="x14">
            <control shapeId="11356" r:id="rId94" name="Check Box 92">
              <controlPr defaultSize="0" autoFill="0" autoLine="0" autoPict="0">
                <anchor moveWithCells="1">
                  <from>
                    <xdr:col>3</xdr:col>
                    <xdr:colOff>76200</xdr:colOff>
                    <xdr:row>13</xdr:row>
                    <xdr:rowOff>76200</xdr:rowOff>
                  </from>
                  <to>
                    <xdr:col>3</xdr:col>
                    <xdr:colOff>411480</xdr:colOff>
                    <xdr:row>13</xdr:row>
                    <xdr:rowOff>327660</xdr:rowOff>
                  </to>
                </anchor>
              </controlPr>
            </control>
          </mc:Choice>
        </mc:AlternateContent>
        <mc:AlternateContent xmlns:mc="http://schemas.openxmlformats.org/markup-compatibility/2006">
          <mc:Choice Requires="x14">
            <control shapeId="11357" r:id="rId95" name="Check Box 93">
              <controlPr defaultSize="0" autoFill="0" autoLine="0" autoPict="0">
                <anchor moveWithCells="1">
                  <from>
                    <xdr:col>4</xdr:col>
                    <xdr:colOff>76200</xdr:colOff>
                    <xdr:row>13</xdr:row>
                    <xdr:rowOff>76200</xdr:rowOff>
                  </from>
                  <to>
                    <xdr:col>4</xdr:col>
                    <xdr:colOff>411480</xdr:colOff>
                    <xdr:row>13</xdr:row>
                    <xdr:rowOff>312420</xdr:rowOff>
                  </to>
                </anchor>
              </controlPr>
            </control>
          </mc:Choice>
        </mc:AlternateContent>
        <mc:AlternateContent xmlns:mc="http://schemas.openxmlformats.org/markup-compatibility/2006">
          <mc:Choice Requires="x14">
            <control shapeId="11358" r:id="rId96" name="Check Box 94">
              <controlPr defaultSize="0" autoFill="0" autoLine="0" autoPict="0">
                <anchor moveWithCells="1">
                  <from>
                    <xdr:col>3</xdr:col>
                    <xdr:colOff>76200</xdr:colOff>
                    <xdr:row>3</xdr:row>
                    <xdr:rowOff>76200</xdr:rowOff>
                  </from>
                  <to>
                    <xdr:col>3</xdr:col>
                    <xdr:colOff>411480</xdr:colOff>
                    <xdr:row>3</xdr:row>
                    <xdr:rowOff>312420</xdr:rowOff>
                  </to>
                </anchor>
              </controlPr>
            </control>
          </mc:Choice>
        </mc:AlternateContent>
        <mc:AlternateContent xmlns:mc="http://schemas.openxmlformats.org/markup-compatibility/2006">
          <mc:Choice Requires="x14">
            <control shapeId="11359" r:id="rId97" name="Check Box 95">
              <controlPr defaultSize="0" autoFill="0" autoLine="0" autoPict="0">
                <anchor moveWithCells="1">
                  <from>
                    <xdr:col>4</xdr:col>
                    <xdr:colOff>76200</xdr:colOff>
                    <xdr:row>3</xdr:row>
                    <xdr:rowOff>76200</xdr:rowOff>
                  </from>
                  <to>
                    <xdr:col>4</xdr:col>
                    <xdr:colOff>411480</xdr:colOff>
                    <xdr:row>3</xdr:row>
                    <xdr:rowOff>312420</xdr:rowOff>
                  </to>
                </anchor>
              </controlPr>
            </control>
          </mc:Choice>
        </mc:AlternateContent>
        <mc:AlternateContent xmlns:mc="http://schemas.openxmlformats.org/markup-compatibility/2006">
          <mc:Choice Requires="x14">
            <control shapeId="11360" r:id="rId98" name="Check Box 96">
              <controlPr defaultSize="0" autoFill="0" autoLine="0" autoPict="0">
                <anchor moveWithCells="1">
                  <from>
                    <xdr:col>3</xdr:col>
                    <xdr:colOff>76200</xdr:colOff>
                    <xdr:row>13</xdr:row>
                    <xdr:rowOff>76200</xdr:rowOff>
                  </from>
                  <to>
                    <xdr:col>3</xdr:col>
                    <xdr:colOff>411480</xdr:colOff>
                    <xdr:row>13</xdr:row>
                    <xdr:rowOff>327660</xdr:rowOff>
                  </to>
                </anchor>
              </controlPr>
            </control>
          </mc:Choice>
        </mc:AlternateContent>
        <mc:AlternateContent xmlns:mc="http://schemas.openxmlformats.org/markup-compatibility/2006">
          <mc:Choice Requires="x14">
            <control shapeId="11361" r:id="rId99" name="Check Box 97">
              <controlPr defaultSize="0" autoFill="0" autoLine="0" autoPict="0">
                <anchor moveWithCells="1">
                  <from>
                    <xdr:col>4</xdr:col>
                    <xdr:colOff>76200</xdr:colOff>
                    <xdr:row>13</xdr:row>
                    <xdr:rowOff>76200</xdr:rowOff>
                  </from>
                  <to>
                    <xdr:col>4</xdr:col>
                    <xdr:colOff>411480</xdr:colOff>
                    <xdr:row>13</xdr:row>
                    <xdr:rowOff>312420</xdr:rowOff>
                  </to>
                </anchor>
              </controlPr>
            </control>
          </mc:Choice>
        </mc:AlternateContent>
        <mc:AlternateContent xmlns:mc="http://schemas.openxmlformats.org/markup-compatibility/2006">
          <mc:Choice Requires="x14">
            <control shapeId="11362" r:id="rId100" name="Check Box 98">
              <controlPr defaultSize="0" autoFill="0" autoLine="0" autoPict="0">
                <anchor moveWithCells="1">
                  <from>
                    <xdr:col>3</xdr:col>
                    <xdr:colOff>76200</xdr:colOff>
                    <xdr:row>14</xdr:row>
                    <xdr:rowOff>76200</xdr:rowOff>
                  </from>
                  <to>
                    <xdr:col>3</xdr:col>
                    <xdr:colOff>411480</xdr:colOff>
                    <xdr:row>14</xdr:row>
                    <xdr:rowOff>327660</xdr:rowOff>
                  </to>
                </anchor>
              </controlPr>
            </control>
          </mc:Choice>
        </mc:AlternateContent>
        <mc:AlternateContent xmlns:mc="http://schemas.openxmlformats.org/markup-compatibility/2006">
          <mc:Choice Requires="x14">
            <control shapeId="11363" r:id="rId101" name="Check Box 99">
              <controlPr defaultSize="0" autoFill="0" autoLine="0" autoPict="0">
                <anchor moveWithCells="1">
                  <from>
                    <xdr:col>4</xdr:col>
                    <xdr:colOff>76200</xdr:colOff>
                    <xdr:row>14</xdr:row>
                    <xdr:rowOff>76200</xdr:rowOff>
                  </from>
                  <to>
                    <xdr:col>4</xdr:col>
                    <xdr:colOff>411480</xdr:colOff>
                    <xdr:row>14</xdr:row>
                    <xdr:rowOff>312420</xdr:rowOff>
                  </to>
                </anchor>
              </controlPr>
            </control>
          </mc:Choice>
        </mc:AlternateContent>
        <mc:AlternateContent xmlns:mc="http://schemas.openxmlformats.org/markup-compatibility/2006">
          <mc:Choice Requires="x14">
            <control shapeId="11364" r:id="rId102" name="Check Box 100">
              <controlPr defaultSize="0" autoFill="0" autoLine="0" autoPict="0">
                <anchor moveWithCells="1">
                  <from>
                    <xdr:col>3</xdr:col>
                    <xdr:colOff>76200</xdr:colOff>
                    <xdr:row>15</xdr:row>
                    <xdr:rowOff>76200</xdr:rowOff>
                  </from>
                  <to>
                    <xdr:col>3</xdr:col>
                    <xdr:colOff>411480</xdr:colOff>
                    <xdr:row>15</xdr:row>
                    <xdr:rowOff>327660</xdr:rowOff>
                  </to>
                </anchor>
              </controlPr>
            </control>
          </mc:Choice>
        </mc:AlternateContent>
        <mc:AlternateContent xmlns:mc="http://schemas.openxmlformats.org/markup-compatibility/2006">
          <mc:Choice Requires="x14">
            <control shapeId="11365" r:id="rId103" name="Check Box 101">
              <controlPr defaultSize="0" autoFill="0" autoLine="0" autoPict="0">
                <anchor moveWithCells="1">
                  <from>
                    <xdr:col>4</xdr:col>
                    <xdr:colOff>76200</xdr:colOff>
                    <xdr:row>15</xdr:row>
                    <xdr:rowOff>76200</xdr:rowOff>
                  </from>
                  <to>
                    <xdr:col>4</xdr:col>
                    <xdr:colOff>411480</xdr:colOff>
                    <xdr:row>15</xdr:row>
                    <xdr:rowOff>312420</xdr:rowOff>
                  </to>
                </anchor>
              </controlPr>
            </control>
          </mc:Choice>
        </mc:AlternateContent>
        <mc:AlternateContent xmlns:mc="http://schemas.openxmlformats.org/markup-compatibility/2006">
          <mc:Choice Requires="x14">
            <control shapeId="11366" r:id="rId104" name="Check Box 102">
              <controlPr defaultSize="0" autoFill="0" autoLine="0" autoPict="0">
                <anchor moveWithCells="1">
                  <from>
                    <xdr:col>3</xdr:col>
                    <xdr:colOff>76200</xdr:colOff>
                    <xdr:row>16</xdr:row>
                    <xdr:rowOff>76200</xdr:rowOff>
                  </from>
                  <to>
                    <xdr:col>3</xdr:col>
                    <xdr:colOff>411480</xdr:colOff>
                    <xdr:row>16</xdr:row>
                    <xdr:rowOff>327660</xdr:rowOff>
                  </to>
                </anchor>
              </controlPr>
            </control>
          </mc:Choice>
        </mc:AlternateContent>
        <mc:AlternateContent xmlns:mc="http://schemas.openxmlformats.org/markup-compatibility/2006">
          <mc:Choice Requires="x14">
            <control shapeId="11367" r:id="rId105" name="Check Box 103">
              <controlPr defaultSize="0" autoFill="0" autoLine="0" autoPict="0">
                <anchor moveWithCells="1">
                  <from>
                    <xdr:col>4</xdr:col>
                    <xdr:colOff>76200</xdr:colOff>
                    <xdr:row>16</xdr:row>
                    <xdr:rowOff>76200</xdr:rowOff>
                  </from>
                  <to>
                    <xdr:col>4</xdr:col>
                    <xdr:colOff>411480</xdr:colOff>
                    <xdr:row>16</xdr:row>
                    <xdr:rowOff>312420</xdr:rowOff>
                  </to>
                </anchor>
              </controlPr>
            </control>
          </mc:Choice>
        </mc:AlternateContent>
        <mc:AlternateContent xmlns:mc="http://schemas.openxmlformats.org/markup-compatibility/2006">
          <mc:Choice Requires="x14">
            <control shapeId="11368" r:id="rId106" name="Check Box 104">
              <controlPr defaultSize="0" autoFill="0" autoLine="0" autoPict="0">
                <anchor moveWithCells="1">
                  <from>
                    <xdr:col>3</xdr:col>
                    <xdr:colOff>76200</xdr:colOff>
                    <xdr:row>17</xdr:row>
                    <xdr:rowOff>76200</xdr:rowOff>
                  </from>
                  <to>
                    <xdr:col>3</xdr:col>
                    <xdr:colOff>411480</xdr:colOff>
                    <xdr:row>17</xdr:row>
                    <xdr:rowOff>327660</xdr:rowOff>
                  </to>
                </anchor>
              </controlPr>
            </control>
          </mc:Choice>
        </mc:AlternateContent>
        <mc:AlternateContent xmlns:mc="http://schemas.openxmlformats.org/markup-compatibility/2006">
          <mc:Choice Requires="x14">
            <control shapeId="11369" r:id="rId107" name="Check Box 105">
              <controlPr defaultSize="0" autoFill="0" autoLine="0" autoPict="0">
                <anchor moveWithCells="1">
                  <from>
                    <xdr:col>4</xdr:col>
                    <xdr:colOff>76200</xdr:colOff>
                    <xdr:row>17</xdr:row>
                    <xdr:rowOff>76200</xdr:rowOff>
                  </from>
                  <to>
                    <xdr:col>4</xdr:col>
                    <xdr:colOff>411480</xdr:colOff>
                    <xdr:row>17</xdr:row>
                    <xdr:rowOff>312420</xdr:rowOff>
                  </to>
                </anchor>
              </controlPr>
            </control>
          </mc:Choice>
        </mc:AlternateContent>
        <mc:AlternateContent xmlns:mc="http://schemas.openxmlformats.org/markup-compatibility/2006">
          <mc:Choice Requires="x14">
            <control shapeId="11370" r:id="rId108" name="Check Box 106">
              <controlPr defaultSize="0" autoFill="0" autoLine="0" autoPict="0">
                <anchor moveWithCells="1">
                  <from>
                    <xdr:col>3</xdr:col>
                    <xdr:colOff>76200</xdr:colOff>
                    <xdr:row>18</xdr:row>
                    <xdr:rowOff>76200</xdr:rowOff>
                  </from>
                  <to>
                    <xdr:col>3</xdr:col>
                    <xdr:colOff>411480</xdr:colOff>
                    <xdr:row>18</xdr:row>
                    <xdr:rowOff>327660</xdr:rowOff>
                  </to>
                </anchor>
              </controlPr>
            </control>
          </mc:Choice>
        </mc:AlternateContent>
        <mc:AlternateContent xmlns:mc="http://schemas.openxmlformats.org/markup-compatibility/2006">
          <mc:Choice Requires="x14">
            <control shapeId="11371" r:id="rId109" name="Check Box 107">
              <controlPr defaultSize="0" autoFill="0" autoLine="0" autoPict="0">
                <anchor moveWithCells="1">
                  <from>
                    <xdr:col>4</xdr:col>
                    <xdr:colOff>76200</xdr:colOff>
                    <xdr:row>18</xdr:row>
                    <xdr:rowOff>76200</xdr:rowOff>
                  </from>
                  <to>
                    <xdr:col>4</xdr:col>
                    <xdr:colOff>411480</xdr:colOff>
                    <xdr:row>18</xdr:row>
                    <xdr:rowOff>312420</xdr:rowOff>
                  </to>
                </anchor>
              </controlPr>
            </control>
          </mc:Choice>
        </mc:AlternateContent>
        <mc:AlternateContent xmlns:mc="http://schemas.openxmlformats.org/markup-compatibility/2006">
          <mc:Choice Requires="x14">
            <control shapeId="11372" r:id="rId110" name="Check Box 108">
              <controlPr defaultSize="0" autoFill="0" autoLine="0" autoPict="0">
                <anchor moveWithCells="1">
                  <from>
                    <xdr:col>3</xdr:col>
                    <xdr:colOff>76200</xdr:colOff>
                    <xdr:row>19</xdr:row>
                    <xdr:rowOff>76200</xdr:rowOff>
                  </from>
                  <to>
                    <xdr:col>3</xdr:col>
                    <xdr:colOff>411480</xdr:colOff>
                    <xdr:row>19</xdr:row>
                    <xdr:rowOff>327660</xdr:rowOff>
                  </to>
                </anchor>
              </controlPr>
            </control>
          </mc:Choice>
        </mc:AlternateContent>
        <mc:AlternateContent xmlns:mc="http://schemas.openxmlformats.org/markup-compatibility/2006">
          <mc:Choice Requires="x14">
            <control shapeId="11373" r:id="rId111" name="Check Box 109">
              <controlPr defaultSize="0" autoFill="0" autoLine="0" autoPict="0">
                <anchor moveWithCells="1">
                  <from>
                    <xdr:col>4</xdr:col>
                    <xdr:colOff>76200</xdr:colOff>
                    <xdr:row>19</xdr:row>
                    <xdr:rowOff>76200</xdr:rowOff>
                  </from>
                  <to>
                    <xdr:col>4</xdr:col>
                    <xdr:colOff>411480</xdr:colOff>
                    <xdr:row>19</xdr:row>
                    <xdr:rowOff>312420</xdr:rowOff>
                  </to>
                </anchor>
              </controlPr>
            </control>
          </mc:Choice>
        </mc:AlternateContent>
        <mc:AlternateContent xmlns:mc="http://schemas.openxmlformats.org/markup-compatibility/2006">
          <mc:Choice Requires="x14">
            <control shapeId="11374" r:id="rId112" name="Check Box 110">
              <controlPr defaultSize="0" autoFill="0" autoLine="0" autoPict="0">
                <anchor moveWithCells="1">
                  <from>
                    <xdr:col>3</xdr:col>
                    <xdr:colOff>76200</xdr:colOff>
                    <xdr:row>20</xdr:row>
                    <xdr:rowOff>76200</xdr:rowOff>
                  </from>
                  <to>
                    <xdr:col>3</xdr:col>
                    <xdr:colOff>411480</xdr:colOff>
                    <xdr:row>20</xdr:row>
                    <xdr:rowOff>327660</xdr:rowOff>
                  </to>
                </anchor>
              </controlPr>
            </control>
          </mc:Choice>
        </mc:AlternateContent>
        <mc:AlternateContent xmlns:mc="http://schemas.openxmlformats.org/markup-compatibility/2006">
          <mc:Choice Requires="x14">
            <control shapeId="11375" r:id="rId113" name="Check Box 111">
              <controlPr defaultSize="0" autoFill="0" autoLine="0" autoPict="0">
                <anchor moveWithCells="1">
                  <from>
                    <xdr:col>4</xdr:col>
                    <xdr:colOff>76200</xdr:colOff>
                    <xdr:row>20</xdr:row>
                    <xdr:rowOff>76200</xdr:rowOff>
                  </from>
                  <to>
                    <xdr:col>4</xdr:col>
                    <xdr:colOff>411480</xdr:colOff>
                    <xdr:row>20</xdr:row>
                    <xdr:rowOff>312420</xdr:rowOff>
                  </to>
                </anchor>
              </controlPr>
            </control>
          </mc:Choice>
        </mc:AlternateContent>
        <mc:AlternateContent xmlns:mc="http://schemas.openxmlformats.org/markup-compatibility/2006">
          <mc:Choice Requires="x14">
            <control shapeId="11376" r:id="rId114" name="Check Box 112">
              <controlPr defaultSize="0" autoFill="0" autoLine="0" autoPict="0">
                <anchor moveWithCells="1">
                  <from>
                    <xdr:col>3</xdr:col>
                    <xdr:colOff>76200</xdr:colOff>
                    <xdr:row>21</xdr:row>
                    <xdr:rowOff>76200</xdr:rowOff>
                  </from>
                  <to>
                    <xdr:col>3</xdr:col>
                    <xdr:colOff>411480</xdr:colOff>
                    <xdr:row>21</xdr:row>
                    <xdr:rowOff>327660</xdr:rowOff>
                  </to>
                </anchor>
              </controlPr>
            </control>
          </mc:Choice>
        </mc:AlternateContent>
        <mc:AlternateContent xmlns:mc="http://schemas.openxmlformats.org/markup-compatibility/2006">
          <mc:Choice Requires="x14">
            <control shapeId="11377" r:id="rId115" name="Check Box 113">
              <controlPr defaultSize="0" autoFill="0" autoLine="0" autoPict="0">
                <anchor moveWithCells="1">
                  <from>
                    <xdr:col>4</xdr:col>
                    <xdr:colOff>76200</xdr:colOff>
                    <xdr:row>21</xdr:row>
                    <xdr:rowOff>76200</xdr:rowOff>
                  </from>
                  <to>
                    <xdr:col>4</xdr:col>
                    <xdr:colOff>411480</xdr:colOff>
                    <xdr:row>21</xdr:row>
                    <xdr:rowOff>312420</xdr:rowOff>
                  </to>
                </anchor>
              </controlPr>
            </control>
          </mc:Choice>
        </mc:AlternateContent>
        <mc:AlternateContent xmlns:mc="http://schemas.openxmlformats.org/markup-compatibility/2006">
          <mc:Choice Requires="x14">
            <control shapeId="11378" r:id="rId116" name="Check Box 114">
              <controlPr defaultSize="0" autoFill="0" autoLine="0" autoPict="0">
                <anchor moveWithCells="1">
                  <from>
                    <xdr:col>3</xdr:col>
                    <xdr:colOff>76200</xdr:colOff>
                    <xdr:row>22</xdr:row>
                    <xdr:rowOff>76200</xdr:rowOff>
                  </from>
                  <to>
                    <xdr:col>3</xdr:col>
                    <xdr:colOff>411480</xdr:colOff>
                    <xdr:row>22</xdr:row>
                    <xdr:rowOff>327660</xdr:rowOff>
                  </to>
                </anchor>
              </controlPr>
            </control>
          </mc:Choice>
        </mc:AlternateContent>
        <mc:AlternateContent xmlns:mc="http://schemas.openxmlformats.org/markup-compatibility/2006">
          <mc:Choice Requires="x14">
            <control shapeId="11379" r:id="rId117" name="Check Box 115">
              <controlPr defaultSize="0" autoFill="0" autoLine="0" autoPict="0">
                <anchor moveWithCells="1">
                  <from>
                    <xdr:col>4</xdr:col>
                    <xdr:colOff>76200</xdr:colOff>
                    <xdr:row>22</xdr:row>
                    <xdr:rowOff>76200</xdr:rowOff>
                  </from>
                  <to>
                    <xdr:col>4</xdr:col>
                    <xdr:colOff>411480</xdr:colOff>
                    <xdr:row>22</xdr:row>
                    <xdr:rowOff>312420</xdr:rowOff>
                  </to>
                </anchor>
              </controlPr>
            </control>
          </mc:Choice>
        </mc:AlternateContent>
        <mc:AlternateContent xmlns:mc="http://schemas.openxmlformats.org/markup-compatibility/2006">
          <mc:Choice Requires="x14">
            <control shapeId="11380" r:id="rId118" name="Check Box 116">
              <controlPr defaultSize="0" autoFill="0" autoLine="0" autoPict="0">
                <anchor moveWithCells="1">
                  <from>
                    <xdr:col>3</xdr:col>
                    <xdr:colOff>76200</xdr:colOff>
                    <xdr:row>23</xdr:row>
                    <xdr:rowOff>76200</xdr:rowOff>
                  </from>
                  <to>
                    <xdr:col>3</xdr:col>
                    <xdr:colOff>411480</xdr:colOff>
                    <xdr:row>23</xdr:row>
                    <xdr:rowOff>327660</xdr:rowOff>
                  </to>
                </anchor>
              </controlPr>
            </control>
          </mc:Choice>
        </mc:AlternateContent>
        <mc:AlternateContent xmlns:mc="http://schemas.openxmlformats.org/markup-compatibility/2006">
          <mc:Choice Requires="x14">
            <control shapeId="11381" r:id="rId119" name="Check Box 117">
              <controlPr defaultSize="0" autoFill="0" autoLine="0" autoPict="0">
                <anchor moveWithCells="1">
                  <from>
                    <xdr:col>4</xdr:col>
                    <xdr:colOff>76200</xdr:colOff>
                    <xdr:row>23</xdr:row>
                    <xdr:rowOff>76200</xdr:rowOff>
                  </from>
                  <to>
                    <xdr:col>4</xdr:col>
                    <xdr:colOff>411480</xdr:colOff>
                    <xdr:row>23</xdr:row>
                    <xdr:rowOff>312420</xdr:rowOff>
                  </to>
                </anchor>
              </controlPr>
            </control>
          </mc:Choice>
        </mc:AlternateContent>
        <mc:AlternateContent xmlns:mc="http://schemas.openxmlformats.org/markup-compatibility/2006">
          <mc:Choice Requires="x14">
            <control shapeId="11382" r:id="rId120" name="Check Box 118">
              <controlPr defaultSize="0" autoFill="0" autoLine="0" autoPict="0">
                <anchor moveWithCells="1">
                  <from>
                    <xdr:col>3</xdr:col>
                    <xdr:colOff>76200</xdr:colOff>
                    <xdr:row>24</xdr:row>
                    <xdr:rowOff>76200</xdr:rowOff>
                  </from>
                  <to>
                    <xdr:col>3</xdr:col>
                    <xdr:colOff>411480</xdr:colOff>
                    <xdr:row>24</xdr:row>
                    <xdr:rowOff>327660</xdr:rowOff>
                  </to>
                </anchor>
              </controlPr>
            </control>
          </mc:Choice>
        </mc:AlternateContent>
        <mc:AlternateContent xmlns:mc="http://schemas.openxmlformats.org/markup-compatibility/2006">
          <mc:Choice Requires="x14">
            <control shapeId="11383" r:id="rId121" name="Check Box 119">
              <controlPr defaultSize="0" autoFill="0" autoLine="0" autoPict="0">
                <anchor moveWithCells="1">
                  <from>
                    <xdr:col>4</xdr:col>
                    <xdr:colOff>76200</xdr:colOff>
                    <xdr:row>24</xdr:row>
                    <xdr:rowOff>76200</xdr:rowOff>
                  </from>
                  <to>
                    <xdr:col>4</xdr:col>
                    <xdr:colOff>411480</xdr:colOff>
                    <xdr:row>24</xdr:row>
                    <xdr:rowOff>312420</xdr:rowOff>
                  </to>
                </anchor>
              </controlPr>
            </control>
          </mc:Choice>
        </mc:AlternateContent>
        <mc:AlternateContent xmlns:mc="http://schemas.openxmlformats.org/markup-compatibility/2006">
          <mc:Choice Requires="x14">
            <control shapeId="11384" r:id="rId122" name="Check Box 120">
              <controlPr defaultSize="0" autoFill="0" autoLine="0" autoPict="0">
                <anchor moveWithCells="1">
                  <from>
                    <xdr:col>3</xdr:col>
                    <xdr:colOff>76200</xdr:colOff>
                    <xdr:row>25</xdr:row>
                    <xdr:rowOff>76200</xdr:rowOff>
                  </from>
                  <to>
                    <xdr:col>3</xdr:col>
                    <xdr:colOff>411480</xdr:colOff>
                    <xdr:row>25</xdr:row>
                    <xdr:rowOff>327660</xdr:rowOff>
                  </to>
                </anchor>
              </controlPr>
            </control>
          </mc:Choice>
        </mc:AlternateContent>
        <mc:AlternateContent xmlns:mc="http://schemas.openxmlformats.org/markup-compatibility/2006">
          <mc:Choice Requires="x14">
            <control shapeId="11385" r:id="rId123" name="Check Box 121">
              <controlPr defaultSize="0" autoFill="0" autoLine="0" autoPict="0">
                <anchor moveWithCells="1">
                  <from>
                    <xdr:col>4</xdr:col>
                    <xdr:colOff>76200</xdr:colOff>
                    <xdr:row>25</xdr:row>
                    <xdr:rowOff>76200</xdr:rowOff>
                  </from>
                  <to>
                    <xdr:col>4</xdr:col>
                    <xdr:colOff>411480</xdr:colOff>
                    <xdr:row>25</xdr:row>
                    <xdr:rowOff>312420</xdr:rowOff>
                  </to>
                </anchor>
              </controlPr>
            </control>
          </mc:Choice>
        </mc:AlternateContent>
        <mc:AlternateContent xmlns:mc="http://schemas.openxmlformats.org/markup-compatibility/2006">
          <mc:Choice Requires="x14">
            <control shapeId="11386" r:id="rId124" name="Check Box 122">
              <controlPr defaultSize="0" autoFill="0" autoLine="0" autoPict="0">
                <anchor moveWithCells="1">
                  <from>
                    <xdr:col>7</xdr:col>
                    <xdr:colOff>76200</xdr:colOff>
                    <xdr:row>20</xdr:row>
                    <xdr:rowOff>76200</xdr:rowOff>
                  </from>
                  <to>
                    <xdr:col>7</xdr:col>
                    <xdr:colOff>411480</xdr:colOff>
                    <xdr:row>20</xdr:row>
                    <xdr:rowOff>327660</xdr:rowOff>
                  </to>
                </anchor>
              </controlPr>
            </control>
          </mc:Choice>
        </mc:AlternateContent>
        <mc:AlternateContent xmlns:mc="http://schemas.openxmlformats.org/markup-compatibility/2006">
          <mc:Choice Requires="x14">
            <control shapeId="11387" r:id="rId125" name="Check Box 123">
              <controlPr defaultSize="0" autoFill="0" autoLine="0" autoPict="0">
                <anchor moveWithCells="1">
                  <from>
                    <xdr:col>8</xdr:col>
                    <xdr:colOff>76200</xdr:colOff>
                    <xdr:row>20</xdr:row>
                    <xdr:rowOff>76200</xdr:rowOff>
                  </from>
                  <to>
                    <xdr:col>8</xdr:col>
                    <xdr:colOff>411480</xdr:colOff>
                    <xdr:row>20</xdr:row>
                    <xdr:rowOff>312420</xdr:rowOff>
                  </to>
                </anchor>
              </controlPr>
            </control>
          </mc:Choice>
        </mc:AlternateContent>
        <mc:AlternateContent xmlns:mc="http://schemas.openxmlformats.org/markup-compatibility/2006">
          <mc:Choice Requires="x14">
            <control shapeId="11388" r:id="rId126" name="Check Box 124">
              <controlPr defaultSize="0" autoFill="0" autoLine="0" autoPict="0">
                <anchor moveWithCells="1">
                  <from>
                    <xdr:col>7</xdr:col>
                    <xdr:colOff>76200</xdr:colOff>
                    <xdr:row>21</xdr:row>
                    <xdr:rowOff>76200</xdr:rowOff>
                  </from>
                  <to>
                    <xdr:col>7</xdr:col>
                    <xdr:colOff>411480</xdr:colOff>
                    <xdr:row>21</xdr:row>
                    <xdr:rowOff>327660</xdr:rowOff>
                  </to>
                </anchor>
              </controlPr>
            </control>
          </mc:Choice>
        </mc:AlternateContent>
        <mc:AlternateContent xmlns:mc="http://schemas.openxmlformats.org/markup-compatibility/2006">
          <mc:Choice Requires="x14">
            <control shapeId="11389" r:id="rId127" name="Check Box 125">
              <controlPr defaultSize="0" autoFill="0" autoLine="0" autoPict="0">
                <anchor moveWithCells="1">
                  <from>
                    <xdr:col>8</xdr:col>
                    <xdr:colOff>76200</xdr:colOff>
                    <xdr:row>21</xdr:row>
                    <xdr:rowOff>76200</xdr:rowOff>
                  </from>
                  <to>
                    <xdr:col>8</xdr:col>
                    <xdr:colOff>411480</xdr:colOff>
                    <xdr:row>21</xdr:row>
                    <xdr:rowOff>312420</xdr:rowOff>
                  </to>
                </anchor>
              </controlPr>
            </control>
          </mc:Choice>
        </mc:AlternateContent>
        <mc:AlternateContent xmlns:mc="http://schemas.openxmlformats.org/markup-compatibility/2006">
          <mc:Choice Requires="x14">
            <control shapeId="11390" r:id="rId128" name="Check Box 126">
              <controlPr defaultSize="0" autoFill="0" autoLine="0" autoPict="0">
                <anchor moveWithCells="1">
                  <from>
                    <xdr:col>7</xdr:col>
                    <xdr:colOff>76200</xdr:colOff>
                    <xdr:row>22</xdr:row>
                    <xdr:rowOff>76200</xdr:rowOff>
                  </from>
                  <to>
                    <xdr:col>7</xdr:col>
                    <xdr:colOff>411480</xdr:colOff>
                    <xdr:row>22</xdr:row>
                    <xdr:rowOff>327660</xdr:rowOff>
                  </to>
                </anchor>
              </controlPr>
            </control>
          </mc:Choice>
        </mc:AlternateContent>
        <mc:AlternateContent xmlns:mc="http://schemas.openxmlformats.org/markup-compatibility/2006">
          <mc:Choice Requires="x14">
            <control shapeId="11391" r:id="rId129" name="Check Box 127">
              <controlPr defaultSize="0" autoFill="0" autoLine="0" autoPict="0">
                <anchor moveWithCells="1">
                  <from>
                    <xdr:col>8</xdr:col>
                    <xdr:colOff>76200</xdr:colOff>
                    <xdr:row>22</xdr:row>
                    <xdr:rowOff>76200</xdr:rowOff>
                  </from>
                  <to>
                    <xdr:col>8</xdr:col>
                    <xdr:colOff>411480</xdr:colOff>
                    <xdr:row>22</xdr:row>
                    <xdr:rowOff>312420</xdr:rowOff>
                  </to>
                </anchor>
              </controlPr>
            </control>
          </mc:Choice>
        </mc:AlternateContent>
        <mc:AlternateContent xmlns:mc="http://schemas.openxmlformats.org/markup-compatibility/2006">
          <mc:Choice Requires="x14">
            <control shapeId="11392" r:id="rId130" name="Check Box 128">
              <controlPr defaultSize="0" autoFill="0" autoLine="0" autoPict="0">
                <anchor moveWithCells="1">
                  <from>
                    <xdr:col>7</xdr:col>
                    <xdr:colOff>76200</xdr:colOff>
                    <xdr:row>23</xdr:row>
                    <xdr:rowOff>76200</xdr:rowOff>
                  </from>
                  <to>
                    <xdr:col>7</xdr:col>
                    <xdr:colOff>411480</xdr:colOff>
                    <xdr:row>23</xdr:row>
                    <xdr:rowOff>327660</xdr:rowOff>
                  </to>
                </anchor>
              </controlPr>
            </control>
          </mc:Choice>
        </mc:AlternateContent>
        <mc:AlternateContent xmlns:mc="http://schemas.openxmlformats.org/markup-compatibility/2006">
          <mc:Choice Requires="x14">
            <control shapeId="11393" r:id="rId131" name="Check Box 129">
              <controlPr defaultSize="0" autoFill="0" autoLine="0" autoPict="0">
                <anchor moveWithCells="1">
                  <from>
                    <xdr:col>8</xdr:col>
                    <xdr:colOff>76200</xdr:colOff>
                    <xdr:row>23</xdr:row>
                    <xdr:rowOff>76200</xdr:rowOff>
                  </from>
                  <to>
                    <xdr:col>8</xdr:col>
                    <xdr:colOff>411480</xdr:colOff>
                    <xdr:row>23</xdr:row>
                    <xdr:rowOff>312420</xdr:rowOff>
                  </to>
                </anchor>
              </controlPr>
            </control>
          </mc:Choice>
        </mc:AlternateContent>
        <mc:AlternateContent xmlns:mc="http://schemas.openxmlformats.org/markup-compatibility/2006">
          <mc:Choice Requires="x14">
            <control shapeId="11394" r:id="rId132" name="Check Box 130">
              <controlPr defaultSize="0" autoFill="0" autoLine="0" autoPict="0">
                <anchor moveWithCells="1">
                  <from>
                    <xdr:col>7</xdr:col>
                    <xdr:colOff>76200</xdr:colOff>
                    <xdr:row>24</xdr:row>
                    <xdr:rowOff>76200</xdr:rowOff>
                  </from>
                  <to>
                    <xdr:col>7</xdr:col>
                    <xdr:colOff>411480</xdr:colOff>
                    <xdr:row>24</xdr:row>
                    <xdr:rowOff>327660</xdr:rowOff>
                  </to>
                </anchor>
              </controlPr>
            </control>
          </mc:Choice>
        </mc:AlternateContent>
        <mc:AlternateContent xmlns:mc="http://schemas.openxmlformats.org/markup-compatibility/2006">
          <mc:Choice Requires="x14">
            <control shapeId="11395" r:id="rId133" name="Check Box 131">
              <controlPr defaultSize="0" autoFill="0" autoLine="0" autoPict="0">
                <anchor moveWithCells="1">
                  <from>
                    <xdr:col>8</xdr:col>
                    <xdr:colOff>76200</xdr:colOff>
                    <xdr:row>24</xdr:row>
                    <xdr:rowOff>76200</xdr:rowOff>
                  </from>
                  <to>
                    <xdr:col>8</xdr:col>
                    <xdr:colOff>411480</xdr:colOff>
                    <xdr:row>24</xdr:row>
                    <xdr:rowOff>312420</xdr:rowOff>
                  </to>
                </anchor>
              </controlPr>
            </control>
          </mc:Choice>
        </mc:AlternateContent>
        <mc:AlternateContent xmlns:mc="http://schemas.openxmlformats.org/markup-compatibility/2006">
          <mc:Choice Requires="x14">
            <control shapeId="11396" r:id="rId134" name="Check Box 132">
              <controlPr defaultSize="0" autoFill="0" autoLine="0" autoPict="0">
                <anchor moveWithCells="1">
                  <from>
                    <xdr:col>7</xdr:col>
                    <xdr:colOff>76200</xdr:colOff>
                    <xdr:row>25</xdr:row>
                    <xdr:rowOff>76200</xdr:rowOff>
                  </from>
                  <to>
                    <xdr:col>7</xdr:col>
                    <xdr:colOff>411480</xdr:colOff>
                    <xdr:row>25</xdr:row>
                    <xdr:rowOff>327660</xdr:rowOff>
                  </to>
                </anchor>
              </controlPr>
            </control>
          </mc:Choice>
        </mc:AlternateContent>
        <mc:AlternateContent xmlns:mc="http://schemas.openxmlformats.org/markup-compatibility/2006">
          <mc:Choice Requires="x14">
            <control shapeId="11397" r:id="rId135" name="Check Box 133">
              <controlPr defaultSize="0" autoFill="0" autoLine="0" autoPict="0">
                <anchor moveWithCells="1">
                  <from>
                    <xdr:col>8</xdr:col>
                    <xdr:colOff>76200</xdr:colOff>
                    <xdr:row>25</xdr:row>
                    <xdr:rowOff>76200</xdr:rowOff>
                  </from>
                  <to>
                    <xdr:col>8</xdr:col>
                    <xdr:colOff>411480</xdr:colOff>
                    <xdr:row>25</xdr:row>
                    <xdr:rowOff>312420</xdr:rowOff>
                  </to>
                </anchor>
              </controlPr>
            </control>
          </mc:Choice>
        </mc:AlternateContent>
        <mc:AlternateContent xmlns:mc="http://schemas.openxmlformats.org/markup-compatibility/2006">
          <mc:Choice Requires="x14">
            <control shapeId="11398" r:id="rId136" name="Check Box 134">
              <controlPr defaultSize="0" autoFill="0" autoLine="0" autoPict="0">
                <anchor moveWithCells="1">
                  <from>
                    <xdr:col>12</xdr:col>
                    <xdr:colOff>76200</xdr:colOff>
                    <xdr:row>4</xdr:row>
                    <xdr:rowOff>76200</xdr:rowOff>
                  </from>
                  <to>
                    <xdr:col>12</xdr:col>
                    <xdr:colOff>411480</xdr:colOff>
                    <xdr:row>4</xdr:row>
                    <xdr:rowOff>312420</xdr:rowOff>
                  </to>
                </anchor>
              </controlPr>
            </control>
          </mc:Choice>
        </mc:AlternateContent>
        <mc:AlternateContent xmlns:mc="http://schemas.openxmlformats.org/markup-compatibility/2006">
          <mc:Choice Requires="x14">
            <control shapeId="11399" r:id="rId137" name="Check Box 135">
              <controlPr defaultSize="0" autoFill="0" autoLine="0" autoPict="0">
                <anchor moveWithCells="1">
                  <from>
                    <xdr:col>13</xdr:col>
                    <xdr:colOff>76200</xdr:colOff>
                    <xdr:row>4</xdr:row>
                    <xdr:rowOff>76200</xdr:rowOff>
                  </from>
                  <to>
                    <xdr:col>13</xdr:col>
                    <xdr:colOff>411480</xdr:colOff>
                    <xdr:row>4</xdr:row>
                    <xdr:rowOff>312420</xdr:rowOff>
                  </to>
                </anchor>
              </controlPr>
            </control>
          </mc:Choice>
        </mc:AlternateContent>
        <mc:AlternateContent xmlns:mc="http://schemas.openxmlformats.org/markup-compatibility/2006">
          <mc:Choice Requires="x14">
            <control shapeId="11400" r:id="rId138" name="Check Box 136">
              <controlPr defaultSize="0" autoFill="0" autoLine="0" autoPict="0">
                <anchor moveWithCells="1">
                  <from>
                    <xdr:col>12</xdr:col>
                    <xdr:colOff>76200</xdr:colOff>
                    <xdr:row>5</xdr:row>
                    <xdr:rowOff>76200</xdr:rowOff>
                  </from>
                  <to>
                    <xdr:col>12</xdr:col>
                    <xdr:colOff>411480</xdr:colOff>
                    <xdr:row>5</xdr:row>
                    <xdr:rowOff>327660</xdr:rowOff>
                  </to>
                </anchor>
              </controlPr>
            </control>
          </mc:Choice>
        </mc:AlternateContent>
        <mc:AlternateContent xmlns:mc="http://schemas.openxmlformats.org/markup-compatibility/2006">
          <mc:Choice Requires="x14">
            <control shapeId="11401" r:id="rId139" name="Check Box 137">
              <controlPr defaultSize="0" autoFill="0" autoLine="0" autoPict="0">
                <anchor moveWithCells="1">
                  <from>
                    <xdr:col>13</xdr:col>
                    <xdr:colOff>76200</xdr:colOff>
                    <xdr:row>5</xdr:row>
                    <xdr:rowOff>76200</xdr:rowOff>
                  </from>
                  <to>
                    <xdr:col>13</xdr:col>
                    <xdr:colOff>411480</xdr:colOff>
                    <xdr:row>5</xdr:row>
                    <xdr:rowOff>312420</xdr:rowOff>
                  </to>
                </anchor>
              </controlPr>
            </control>
          </mc:Choice>
        </mc:AlternateContent>
        <mc:AlternateContent xmlns:mc="http://schemas.openxmlformats.org/markup-compatibility/2006">
          <mc:Choice Requires="x14">
            <control shapeId="11402" r:id="rId140" name="Check Box 138">
              <controlPr defaultSize="0" autoFill="0" autoLine="0" autoPict="0">
                <anchor moveWithCells="1">
                  <from>
                    <xdr:col>12</xdr:col>
                    <xdr:colOff>76200</xdr:colOff>
                    <xdr:row>6</xdr:row>
                    <xdr:rowOff>76200</xdr:rowOff>
                  </from>
                  <to>
                    <xdr:col>12</xdr:col>
                    <xdr:colOff>411480</xdr:colOff>
                    <xdr:row>6</xdr:row>
                    <xdr:rowOff>327660</xdr:rowOff>
                  </to>
                </anchor>
              </controlPr>
            </control>
          </mc:Choice>
        </mc:AlternateContent>
        <mc:AlternateContent xmlns:mc="http://schemas.openxmlformats.org/markup-compatibility/2006">
          <mc:Choice Requires="x14">
            <control shapeId="11403" r:id="rId141" name="Check Box 139">
              <controlPr defaultSize="0" autoFill="0" autoLine="0" autoPict="0">
                <anchor moveWithCells="1">
                  <from>
                    <xdr:col>13</xdr:col>
                    <xdr:colOff>76200</xdr:colOff>
                    <xdr:row>6</xdr:row>
                    <xdr:rowOff>76200</xdr:rowOff>
                  </from>
                  <to>
                    <xdr:col>13</xdr:col>
                    <xdr:colOff>411480</xdr:colOff>
                    <xdr:row>6</xdr:row>
                    <xdr:rowOff>312420</xdr:rowOff>
                  </to>
                </anchor>
              </controlPr>
            </control>
          </mc:Choice>
        </mc:AlternateContent>
        <mc:AlternateContent xmlns:mc="http://schemas.openxmlformats.org/markup-compatibility/2006">
          <mc:Choice Requires="x14">
            <control shapeId="11404" r:id="rId142" name="Check Box 140">
              <controlPr defaultSize="0" autoFill="0" autoLine="0" autoPict="0">
                <anchor moveWithCells="1">
                  <from>
                    <xdr:col>12</xdr:col>
                    <xdr:colOff>76200</xdr:colOff>
                    <xdr:row>7</xdr:row>
                    <xdr:rowOff>76200</xdr:rowOff>
                  </from>
                  <to>
                    <xdr:col>12</xdr:col>
                    <xdr:colOff>411480</xdr:colOff>
                    <xdr:row>7</xdr:row>
                    <xdr:rowOff>327660</xdr:rowOff>
                  </to>
                </anchor>
              </controlPr>
            </control>
          </mc:Choice>
        </mc:AlternateContent>
        <mc:AlternateContent xmlns:mc="http://schemas.openxmlformats.org/markup-compatibility/2006">
          <mc:Choice Requires="x14">
            <control shapeId="11405" r:id="rId143" name="Check Box 141">
              <controlPr defaultSize="0" autoFill="0" autoLine="0" autoPict="0">
                <anchor moveWithCells="1">
                  <from>
                    <xdr:col>13</xdr:col>
                    <xdr:colOff>76200</xdr:colOff>
                    <xdr:row>7</xdr:row>
                    <xdr:rowOff>76200</xdr:rowOff>
                  </from>
                  <to>
                    <xdr:col>13</xdr:col>
                    <xdr:colOff>411480</xdr:colOff>
                    <xdr:row>7</xdr:row>
                    <xdr:rowOff>312420</xdr:rowOff>
                  </to>
                </anchor>
              </controlPr>
            </control>
          </mc:Choice>
        </mc:AlternateContent>
        <mc:AlternateContent xmlns:mc="http://schemas.openxmlformats.org/markup-compatibility/2006">
          <mc:Choice Requires="x14">
            <control shapeId="11406" r:id="rId144" name="Check Box 142">
              <controlPr defaultSize="0" autoFill="0" autoLine="0" autoPict="0">
                <anchor moveWithCells="1">
                  <from>
                    <xdr:col>12</xdr:col>
                    <xdr:colOff>76200</xdr:colOff>
                    <xdr:row>8</xdr:row>
                    <xdr:rowOff>76200</xdr:rowOff>
                  </from>
                  <to>
                    <xdr:col>12</xdr:col>
                    <xdr:colOff>411480</xdr:colOff>
                    <xdr:row>8</xdr:row>
                    <xdr:rowOff>327660</xdr:rowOff>
                  </to>
                </anchor>
              </controlPr>
            </control>
          </mc:Choice>
        </mc:AlternateContent>
        <mc:AlternateContent xmlns:mc="http://schemas.openxmlformats.org/markup-compatibility/2006">
          <mc:Choice Requires="x14">
            <control shapeId="11407" r:id="rId145" name="Check Box 143">
              <controlPr defaultSize="0" autoFill="0" autoLine="0" autoPict="0">
                <anchor moveWithCells="1">
                  <from>
                    <xdr:col>13</xdr:col>
                    <xdr:colOff>76200</xdr:colOff>
                    <xdr:row>8</xdr:row>
                    <xdr:rowOff>76200</xdr:rowOff>
                  </from>
                  <to>
                    <xdr:col>13</xdr:col>
                    <xdr:colOff>411480</xdr:colOff>
                    <xdr:row>8</xdr:row>
                    <xdr:rowOff>312420</xdr:rowOff>
                  </to>
                </anchor>
              </controlPr>
            </control>
          </mc:Choice>
        </mc:AlternateContent>
        <mc:AlternateContent xmlns:mc="http://schemas.openxmlformats.org/markup-compatibility/2006">
          <mc:Choice Requires="x14">
            <control shapeId="11408" r:id="rId146" name="Check Box 144">
              <controlPr defaultSize="0" autoFill="0" autoLine="0" autoPict="0">
                <anchor moveWithCells="1">
                  <from>
                    <xdr:col>12</xdr:col>
                    <xdr:colOff>76200</xdr:colOff>
                    <xdr:row>9</xdr:row>
                    <xdr:rowOff>76200</xdr:rowOff>
                  </from>
                  <to>
                    <xdr:col>12</xdr:col>
                    <xdr:colOff>411480</xdr:colOff>
                    <xdr:row>9</xdr:row>
                    <xdr:rowOff>327660</xdr:rowOff>
                  </to>
                </anchor>
              </controlPr>
            </control>
          </mc:Choice>
        </mc:AlternateContent>
        <mc:AlternateContent xmlns:mc="http://schemas.openxmlformats.org/markup-compatibility/2006">
          <mc:Choice Requires="x14">
            <control shapeId="11409" r:id="rId147" name="Check Box 145">
              <controlPr defaultSize="0" autoFill="0" autoLine="0" autoPict="0">
                <anchor moveWithCells="1">
                  <from>
                    <xdr:col>13</xdr:col>
                    <xdr:colOff>76200</xdr:colOff>
                    <xdr:row>9</xdr:row>
                    <xdr:rowOff>76200</xdr:rowOff>
                  </from>
                  <to>
                    <xdr:col>13</xdr:col>
                    <xdr:colOff>411480</xdr:colOff>
                    <xdr:row>9</xdr:row>
                    <xdr:rowOff>312420</xdr:rowOff>
                  </to>
                </anchor>
              </controlPr>
            </control>
          </mc:Choice>
        </mc:AlternateContent>
        <mc:AlternateContent xmlns:mc="http://schemas.openxmlformats.org/markup-compatibility/2006">
          <mc:Choice Requires="x14">
            <control shapeId="11410" r:id="rId148" name="Check Box 146">
              <controlPr defaultSize="0" autoFill="0" autoLine="0" autoPict="0">
                <anchor moveWithCells="1">
                  <from>
                    <xdr:col>12</xdr:col>
                    <xdr:colOff>76200</xdr:colOff>
                    <xdr:row>10</xdr:row>
                    <xdr:rowOff>76200</xdr:rowOff>
                  </from>
                  <to>
                    <xdr:col>12</xdr:col>
                    <xdr:colOff>411480</xdr:colOff>
                    <xdr:row>10</xdr:row>
                    <xdr:rowOff>327660</xdr:rowOff>
                  </to>
                </anchor>
              </controlPr>
            </control>
          </mc:Choice>
        </mc:AlternateContent>
        <mc:AlternateContent xmlns:mc="http://schemas.openxmlformats.org/markup-compatibility/2006">
          <mc:Choice Requires="x14">
            <control shapeId="11411" r:id="rId149" name="Check Box 147">
              <controlPr defaultSize="0" autoFill="0" autoLine="0" autoPict="0">
                <anchor moveWithCells="1">
                  <from>
                    <xdr:col>13</xdr:col>
                    <xdr:colOff>76200</xdr:colOff>
                    <xdr:row>10</xdr:row>
                    <xdr:rowOff>76200</xdr:rowOff>
                  </from>
                  <to>
                    <xdr:col>13</xdr:col>
                    <xdr:colOff>411480</xdr:colOff>
                    <xdr:row>10</xdr:row>
                    <xdr:rowOff>312420</xdr:rowOff>
                  </to>
                </anchor>
              </controlPr>
            </control>
          </mc:Choice>
        </mc:AlternateContent>
        <mc:AlternateContent xmlns:mc="http://schemas.openxmlformats.org/markup-compatibility/2006">
          <mc:Choice Requires="x14">
            <control shapeId="11412" r:id="rId150" name="Check Box 148">
              <controlPr defaultSize="0" autoFill="0" autoLine="0" autoPict="0">
                <anchor moveWithCells="1">
                  <from>
                    <xdr:col>12</xdr:col>
                    <xdr:colOff>76200</xdr:colOff>
                    <xdr:row>11</xdr:row>
                    <xdr:rowOff>76200</xdr:rowOff>
                  </from>
                  <to>
                    <xdr:col>12</xdr:col>
                    <xdr:colOff>411480</xdr:colOff>
                    <xdr:row>11</xdr:row>
                    <xdr:rowOff>327660</xdr:rowOff>
                  </to>
                </anchor>
              </controlPr>
            </control>
          </mc:Choice>
        </mc:AlternateContent>
        <mc:AlternateContent xmlns:mc="http://schemas.openxmlformats.org/markup-compatibility/2006">
          <mc:Choice Requires="x14">
            <control shapeId="11413" r:id="rId151" name="Check Box 149">
              <controlPr defaultSize="0" autoFill="0" autoLine="0" autoPict="0">
                <anchor moveWithCells="1">
                  <from>
                    <xdr:col>13</xdr:col>
                    <xdr:colOff>76200</xdr:colOff>
                    <xdr:row>11</xdr:row>
                    <xdr:rowOff>76200</xdr:rowOff>
                  </from>
                  <to>
                    <xdr:col>13</xdr:col>
                    <xdr:colOff>411480</xdr:colOff>
                    <xdr:row>11</xdr:row>
                    <xdr:rowOff>312420</xdr:rowOff>
                  </to>
                </anchor>
              </controlPr>
            </control>
          </mc:Choice>
        </mc:AlternateContent>
        <mc:AlternateContent xmlns:mc="http://schemas.openxmlformats.org/markup-compatibility/2006">
          <mc:Choice Requires="x14">
            <control shapeId="11414" r:id="rId152" name="Check Box 150">
              <controlPr defaultSize="0" autoFill="0" autoLine="0" autoPict="0">
                <anchor moveWithCells="1">
                  <from>
                    <xdr:col>12</xdr:col>
                    <xdr:colOff>76200</xdr:colOff>
                    <xdr:row>12</xdr:row>
                    <xdr:rowOff>76200</xdr:rowOff>
                  </from>
                  <to>
                    <xdr:col>12</xdr:col>
                    <xdr:colOff>411480</xdr:colOff>
                    <xdr:row>12</xdr:row>
                    <xdr:rowOff>327660</xdr:rowOff>
                  </to>
                </anchor>
              </controlPr>
            </control>
          </mc:Choice>
        </mc:AlternateContent>
        <mc:AlternateContent xmlns:mc="http://schemas.openxmlformats.org/markup-compatibility/2006">
          <mc:Choice Requires="x14">
            <control shapeId="11415" r:id="rId153" name="Check Box 151">
              <controlPr defaultSize="0" autoFill="0" autoLine="0" autoPict="0">
                <anchor moveWithCells="1">
                  <from>
                    <xdr:col>13</xdr:col>
                    <xdr:colOff>76200</xdr:colOff>
                    <xdr:row>12</xdr:row>
                    <xdr:rowOff>76200</xdr:rowOff>
                  </from>
                  <to>
                    <xdr:col>13</xdr:col>
                    <xdr:colOff>411480</xdr:colOff>
                    <xdr:row>12</xdr:row>
                    <xdr:rowOff>312420</xdr:rowOff>
                  </to>
                </anchor>
              </controlPr>
            </control>
          </mc:Choice>
        </mc:AlternateContent>
        <mc:AlternateContent xmlns:mc="http://schemas.openxmlformats.org/markup-compatibility/2006">
          <mc:Choice Requires="x14">
            <control shapeId="11416" r:id="rId154" name="Check Box 152">
              <controlPr defaultSize="0" autoFill="0" autoLine="0" autoPict="0">
                <anchor moveWithCells="1">
                  <from>
                    <xdr:col>12</xdr:col>
                    <xdr:colOff>76200</xdr:colOff>
                    <xdr:row>13</xdr:row>
                    <xdr:rowOff>76200</xdr:rowOff>
                  </from>
                  <to>
                    <xdr:col>12</xdr:col>
                    <xdr:colOff>411480</xdr:colOff>
                    <xdr:row>13</xdr:row>
                    <xdr:rowOff>327660</xdr:rowOff>
                  </to>
                </anchor>
              </controlPr>
            </control>
          </mc:Choice>
        </mc:AlternateContent>
        <mc:AlternateContent xmlns:mc="http://schemas.openxmlformats.org/markup-compatibility/2006">
          <mc:Choice Requires="x14">
            <control shapeId="11417" r:id="rId155" name="Check Box 153">
              <controlPr defaultSize="0" autoFill="0" autoLine="0" autoPict="0">
                <anchor moveWithCells="1">
                  <from>
                    <xdr:col>13</xdr:col>
                    <xdr:colOff>76200</xdr:colOff>
                    <xdr:row>13</xdr:row>
                    <xdr:rowOff>76200</xdr:rowOff>
                  </from>
                  <to>
                    <xdr:col>13</xdr:col>
                    <xdr:colOff>411480</xdr:colOff>
                    <xdr:row>13</xdr:row>
                    <xdr:rowOff>312420</xdr:rowOff>
                  </to>
                </anchor>
              </controlPr>
            </control>
          </mc:Choice>
        </mc:AlternateContent>
        <mc:AlternateContent xmlns:mc="http://schemas.openxmlformats.org/markup-compatibility/2006">
          <mc:Choice Requires="x14">
            <control shapeId="11418" r:id="rId156" name="Check Box 154">
              <controlPr defaultSize="0" autoFill="0" autoLine="0" autoPict="0">
                <anchor moveWithCells="1">
                  <from>
                    <xdr:col>12</xdr:col>
                    <xdr:colOff>76200</xdr:colOff>
                    <xdr:row>3</xdr:row>
                    <xdr:rowOff>76200</xdr:rowOff>
                  </from>
                  <to>
                    <xdr:col>12</xdr:col>
                    <xdr:colOff>411480</xdr:colOff>
                    <xdr:row>3</xdr:row>
                    <xdr:rowOff>312420</xdr:rowOff>
                  </to>
                </anchor>
              </controlPr>
            </control>
          </mc:Choice>
        </mc:AlternateContent>
        <mc:AlternateContent xmlns:mc="http://schemas.openxmlformats.org/markup-compatibility/2006">
          <mc:Choice Requires="x14">
            <control shapeId="11419" r:id="rId157" name="Check Box 155">
              <controlPr defaultSize="0" autoFill="0" autoLine="0" autoPict="0">
                <anchor moveWithCells="1">
                  <from>
                    <xdr:col>13</xdr:col>
                    <xdr:colOff>76200</xdr:colOff>
                    <xdr:row>3</xdr:row>
                    <xdr:rowOff>76200</xdr:rowOff>
                  </from>
                  <to>
                    <xdr:col>13</xdr:col>
                    <xdr:colOff>411480</xdr:colOff>
                    <xdr:row>3</xdr:row>
                    <xdr:rowOff>312420</xdr:rowOff>
                  </to>
                </anchor>
              </controlPr>
            </control>
          </mc:Choice>
        </mc:AlternateContent>
        <mc:AlternateContent xmlns:mc="http://schemas.openxmlformats.org/markup-compatibility/2006">
          <mc:Choice Requires="x14">
            <control shapeId="11420" r:id="rId158" name="Check Box 156">
              <controlPr defaultSize="0" autoFill="0" autoLine="0" autoPict="0">
                <anchor moveWithCells="1">
                  <from>
                    <xdr:col>12</xdr:col>
                    <xdr:colOff>76200</xdr:colOff>
                    <xdr:row>13</xdr:row>
                    <xdr:rowOff>76200</xdr:rowOff>
                  </from>
                  <to>
                    <xdr:col>12</xdr:col>
                    <xdr:colOff>411480</xdr:colOff>
                    <xdr:row>13</xdr:row>
                    <xdr:rowOff>327660</xdr:rowOff>
                  </to>
                </anchor>
              </controlPr>
            </control>
          </mc:Choice>
        </mc:AlternateContent>
        <mc:AlternateContent xmlns:mc="http://schemas.openxmlformats.org/markup-compatibility/2006">
          <mc:Choice Requires="x14">
            <control shapeId="11421" r:id="rId159" name="Check Box 157">
              <controlPr defaultSize="0" autoFill="0" autoLine="0" autoPict="0">
                <anchor moveWithCells="1">
                  <from>
                    <xdr:col>13</xdr:col>
                    <xdr:colOff>76200</xdr:colOff>
                    <xdr:row>13</xdr:row>
                    <xdr:rowOff>76200</xdr:rowOff>
                  </from>
                  <to>
                    <xdr:col>13</xdr:col>
                    <xdr:colOff>411480</xdr:colOff>
                    <xdr:row>13</xdr:row>
                    <xdr:rowOff>312420</xdr:rowOff>
                  </to>
                </anchor>
              </controlPr>
            </control>
          </mc:Choice>
        </mc:AlternateContent>
        <mc:AlternateContent xmlns:mc="http://schemas.openxmlformats.org/markup-compatibility/2006">
          <mc:Choice Requires="x14">
            <control shapeId="11422" r:id="rId160" name="Check Box 158">
              <controlPr defaultSize="0" autoFill="0" autoLine="0" autoPict="0">
                <anchor moveWithCells="1">
                  <from>
                    <xdr:col>12</xdr:col>
                    <xdr:colOff>76200</xdr:colOff>
                    <xdr:row>14</xdr:row>
                    <xdr:rowOff>76200</xdr:rowOff>
                  </from>
                  <to>
                    <xdr:col>12</xdr:col>
                    <xdr:colOff>411480</xdr:colOff>
                    <xdr:row>14</xdr:row>
                    <xdr:rowOff>327660</xdr:rowOff>
                  </to>
                </anchor>
              </controlPr>
            </control>
          </mc:Choice>
        </mc:AlternateContent>
        <mc:AlternateContent xmlns:mc="http://schemas.openxmlformats.org/markup-compatibility/2006">
          <mc:Choice Requires="x14">
            <control shapeId="11423" r:id="rId161" name="Check Box 159">
              <controlPr defaultSize="0" autoFill="0" autoLine="0" autoPict="0">
                <anchor moveWithCells="1">
                  <from>
                    <xdr:col>13</xdr:col>
                    <xdr:colOff>76200</xdr:colOff>
                    <xdr:row>14</xdr:row>
                    <xdr:rowOff>76200</xdr:rowOff>
                  </from>
                  <to>
                    <xdr:col>13</xdr:col>
                    <xdr:colOff>411480</xdr:colOff>
                    <xdr:row>14</xdr:row>
                    <xdr:rowOff>312420</xdr:rowOff>
                  </to>
                </anchor>
              </controlPr>
            </control>
          </mc:Choice>
        </mc:AlternateContent>
        <mc:AlternateContent xmlns:mc="http://schemas.openxmlformats.org/markup-compatibility/2006">
          <mc:Choice Requires="x14">
            <control shapeId="11424" r:id="rId162" name="Check Box 160">
              <controlPr defaultSize="0" autoFill="0" autoLine="0" autoPict="0">
                <anchor moveWithCells="1">
                  <from>
                    <xdr:col>12</xdr:col>
                    <xdr:colOff>76200</xdr:colOff>
                    <xdr:row>15</xdr:row>
                    <xdr:rowOff>76200</xdr:rowOff>
                  </from>
                  <to>
                    <xdr:col>12</xdr:col>
                    <xdr:colOff>411480</xdr:colOff>
                    <xdr:row>15</xdr:row>
                    <xdr:rowOff>327660</xdr:rowOff>
                  </to>
                </anchor>
              </controlPr>
            </control>
          </mc:Choice>
        </mc:AlternateContent>
        <mc:AlternateContent xmlns:mc="http://schemas.openxmlformats.org/markup-compatibility/2006">
          <mc:Choice Requires="x14">
            <control shapeId="11425" r:id="rId163" name="Check Box 161">
              <controlPr defaultSize="0" autoFill="0" autoLine="0" autoPict="0">
                <anchor moveWithCells="1">
                  <from>
                    <xdr:col>13</xdr:col>
                    <xdr:colOff>76200</xdr:colOff>
                    <xdr:row>15</xdr:row>
                    <xdr:rowOff>76200</xdr:rowOff>
                  </from>
                  <to>
                    <xdr:col>13</xdr:col>
                    <xdr:colOff>411480</xdr:colOff>
                    <xdr:row>15</xdr:row>
                    <xdr:rowOff>312420</xdr:rowOff>
                  </to>
                </anchor>
              </controlPr>
            </control>
          </mc:Choice>
        </mc:AlternateContent>
        <mc:AlternateContent xmlns:mc="http://schemas.openxmlformats.org/markup-compatibility/2006">
          <mc:Choice Requires="x14">
            <control shapeId="11426" r:id="rId164" name="Check Box 162">
              <controlPr defaultSize="0" autoFill="0" autoLine="0" autoPict="0">
                <anchor moveWithCells="1">
                  <from>
                    <xdr:col>12</xdr:col>
                    <xdr:colOff>76200</xdr:colOff>
                    <xdr:row>16</xdr:row>
                    <xdr:rowOff>76200</xdr:rowOff>
                  </from>
                  <to>
                    <xdr:col>12</xdr:col>
                    <xdr:colOff>411480</xdr:colOff>
                    <xdr:row>16</xdr:row>
                    <xdr:rowOff>327660</xdr:rowOff>
                  </to>
                </anchor>
              </controlPr>
            </control>
          </mc:Choice>
        </mc:AlternateContent>
        <mc:AlternateContent xmlns:mc="http://schemas.openxmlformats.org/markup-compatibility/2006">
          <mc:Choice Requires="x14">
            <control shapeId="11427" r:id="rId165" name="Check Box 163">
              <controlPr defaultSize="0" autoFill="0" autoLine="0" autoPict="0">
                <anchor moveWithCells="1">
                  <from>
                    <xdr:col>13</xdr:col>
                    <xdr:colOff>76200</xdr:colOff>
                    <xdr:row>16</xdr:row>
                    <xdr:rowOff>76200</xdr:rowOff>
                  </from>
                  <to>
                    <xdr:col>13</xdr:col>
                    <xdr:colOff>411480</xdr:colOff>
                    <xdr:row>16</xdr:row>
                    <xdr:rowOff>312420</xdr:rowOff>
                  </to>
                </anchor>
              </controlPr>
            </control>
          </mc:Choice>
        </mc:AlternateContent>
        <mc:AlternateContent xmlns:mc="http://schemas.openxmlformats.org/markup-compatibility/2006">
          <mc:Choice Requires="x14">
            <control shapeId="11428" r:id="rId166" name="Check Box 164">
              <controlPr defaultSize="0" autoFill="0" autoLine="0" autoPict="0">
                <anchor moveWithCells="1">
                  <from>
                    <xdr:col>12</xdr:col>
                    <xdr:colOff>76200</xdr:colOff>
                    <xdr:row>17</xdr:row>
                    <xdr:rowOff>76200</xdr:rowOff>
                  </from>
                  <to>
                    <xdr:col>12</xdr:col>
                    <xdr:colOff>411480</xdr:colOff>
                    <xdr:row>17</xdr:row>
                    <xdr:rowOff>327660</xdr:rowOff>
                  </to>
                </anchor>
              </controlPr>
            </control>
          </mc:Choice>
        </mc:AlternateContent>
        <mc:AlternateContent xmlns:mc="http://schemas.openxmlformats.org/markup-compatibility/2006">
          <mc:Choice Requires="x14">
            <control shapeId="11429" r:id="rId167" name="Check Box 165">
              <controlPr defaultSize="0" autoFill="0" autoLine="0" autoPict="0">
                <anchor moveWithCells="1">
                  <from>
                    <xdr:col>13</xdr:col>
                    <xdr:colOff>76200</xdr:colOff>
                    <xdr:row>17</xdr:row>
                    <xdr:rowOff>76200</xdr:rowOff>
                  </from>
                  <to>
                    <xdr:col>13</xdr:col>
                    <xdr:colOff>411480</xdr:colOff>
                    <xdr:row>17</xdr:row>
                    <xdr:rowOff>312420</xdr:rowOff>
                  </to>
                </anchor>
              </controlPr>
            </control>
          </mc:Choice>
        </mc:AlternateContent>
        <mc:AlternateContent xmlns:mc="http://schemas.openxmlformats.org/markup-compatibility/2006">
          <mc:Choice Requires="x14">
            <control shapeId="11430" r:id="rId168" name="Check Box 166">
              <controlPr defaultSize="0" autoFill="0" autoLine="0" autoPict="0">
                <anchor moveWithCells="1">
                  <from>
                    <xdr:col>12</xdr:col>
                    <xdr:colOff>76200</xdr:colOff>
                    <xdr:row>18</xdr:row>
                    <xdr:rowOff>76200</xdr:rowOff>
                  </from>
                  <to>
                    <xdr:col>12</xdr:col>
                    <xdr:colOff>411480</xdr:colOff>
                    <xdr:row>18</xdr:row>
                    <xdr:rowOff>327660</xdr:rowOff>
                  </to>
                </anchor>
              </controlPr>
            </control>
          </mc:Choice>
        </mc:AlternateContent>
        <mc:AlternateContent xmlns:mc="http://schemas.openxmlformats.org/markup-compatibility/2006">
          <mc:Choice Requires="x14">
            <control shapeId="11431" r:id="rId169" name="Check Box 167">
              <controlPr defaultSize="0" autoFill="0" autoLine="0" autoPict="0">
                <anchor moveWithCells="1">
                  <from>
                    <xdr:col>13</xdr:col>
                    <xdr:colOff>76200</xdr:colOff>
                    <xdr:row>18</xdr:row>
                    <xdr:rowOff>76200</xdr:rowOff>
                  </from>
                  <to>
                    <xdr:col>13</xdr:col>
                    <xdr:colOff>411480</xdr:colOff>
                    <xdr:row>18</xdr:row>
                    <xdr:rowOff>312420</xdr:rowOff>
                  </to>
                </anchor>
              </controlPr>
            </control>
          </mc:Choice>
        </mc:AlternateContent>
        <mc:AlternateContent xmlns:mc="http://schemas.openxmlformats.org/markup-compatibility/2006">
          <mc:Choice Requires="x14">
            <control shapeId="11432" r:id="rId170" name="Check Box 168">
              <controlPr defaultSize="0" autoFill="0" autoLine="0" autoPict="0">
                <anchor moveWithCells="1">
                  <from>
                    <xdr:col>12</xdr:col>
                    <xdr:colOff>76200</xdr:colOff>
                    <xdr:row>19</xdr:row>
                    <xdr:rowOff>76200</xdr:rowOff>
                  </from>
                  <to>
                    <xdr:col>12</xdr:col>
                    <xdr:colOff>411480</xdr:colOff>
                    <xdr:row>19</xdr:row>
                    <xdr:rowOff>327660</xdr:rowOff>
                  </to>
                </anchor>
              </controlPr>
            </control>
          </mc:Choice>
        </mc:AlternateContent>
        <mc:AlternateContent xmlns:mc="http://schemas.openxmlformats.org/markup-compatibility/2006">
          <mc:Choice Requires="x14">
            <control shapeId="11433" r:id="rId171" name="Check Box 169">
              <controlPr defaultSize="0" autoFill="0" autoLine="0" autoPict="0">
                <anchor moveWithCells="1">
                  <from>
                    <xdr:col>13</xdr:col>
                    <xdr:colOff>76200</xdr:colOff>
                    <xdr:row>19</xdr:row>
                    <xdr:rowOff>76200</xdr:rowOff>
                  </from>
                  <to>
                    <xdr:col>13</xdr:col>
                    <xdr:colOff>411480</xdr:colOff>
                    <xdr:row>19</xdr:row>
                    <xdr:rowOff>312420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theme="3" tint="0.79998168889431442"/>
    <pageSetUpPr fitToPage="1"/>
  </sheetPr>
  <dimension ref="A1:J19"/>
  <sheetViews>
    <sheetView view="pageBreakPreview" zoomScale="115" zoomScaleNormal="100" zoomScaleSheetLayoutView="115" zoomScalePageLayoutView="85" workbookViewId="0">
      <selection activeCell="AO23" sqref="AO23"/>
    </sheetView>
  </sheetViews>
  <sheetFormatPr defaultColWidth="3.88671875" defaultRowHeight="19.5" customHeight="1" x14ac:dyDescent="0.2"/>
  <cols>
    <col min="1" max="16384" width="3.88671875" style="65"/>
  </cols>
  <sheetData>
    <row r="1" spans="1:10" ht="19.5" customHeight="1" x14ac:dyDescent="0.2">
      <c r="A1" s="65" t="s">
        <v>798</v>
      </c>
    </row>
    <row r="2" spans="1:10" ht="19.5" customHeight="1" x14ac:dyDescent="0.2">
      <c r="B2" s="65" t="s">
        <v>494</v>
      </c>
    </row>
    <row r="3" spans="1:10" ht="19.5" customHeight="1" x14ac:dyDescent="0.2">
      <c r="C3" s="65" t="s">
        <v>305</v>
      </c>
      <c r="D3" s="65" t="s">
        <v>35</v>
      </c>
    </row>
    <row r="4" spans="1:10" ht="19.5" customHeight="1" x14ac:dyDescent="0.2">
      <c r="C4" s="65" t="s">
        <v>306</v>
      </c>
      <c r="D4" s="65" t="s">
        <v>423</v>
      </c>
    </row>
    <row r="5" spans="1:10" s="66" customFormat="1" ht="19.5" customHeight="1" x14ac:dyDescent="0.2">
      <c r="C5" s="66" t="s">
        <v>307</v>
      </c>
      <c r="D5" s="66" t="s">
        <v>22</v>
      </c>
    </row>
    <row r="6" spans="1:10" ht="19.5" customHeight="1" x14ac:dyDescent="0.2">
      <c r="C6" s="65" t="s">
        <v>525</v>
      </c>
      <c r="D6" s="65" t="s">
        <v>339</v>
      </c>
    </row>
    <row r="7" spans="1:10" ht="19.5" customHeight="1" x14ac:dyDescent="0.2">
      <c r="B7" s="66" t="s">
        <v>495</v>
      </c>
      <c r="C7" s="66"/>
      <c r="D7" s="66"/>
      <c r="E7" s="66"/>
      <c r="F7" s="66"/>
      <c r="G7" s="66"/>
      <c r="H7" s="66"/>
      <c r="I7" s="66"/>
      <c r="J7" s="66"/>
    </row>
    <row r="8" spans="1:10" ht="19.5" customHeight="1" x14ac:dyDescent="0.2">
      <c r="B8" s="65" t="s">
        <v>746</v>
      </c>
    </row>
    <row r="9" spans="1:10" ht="19.5" customHeight="1" x14ac:dyDescent="0.2">
      <c r="B9" s="66" t="s">
        <v>745</v>
      </c>
      <c r="C9" s="66"/>
      <c r="D9" s="66"/>
      <c r="E9" s="66"/>
      <c r="F9" s="66"/>
      <c r="G9" s="66"/>
      <c r="H9" s="66"/>
      <c r="I9" s="66"/>
      <c r="J9" s="66"/>
    </row>
    <row r="10" spans="1:10" ht="19.5" customHeight="1" x14ac:dyDescent="0.2">
      <c r="B10" s="66" t="s">
        <v>747</v>
      </c>
      <c r="C10" s="66"/>
      <c r="D10" s="66"/>
      <c r="E10" s="66"/>
      <c r="F10" s="66"/>
      <c r="G10" s="66"/>
      <c r="H10" s="66"/>
      <c r="I10" s="66"/>
      <c r="J10" s="66"/>
    </row>
    <row r="11" spans="1:10" ht="19.5" customHeight="1" x14ac:dyDescent="0.2">
      <c r="B11" s="66" t="s">
        <v>748</v>
      </c>
      <c r="C11" s="66"/>
      <c r="D11" s="66"/>
      <c r="E11" s="66"/>
      <c r="F11" s="66"/>
      <c r="G11" s="66"/>
      <c r="H11" s="66"/>
      <c r="I11" s="66"/>
      <c r="J11" s="66"/>
    </row>
    <row r="12" spans="1:10" ht="19.5" customHeight="1" x14ac:dyDescent="0.2">
      <c r="B12" s="66" t="s">
        <v>749</v>
      </c>
      <c r="C12" s="66"/>
      <c r="D12" s="66"/>
      <c r="E12" s="66"/>
      <c r="F12" s="66"/>
      <c r="G12" s="66"/>
      <c r="H12" s="66"/>
      <c r="I12" s="66"/>
      <c r="J12" s="66"/>
    </row>
    <row r="13" spans="1:10" ht="19.5" customHeight="1" x14ac:dyDescent="0.2">
      <c r="B13" s="66" t="s">
        <v>750</v>
      </c>
      <c r="C13" s="66"/>
      <c r="D13" s="66"/>
      <c r="E13" s="66"/>
      <c r="F13" s="66"/>
      <c r="G13" s="66"/>
      <c r="H13" s="66"/>
      <c r="I13" s="66"/>
      <c r="J13" s="66"/>
    </row>
    <row r="16" spans="1:10" ht="19.5" customHeight="1" x14ac:dyDescent="0.2">
      <c r="A16" s="65" t="s">
        <v>857</v>
      </c>
    </row>
    <row r="17" spans="2:2" ht="19.5" customHeight="1" x14ac:dyDescent="0.2">
      <c r="B17" s="65" t="s">
        <v>742</v>
      </c>
    </row>
    <row r="18" spans="2:2" ht="19.5" customHeight="1" x14ac:dyDescent="0.2">
      <c r="B18" s="65" t="s">
        <v>743</v>
      </c>
    </row>
    <row r="19" spans="2:2" ht="19.5" customHeight="1" x14ac:dyDescent="0.2">
      <c r="B19" s="65" t="s">
        <v>744</v>
      </c>
    </row>
  </sheetData>
  <phoneticPr fontId="1"/>
  <pageMargins left="0.74803149606299213" right="0.74803149606299213" top="0.98425196850393704" bottom="0.98425196850393704" header="0.51181102362204722" footer="0.51181102362204722"/>
  <pageSetup paperSize="9" orientation="landscape" r:id="rId1"/>
  <headerFooter alignWithMargins="0">
    <oddFoote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702E0-C89D-4D3B-B7F5-2C47875319DF}">
  <sheetPr>
    <tabColor rgb="FFFF0000"/>
    <pageSetUpPr fitToPage="1"/>
  </sheetPr>
  <dimension ref="A1:Y28"/>
  <sheetViews>
    <sheetView tabSelected="1" view="pageBreakPreview" zoomScaleNormal="85" zoomScaleSheetLayoutView="100" workbookViewId="0">
      <selection activeCell="U39" sqref="U39"/>
    </sheetView>
  </sheetViews>
  <sheetFormatPr defaultColWidth="9" defaultRowHeight="13.2" x14ac:dyDescent="0.2"/>
  <cols>
    <col min="1" max="1" width="3.21875" style="40" customWidth="1"/>
    <col min="2" max="2" width="11.44140625" style="40" customWidth="1"/>
    <col min="3" max="3" width="9.88671875" style="40" customWidth="1"/>
    <col min="4" max="4" width="10" style="40" customWidth="1"/>
    <col min="5" max="5" width="11.109375" style="40" customWidth="1"/>
    <col min="6" max="11" width="9" style="40"/>
    <col min="12" max="12" width="5.6640625" style="40" customWidth="1"/>
    <col min="13" max="17" width="3.21875" style="40" customWidth="1"/>
    <col min="18" max="18" width="10.44140625" style="40" bestFit="1" customWidth="1"/>
    <col min="19" max="16384" width="9" style="40"/>
  </cols>
  <sheetData>
    <row r="1" spans="1:20" ht="14.25" customHeight="1" x14ac:dyDescent="0.2">
      <c r="A1" s="38"/>
      <c r="B1" s="39" t="s">
        <v>867</v>
      </c>
      <c r="C1" s="38"/>
      <c r="D1" s="38"/>
      <c r="E1" s="38"/>
      <c r="F1" s="38"/>
      <c r="G1" s="38"/>
      <c r="H1" s="38"/>
      <c r="I1" s="38"/>
      <c r="J1" s="38"/>
      <c r="K1" s="38"/>
      <c r="L1" s="38"/>
      <c r="M1" s="38"/>
      <c r="N1" s="38"/>
      <c r="O1" s="38"/>
      <c r="P1" s="38"/>
      <c r="Q1" s="38"/>
      <c r="R1" s="38"/>
      <c r="T1" s="563" t="s">
        <v>844</v>
      </c>
    </row>
    <row r="2" spans="1:20" ht="17.25" customHeight="1" x14ac:dyDescent="0.2">
      <c r="A2" s="38"/>
      <c r="B2" s="38"/>
      <c r="C2" s="38"/>
      <c r="D2" s="38"/>
      <c r="E2" s="38"/>
      <c r="F2" s="38"/>
      <c r="G2" s="38"/>
      <c r="H2" s="38"/>
      <c r="I2" s="38"/>
      <c r="J2" s="38"/>
      <c r="K2" s="38"/>
      <c r="L2" s="38" t="s">
        <v>679</v>
      </c>
      <c r="M2" s="38"/>
      <c r="N2" s="38" t="s">
        <v>52</v>
      </c>
      <c r="O2" s="38"/>
      <c r="P2" s="38" t="s">
        <v>53</v>
      </c>
      <c r="Q2" s="38"/>
      <c r="R2" s="39" t="s">
        <v>404</v>
      </c>
    </row>
    <row r="3" spans="1:20" s="42" customFormat="1" ht="15.75" customHeight="1" x14ac:dyDescent="0.2">
      <c r="A3" s="41"/>
      <c r="B3" s="1071" t="s">
        <v>841</v>
      </c>
      <c r="C3" s="1072"/>
      <c r="D3" s="1072"/>
      <c r="E3" s="1072"/>
      <c r="F3" s="1072"/>
      <c r="G3" s="1072"/>
      <c r="H3" s="1072"/>
      <c r="I3" s="1072"/>
      <c r="J3" s="1072"/>
      <c r="K3" s="1072"/>
      <c r="L3" s="1072"/>
      <c r="M3" s="1072"/>
      <c r="N3" s="1072"/>
      <c r="O3" s="1072"/>
      <c r="P3" s="1072"/>
      <c r="Q3" s="1072"/>
      <c r="R3" s="1073"/>
    </row>
    <row r="4" spans="1:20" ht="12" customHeight="1" x14ac:dyDescent="0.2">
      <c r="A4" s="38"/>
      <c r="B4" s="1074" t="s">
        <v>843</v>
      </c>
      <c r="C4" s="1075"/>
      <c r="D4" s="1075"/>
      <c r="E4" s="1075"/>
      <c r="F4" s="1075"/>
      <c r="G4" s="1075"/>
      <c r="H4" s="1075"/>
      <c r="I4" s="1075"/>
      <c r="J4" s="1075"/>
      <c r="K4" s="1075"/>
      <c r="L4" s="1075"/>
      <c r="M4" s="1075"/>
      <c r="N4" s="1075"/>
      <c r="O4" s="1075"/>
      <c r="P4" s="1075"/>
      <c r="Q4" s="1075"/>
      <c r="R4" s="1076"/>
    </row>
    <row r="5" spans="1:20" x14ac:dyDescent="0.2">
      <c r="A5" s="38"/>
      <c r="B5" s="1077"/>
      <c r="C5" s="1078"/>
      <c r="D5" s="1078"/>
      <c r="E5" s="1078"/>
      <c r="F5" s="1078"/>
      <c r="G5" s="1078"/>
      <c r="H5" s="1078"/>
      <c r="I5" s="1078"/>
      <c r="J5" s="1078"/>
      <c r="K5" s="1078"/>
      <c r="L5" s="1078"/>
      <c r="M5" s="1078"/>
      <c r="N5" s="1078"/>
      <c r="O5" s="1078"/>
      <c r="P5" s="1078"/>
      <c r="Q5" s="1078"/>
      <c r="R5" s="1079"/>
    </row>
    <row r="6" spans="1:20" x14ac:dyDescent="0.2">
      <c r="A6" s="38"/>
      <c r="B6" s="1077"/>
      <c r="C6" s="1078"/>
      <c r="D6" s="1078"/>
      <c r="E6" s="1078"/>
      <c r="F6" s="1078"/>
      <c r="G6" s="1078"/>
      <c r="H6" s="1078"/>
      <c r="I6" s="1078"/>
      <c r="J6" s="1078"/>
      <c r="K6" s="1078"/>
      <c r="L6" s="1078"/>
      <c r="M6" s="1078"/>
      <c r="N6" s="1078"/>
      <c r="O6" s="1078"/>
      <c r="P6" s="1078"/>
      <c r="Q6" s="1078"/>
      <c r="R6" s="1079"/>
    </row>
    <row r="7" spans="1:20" x14ac:dyDescent="0.2">
      <c r="A7" s="38"/>
      <c r="B7" s="1080"/>
      <c r="C7" s="1081"/>
      <c r="D7" s="1081"/>
      <c r="E7" s="1081"/>
      <c r="F7" s="1081"/>
      <c r="G7" s="1081"/>
      <c r="H7" s="1081"/>
      <c r="I7" s="1081"/>
      <c r="J7" s="1081"/>
      <c r="K7" s="1081"/>
      <c r="L7" s="1081"/>
      <c r="M7" s="1081"/>
      <c r="N7" s="1081"/>
      <c r="O7" s="1081"/>
      <c r="P7" s="1081"/>
      <c r="Q7" s="1081"/>
      <c r="R7" s="1082"/>
    </row>
    <row r="8" spans="1:20" x14ac:dyDescent="0.2">
      <c r="A8" s="38"/>
      <c r="B8" s="1083" t="s">
        <v>842</v>
      </c>
      <c r="C8" s="1084"/>
      <c r="D8" s="1084"/>
      <c r="E8" s="1084"/>
      <c r="F8" s="1084"/>
      <c r="G8" s="1084"/>
      <c r="H8" s="1084"/>
      <c r="I8" s="1084"/>
      <c r="J8" s="1084"/>
      <c r="K8" s="1084"/>
      <c r="L8" s="1084"/>
      <c r="M8" s="1084"/>
      <c r="N8" s="1084"/>
      <c r="O8" s="1084"/>
      <c r="P8" s="1084"/>
      <c r="Q8" s="1084"/>
      <c r="R8" s="1085"/>
    </row>
    <row r="9" spans="1:20" x14ac:dyDescent="0.2">
      <c r="A9" s="38"/>
      <c r="B9" s="1086"/>
      <c r="C9" s="1087"/>
      <c r="D9" s="1087"/>
      <c r="E9" s="1087"/>
      <c r="F9" s="1087"/>
      <c r="G9" s="1087"/>
      <c r="H9" s="1087"/>
      <c r="I9" s="1087"/>
      <c r="J9" s="1087"/>
      <c r="K9" s="1087"/>
      <c r="L9" s="1087"/>
      <c r="M9" s="1087"/>
      <c r="N9" s="1087"/>
      <c r="O9" s="1087"/>
      <c r="P9" s="1087"/>
      <c r="Q9" s="1087"/>
      <c r="R9" s="1088"/>
    </row>
    <row r="10" spans="1:20" x14ac:dyDescent="0.2">
      <c r="A10" s="38"/>
      <c r="B10" s="1086"/>
      <c r="C10" s="1087"/>
      <c r="D10" s="1087"/>
      <c r="E10" s="1087"/>
      <c r="F10" s="1087"/>
      <c r="G10" s="1087"/>
      <c r="H10" s="1087"/>
      <c r="I10" s="1087"/>
      <c r="J10" s="1087"/>
      <c r="K10" s="1087"/>
      <c r="L10" s="1087"/>
      <c r="M10" s="1087"/>
      <c r="N10" s="1087"/>
      <c r="O10" s="1087"/>
      <c r="P10" s="1087"/>
      <c r="Q10" s="1087"/>
      <c r="R10" s="1088"/>
    </row>
    <row r="11" spans="1:20" x14ac:dyDescent="0.2">
      <c r="A11" s="38"/>
      <c r="B11" s="1086"/>
      <c r="C11" s="1087"/>
      <c r="D11" s="1087"/>
      <c r="E11" s="1087"/>
      <c r="F11" s="1087"/>
      <c r="G11" s="1087"/>
      <c r="H11" s="1087"/>
      <c r="I11" s="1087"/>
      <c r="J11" s="1087"/>
      <c r="K11" s="1087"/>
      <c r="L11" s="1087"/>
      <c r="M11" s="1087"/>
      <c r="N11" s="1087"/>
      <c r="O11" s="1087"/>
      <c r="P11" s="1087"/>
      <c r="Q11" s="1087"/>
      <c r="R11" s="1088"/>
    </row>
    <row r="12" spans="1:20" x14ac:dyDescent="0.2">
      <c r="A12" s="38"/>
      <c r="B12" s="1086"/>
      <c r="C12" s="1087"/>
      <c r="D12" s="1087"/>
      <c r="E12" s="1087"/>
      <c r="F12" s="1087"/>
      <c r="G12" s="1087"/>
      <c r="H12" s="1087"/>
      <c r="I12" s="1087"/>
      <c r="J12" s="1087"/>
      <c r="K12" s="1087"/>
      <c r="L12" s="1087"/>
      <c r="M12" s="1087"/>
      <c r="N12" s="1087"/>
      <c r="O12" s="1087"/>
      <c r="P12" s="1087"/>
      <c r="Q12" s="1087"/>
      <c r="R12" s="1088"/>
    </row>
    <row r="13" spans="1:20" x14ac:dyDescent="0.2">
      <c r="A13" s="38"/>
      <c r="B13" s="1086"/>
      <c r="C13" s="1087"/>
      <c r="D13" s="1087"/>
      <c r="E13" s="1087"/>
      <c r="F13" s="1087"/>
      <c r="G13" s="1087"/>
      <c r="H13" s="1087"/>
      <c r="I13" s="1087"/>
      <c r="J13" s="1087"/>
      <c r="K13" s="1087"/>
      <c r="L13" s="1087"/>
      <c r="M13" s="1087"/>
      <c r="N13" s="1087"/>
      <c r="O13" s="1087"/>
      <c r="P13" s="1087"/>
      <c r="Q13" s="1087"/>
      <c r="R13" s="1088"/>
    </row>
    <row r="14" spans="1:20" x14ac:dyDescent="0.2">
      <c r="A14" s="38"/>
      <c r="B14" s="1086"/>
      <c r="C14" s="1087"/>
      <c r="D14" s="1087"/>
      <c r="E14" s="1087"/>
      <c r="F14" s="1087"/>
      <c r="G14" s="1087"/>
      <c r="H14" s="1087"/>
      <c r="I14" s="1087"/>
      <c r="J14" s="1087"/>
      <c r="K14" s="1087"/>
      <c r="L14" s="1087"/>
      <c r="M14" s="1087"/>
      <c r="N14" s="1087"/>
      <c r="O14" s="1087"/>
      <c r="P14" s="1087"/>
      <c r="Q14" s="1087"/>
      <c r="R14" s="1088"/>
    </row>
    <row r="15" spans="1:20" x14ac:dyDescent="0.2">
      <c r="A15" s="38"/>
      <c r="B15" s="1086"/>
      <c r="C15" s="1087"/>
      <c r="D15" s="1087"/>
      <c r="E15" s="1087"/>
      <c r="F15" s="1087"/>
      <c r="G15" s="1087"/>
      <c r="H15" s="1087"/>
      <c r="I15" s="1087"/>
      <c r="J15" s="1087"/>
      <c r="K15" s="1087"/>
      <c r="L15" s="1087"/>
      <c r="M15" s="1087"/>
      <c r="N15" s="1087"/>
      <c r="O15" s="1087"/>
      <c r="P15" s="1087"/>
      <c r="Q15" s="1087"/>
      <c r="R15" s="1088"/>
    </row>
    <row r="16" spans="1:20" x14ac:dyDescent="0.2">
      <c r="A16" s="38"/>
      <c r="B16" s="1086"/>
      <c r="C16" s="1087"/>
      <c r="D16" s="1087"/>
      <c r="E16" s="1087"/>
      <c r="F16" s="1087"/>
      <c r="G16" s="1087"/>
      <c r="H16" s="1087"/>
      <c r="I16" s="1087"/>
      <c r="J16" s="1087"/>
      <c r="K16" s="1087"/>
      <c r="L16" s="1087"/>
      <c r="M16" s="1087"/>
      <c r="N16" s="1087"/>
      <c r="O16" s="1087"/>
      <c r="P16" s="1087"/>
      <c r="Q16" s="1087"/>
      <c r="R16" s="1088"/>
    </row>
    <row r="17" spans="1:25" x14ac:dyDescent="0.2">
      <c r="A17" s="38"/>
      <c r="B17" s="1086"/>
      <c r="C17" s="1087"/>
      <c r="D17" s="1087"/>
      <c r="E17" s="1087"/>
      <c r="F17" s="1087"/>
      <c r="G17" s="1087"/>
      <c r="H17" s="1087"/>
      <c r="I17" s="1087"/>
      <c r="J17" s="1087"/>
      <c r="K17" s="1087"/>
      <c r="L17" s="1087"/>
      <c r="M17" s="1087"/>
      <c r="N17" s="1087"/>
      <c r="O17" s="1087"/>
      <c r="P17" s="1087"/>
      <c r="Q17" s="1087"/>
      <c r="R17" s="1088"/>
    </row>
    <row r="18" spans="1:25" x14ac:dyDescent="0.2">
      <c r="A18" s="38"/>
      <c r="B18" s="1086"/>
      <c r="C18" s="1087"/>
      <c r="D18" s="1087"/>
      <c r="E18" s="1087"/>
      <c r="F18" s="1087"/>
      <c r="G18" s="1087"/>
      <c r="H18" s="1087"/>
      <c r="I18" s="1087"/>
      <c r="J18" s="1087"/>
      <c r="K18" s="1087"/>
      <c r="L18" s="1087"/>
      <c r="M18" s="1087"/>
      <c r="N18" s="1087"/>
      <c r="O18" s="1087"/>
      <c r="P18" s="1087"/>
      <c r="Q18" s="1087"/>
      <c r="R18" s="1088"/>
    </row>
    <row r="19" spans="1:25" x14ac:dyDescent="0.2">
      <c r="A19" s="38"/>
      <c r="B19" s="1086"/>
      <c r="C19" s="1087"/>
      <c r="D19" s="1087"/>
      <c r="E19" s="1087"/>
      <c r="F19" s="1087"/>
      <c r="G19" s="1087"/>
      <c r="H19" s="1087"/>
      <c r="I19" s="1087"/>
      <c r="J19" s="1087"/>
      <c r="K19" s="1087"/>
      <c r="L19" s="1087"/>
      <c r="M19" s="1087"/>
      <c r="N19" s="1087"/>
      <c r="O19" s="1087"/>
      <c r="P19" s="1087"/>
      <c r="Q19" s="1087"/>
      <c r="R19" s="1088"/>
    </row>
    <row r="20" spans="1:25" x14ac:dyDescent="0.2">
      <c r="A20" s="38"/>
      <c r="B20" s="1086"/>
      <c r="C20" s="1087"/>
      <c r="D20" s="1087"/>
      <c r="E20" s="1087"/>
      <c r="F20" s="1087"/>
      <c r="G20" s="1087"/>
      <c r="H20" s="1087"/>
      <c r="I20" s="1087"/>
      <c r="J20" s="1087"/>
      <c r="K20" s="1087"/>
      <c r="L20" s="1087"/>
      <c r="M20" s="1087"/>
      <c r="N20" s="1087"/>
      <c r="O20" s="1087"/>
      <c r="P20" s="1087"/>
      <c r="Q20" s="1087"/>
      <c r="R20" s="1088"/>
    </row>
    <row r="21" spans="1:25" x14ac:dyDescent="0.2">
      <c r="A21" s="38"/>
      <c r="B21" s="1086"/>
      <c r="C21" s="1087"/>
      <c r="D21" s="1087"/>
      <c r="E21" s="1087"/>
      <c r="F21" s="1087"/>
      <c r="G21" s="1087"/>
      <c r="H21" s="1087"/>
      <c r="I21" s="1087"/>
      <c r="J21" s="1087"/>
      <c r="K21" s="1087"/>
      <c r="L21" s="1087"/>
      <c r="M21" s="1087"/>
      <c r="N21" s="1087"/>
      <c r="O21" s="1087"/>
      <c r="P21" s="1087"/>
      <c r="Q21" s="1087"/>
      <c r="R21" s="1088"/>
    </row>
    <row r="22" spans="1:25" x14ac:dyDescent="0.2">
      <c r="A22" s="38"/>
      <c r="B22" s="1086"/>
      <c r="C22" s="1087"/>
      <c r="D22" s="1087"/>
      <c r="E22" s="1087"/>
      <c r="F22" s="1087"/>
      <c r="G22" s="1087"/>
      <c r="H22" s="1087"/>
      <c r="I22" s="1087"/>
      <c r="J22" s="1087"/>
      <c r="K22" s="1087"/>
      <c r="L22" s="1087"/>
      <c r="M22" s="1087"/>
      <c r="N22" s="1087"/>
      <c r="O22" s="1087"/>
      <c r="P22" s="1087"/>
      <c r="Q22" s="1087"/>
      <c r="R22" s="1088"/>
    </row>
    <row r="23" spans="1:25" x14ac:dyDescent="0.2">
      <c r="A23" s="38"/>
      <c r="B23" s="1086"/>
      <c r="C23" s="1087"/>
      <c r="D23" s="1087"/>
      <c r="E23" s="1087"/>
      <c r="F23" s="1087"/>
      <c r="G23" s="1087"/>
      <c r="H23" s="1087"/>
      <c r="I23" s="1087"/>
      <c r="J23" s="1087"/>
      <c r="K23" s="1087"/>
      <c r="L23" s="1087"/>
      <c r="M23" s="1087"/>
      <c r="N23" s="1087"/>
      <c r="O23" s="1087"/>
      <c r="P23" s="1087"/>
      <c r="Q23" s="1087"/>
      <c r="R23" s="1088"/>
    </row>
    <row r="24" spans="1:25" x14ac:dyDescent="0.2">
      <c r="A24" s="38"/>
      <c r="B24" s="1089"/>
      <c r="C24" s="1090"/>
      <c r="D24" s="1090"/>
      <c r="E24" s="1090"/>
      <c r="F24" s="1090"/>
      <c r="G24" s="1090"/>
      <c r="H24" s="1090"/>
      <c r="I24" s="1090"/>
      <c r="J24" s="1090"/>
      <c r="K24" s="1090"/>
      <c r="L24" s="1090"/>
      <c r="M24" s="1090"/>
      <c r="N24" s="1090"/>
      <c r="O24" s="1090"/>
      <c r="P24" s="1090"/>
      <c r="Q24" s="1090"/>
      <c r="R24" s="1091"/>
    </row>
    <row r="25" spans="1:25" s="42" customFormat="1" ht="14.4" customHeight="1" x14ac:dyDescent="0.2">
      <c r="A25" s="39"/>
      <c r="B25" s="561" t="s">
        <v>847</v>
      </c>
      <c r="C25" s="561"/>
      <c r="D25" s="561"/>
      <c r="E25" s="561"/>
      <c r="F25" s="561"/>
      <c r="G25" s="561"/>
      <c r="H25" s="561"/>
      <c r="I25" s="561"/>
      <c r="J25" s="561"/>
      <c r="K25" s="561"/>
      <c r="L25" s="561"/>
      <c r="M25" s="561"/>
      <c r="N25" s="561"/>
      <c r="O25" s="561"/>
      <c r="P25" s="561"/>
      <c r="Q25" s="561"/>
      <c r="R25" s="561"/>
      <c r="W25" s="40"/>
      <c r="Y25" s="40"/>
    </row>
    <row r="26" spans="1:25" s="42" customFormat="1" ht="14.4" customHeight="1" x14ac:dyDescent="0.2">
      <c r="A26" s="39"/>
      <c r="B26" s="562" t="s">
        <v>845</v>
      </c>
      <c r="C26" s="562"/>
      <c r="D26" s="562"/>
      <c r="E26" s="562"/>
      <c r="F26" s="562"/>
      <c r="G26" s="562"/>
      <c r="H26" s="1092" t="s">
        <v>846</v>
      </c>
      <c r="I26" s="1092"/>
      <c r="J26" s="1092"/>
      <c r="K26" s="562"/>
      <c r="L26" s="562"/>
      <c r="M26" s="562"/>
      <c r="N26" s="562"/>
      <c r="O26" s="562"/>
      <c r="P26" s="562"/>
      <c r="Q26" s="562"/>
      <c r="R26" s="562"/>
      <c r="W26" s="40"/>
      <c r="X26" s="40"/>
    </row>
    <row r="27" spans="1:25" s="42" customFormat="1" ht="14.4" x14ac:dyDescent="0.2">
      <c r="A27" s="39"/>
      <c r="B27" s="562"/>
      <c r="C27" s="562"/>
      <c r="D27" s="562"/>
      <c r="E27" s="562"/>
      <c r="F27" s="562"/>
      <c r="G27" s="562"/>
      <c r="H27" s="1092"/>
      <c r="I27" s="1092"/>
      <c r="J27" s="1092"/>
      <c r="K27" s="562"/>
      <c r="L27" s="562"/>
      <c r="M27" s="562"/>
      <c r="N27" s="562"/>
      <c r="O27" s="562"/>
      <c r="P27" s="562"/>
      <c r="Q27" s="562"/>
      <c r="R27" s="562"/>
      <c r="V27" s="40"/>
      <c r="W27" s="40"/>
      <c r="X27" s="40"/>
    </row>
    <row r="28" spans="1:25" x14ac:dyDescent="0.2">
      <c r="A28" s="38"/>
      <c r="B28" s="38"/>
      <c r="C28" s="38"/>
      <c r="D28" s="38"/>
      <c r="E28" s="44"/>
      <c r="F28" s="38"/>
      <c r="G28" s="38"/>
      <c r="H28" s="45"/>
      <c r="I28" s="38"/>
      <c r="J28" s="38"/>
      <c r="K28" s="38"/>
      <c r="L28" s="38"/>
      <c r="M28" s="38"/>
      <c r="N28" s="38"/>
      <c r="O28" s="38"/>
      <c r="P28" s="38"/>
      <c r="Q28" s="38"/>
      <c r="R28" s="38"/>
    </row>
  </sheetData>
  <mergeCells count="5">
    <mergeCell ref="B3:R3"/>
    <mergeCell ref="B4:R7"/>
    <mergeCell ref="B8:R24"/>
    <mergeCell ref="H26:I27"/>
    <mergeCell ref="J26:J27"/>
  </mergeCells>
  <phoneticPr fontId="1"/>
  <dataValidations count="1">
    <dataValidation type="list" allowBlank="1" showInputMessage="1" showErrorMessage="1" sqref="J26" xr:uid="{6A1148B0-DDE3-4968-917C-C1BA23AFA442}">
      <formula1>$T$1:$T$2</formula1>
    </dataValidation>
  </dataValidations>
  <pageMargins left="0.74803149606299213" right="0.74803149606299213" top="0.98425196850393704" bottom="0.98425196850393704" header="0.51181102362204722" footer="0.51181102362204722"/>
  <pageSetup paperSize="9" orientation="landscape" r:id="rId1"/>
  <headerFooter alignWithMargins="0">
    <oddFoote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3" tint="0.79998168889431442"/>
  </sheetPr>
  <dimension ref="A1:AG41"/>
  <sheetViews>
    <sheetView showGridLines="0" showZeros="0" view="pageBreakPreview" zoomScaleNormal="100" zoomScaleSheetLayoutView="100" workbookViewId="0">
      <selection activeCell="AI43" sqref="AI43"/>
    </sheetView>
  </sheetViews>
  <sheetFormatPr defaultColWidth="9" defaultRowHeight="10.199999999999999" x14ac:dyDescent="0.2"/>
  <cols>
    <col min="1" max="1" width="4.6640625" style="322" customWidth="1"/>
    <col min="2" max="2" width="2.6640625" style="447" customWidth="1"/>
    <col min="3" max="3" width="10.21875" style="322" customWidth="1"/>
    <col min="4" max="4" width="8.88671875" style="322" customWidth="1"/>
    <col min="5" max="5" width="8.77734375" style="322" customWidth="1"/>
    <col min="6" max="6" width="10" style="322" customWidth="1"/>
    <col min="7" max="32" width="3.6640625" style="322" customWidth="1"/>
    <col min="33" max="33" width="9.6640625" style="322" customWidth="1"/>
    <col min="34" max="34" width="3.109375" style="322" customWidth="1"/>
    <col min="35" max="16384" width="9" style="322"/>
  </cols>
  <sheetData>
    <row r="1" spans="1:33" s="321" customFormat="1" ht="23.25" customHeight="1" x14ac:dyDescent="0.2">
      <c r="A1" s="1095" t="s">
        <v>682</v>
      </c>
      <c r="B1" s="1095"/>
      <c r="C1" s="1095"/>
      <c r="D1" s="1095"/>
      <c r="E1" s="1095"/>
      <c r="F1" s="1095"/>
      <c r="G1" s="1095"/>
      <c r="H1" s="1095"/>
      <c r="I1" s="1095"/>
      <c r="J1" s="1095"/>
      <c r="K1" s="1095"/>
      <c r="L1" s="1095"/>
      <c r="M1" s="1095"/>
      <c r="N1" s="1095"/>
      <c r="O1" s="1095"/>
      <c r="P1" s="1095"/>
      <c r="Q1" s="1095"/>
      <c r="R1" s="1095"/>
      <c r="S1" s="1095"/>
      <c r="T1" s="1095"/>
      <c r="U1" s="1095"/>
      <c r="V1" s="1095"/>
      <c r="W1" s="1095"/>
      <c r="X1" s="1095"/>
      <c r="Y1" s="1095"/>
      <c r="Z1" s="1095"/>
      <c r="AA1" s="1095"/>
      <c r="AB1" s="1095"/>
      <c r="AC1" s="1095"/>
      <c r="AD1" s="1095"/>
      <c r="AE1" s="1095"/>
      <c r="AF1" s="1095"/>
      <c r="AG1" s="1095"/>
    </row>
    <row r="2" spans="1:33" ht="23.25" customHeight="1" x14ac:dyDescent="0.2">
      <c r="A2" s="1096"/>
      <c r="B2" s="1099" t="s">
        <v>529</v>
      </c>
      <c r="C2" s="1100"/>
      <c r="D2" s="1100"/>
      <c r="E2" s="1100"/>
      <c r="F2" s="1101"/>
      <c r="G2" s="1102" t="s">
        <v>530</v>
      </c>
      <c r="H2" s="1103"/>
      <c r="I2" s="1093" t="s">
        <v>531</v>
      </c>
      <c r="J2" s="1103"/>
      <c r="K2" s="1093" t="s">
        <v>532</v>
      </c>
      <c r="L2" s="1103"/>
      <c r="M2" s="1093" t="s">
        <v>533</v>
      </c>
      <c r="N2" s="1103"/>
      <c r="O2" s="1093" t="s">
        <v>534</v>
      </c>
      <c r="P2" s="1103"/>
      <c r="Q2" s="1093" t="s">
        <v>535</v>
      </c>
      <c r="R2" s="1103"/>
      <c r="S2" s="1093" t="s">
        <v>536</v>
      </c>
      <c r="T2" s="1103"/>
      <c r="U2" s="1093" t="s">
        <v>537</v>
      </c>
      <c r="V2" s="1103"/>
      <c r="W2" s="1093" t="s">
        <v>538</v>
      </c>
      <c r="X2" s="1103"/>
      <c r="Y2" s="1093" t="s">
        <v>539</v>
      </c>
      <c r="Z2" s="1103"/>
      <c r="AA2" s="1093" t="s">
        <v>540</v>
      </c>
      <c r="AB2" s="1103"/>
      <c r="AC2" s="1093" t="s">
        <v>541</v>
      </c>
      <c r="AD2" s="1103"/>
      <c r="AE2" s="1093" t="s">
        <v>542</v>
      </c>
      <c r="AF2" s="1094"/>
    </row>
    <row r="3" spans="1:33" ht="13.5" customHeight="1" x14ac:dyDescent="0.2">
      <c r="A3" s="1097"/>
      <c r="B3" s="1100" t="s">
        <v>543</v>
      </c>
      <c r="C3" s="1100"/>
      <c r="D3" s="1100"/>
      <c r="E3" s="1100"/>
      <c r="F3" s="1101"/>
      <c r="G3" s="1104" t="s">
        <v>544</v>
      </c>
      <c r="H3" s="1105"/>
      <c r="I3" s="1105"/>
      <c r="J3" s="1105"/>
      <c r="K3" s="1105"/>
      <c r="L3" s="1105"/>
      <c r="M3" s="1105"/>
      <c r="N3" s="1105"/>
      <c r="O3" s="1105"/>
      <c r="P3" s="1105"/>
      <c r="Q3" s="1105"/>
      <c r="R3" s="1105"/>
      <c r="S3" s="1105"/>
      <c r="T3" s="1105"/>
      <c r="U3" s="1105"/>
      <c r="V3" s="1105"/>
      <c r="W3" s="1105"/>
      <c r="X3" s="1105"/>
      <c r="Y3" s="1105"/>
      <c r="Z3" s="1105"/>
      <c r="AA3" s="1105"/>
      <c r="AB3" s="1105"/>
      <c r="AC3" s="1105"/>
      <c r="AD3" s="1106"/>
      <c r="AE3" s="323"/>
      <c r="AF3" s="324"/>
    </row>
    <row r="4" spans="1:33" ht="13.5" customHeight="1" x14ac:dyDescent="0.2">
      <c r="A4" s="1097"/>
      <c r="B4" s="1107" t="s">
        <v>545</v>
      </c>
      <c r="C4" s="1108"/>
      <c r="D4" s="1108"/>
      <c r="E4" s="1108"/>
      <c r="F4" s="1109"/>
      <c r="G4" s="1113" t="s">
        <v>153</v>
      </c>
      <c r="H4" s="1114"/>
      <c r="I4" s="1114"/>
      <c r="J4" s="1114"/>
      <c r="K4" s="1114"/>
      <c r="L4" s="1114"/>
      <c r="M4" s="1114"/>
      <c r="N4" s="1114"/>
      <c r="O4" s="1114"/>
      <c r="P4" s="1114"/>
      <c r="Q4" s="1114"/>
      <c r="R4" s="1114"/>
      <c r="S4" s="1114"/>
      <c r="T4" s="1114"/>
      <c r="U4" s="1114"/>
      <c r="V4" s="1114"/>
      <c r="W4" s="1114"/>
      <c r="X4" s="1114"/>
      <c r="Y4" s="1114"/>
      <c r="Z4" s="1114"/>
      <c r="AA4" s="1114"/>
      <c r="AB4" s="1115"/>
      <c r="AC4" s="1116" t="s">
        <v>546</v>
      </c>
      <c r="AD4" s="1117"/>
      <c r="AE4" s="325"/>
      <c r="AF4" s="326"/>
    </row>
    <row r="5" spans="1:33" ht="13.5" customHeight="1" x14ac:dyDescent="0.2">
      <c r="A5" s="1097"/>
      <c r="B5" s="1110"/>
      <c r="C5" s="1111"/>
      <c r="D5" s="1111"/>
      <c r="E5" s="1111"/>
      <c r="F5" s="1112"/>
      <c r="G5" s="327"/>
      <c r="H5" s="328"/>
      <c r="I5" s="1118" t="s">
        <v>154</v>
      </c>
      <c r="J5" s="1119"/>
      <c r="K5" s="1119"/>
      <c r="L5" s="1119"/>
      <c r="M5" s="1119"/>
      <c r="N5" s="1119"/>
      <c r="O5" s="1119"/>
      <c r="P5" s="1119"/>
      <c r="Q5" s="1119"/>
      <c r="R5" s="1119"/>
      <c r="S5" s="1119"/>
      <c r="T5" s="1119"/>
      <c r="U5" s="1119"/>
      <c r="V5" s="1119"/>
      <c r="W5" s="1119"/>
      <c r="X5" s="1120"/>
      <c r="Y5" s="1121" t="s">
        <v>546</v>
      </c>
      <c r="Z5" s="1122"/>
      <c r="AA5" s="1122"/>
      <c r="AB5" s="1122"/>
      <c r="AC5" s="1122"/>
      <c r="AD5" s="1123"/>
      <c r="AE5" s="325"/>
      <c r="AF5" s="326"/>
    </row>
    <row r="6" spans="1:33" ht="13.5" customHeight="1" x14ac:dyDescent="0.2">
      <c r="A6" s="1098"/>
      <c r="B6" s="1100" t="s">
        <v>547</v>
      </c>
      <c r="C6" s="1100"/>
      <c r="D6" s="1100"/>
      <c r="E6" s="1100"/>
      <c r="F6" s="1101"/>
      <c r="G6" s="1124" t="s">
        <v>548</v>
      </c>
      <c r="H6" s="1125"/>
      <c r="I6" s="1118" t="s">
        <v>549</v>
      </c>
      <c r="J6" s="1119"/>
      <c r="K6" s="1119"/>
      <c r="L6" s="1119"/>
      <c r="M6" s="1119"/>
      <c r="N6" s="1119"/>
      <c r="O6" s="1119"/>
      <c r="P6" s="1119"/>
      <c r="Q6" s="1119"/>
      <c r="R6" s="1119"/>
      <c r="S6" s="1119"/>
      <c r="T6" s="1119"/>
      <c r="U6" s="1119"/>
      <c r="V6" s="1119"/>
      <c r="W6" s="1119"/>
      <c r="X6" s="1120"/>
      <c r="Y6" s="1125" t="s">
        <v>548</v>
      </c>
      <c r="Z6" s="1125"/>
      <c r="AA6" s="1125"/>
      <c r="AB6" s="1125"/>
      <c r="AC6" s="1125"/>
      <c r="AD6" s="1126"/>
      <c r="AE6" s="325"/>
      <c r="AF6" s="326"/>
    </row>
    <row r="7" spans="1:33" ht="13.5" customHeight="1" x14ac:dyDescent="0.2">
      <c r="A7" s="1127" t="s">
        <v>669</v>
      </c>
      <c r="B7" s="1128" t="s">
        <v>550</v>
      </c>
      <c r="C7" s="329" t="s">
        <v>551</v>
      </c>
      <c r="D7" s="330"/>
      <c r="E7" s="330"/>
      <c r="F7" s="331"/>
      <c r="G7" s="332"/>
      <c r="H7" s="333"/>
      <c r="I7" s="332"/>
      <c r="J7" s="334"/>
      <c r="K7" s="335"/>
      <c r="L7" s="336"/>
      <c r="M7" s="337"/>
      <c r="N7" s="336"/>
      <c r="O7" s="337"/>
      <c r="P7" s="336"/>
      <c r="Q7" s="337"/>
      <c r="R7" s="338"/>
      <c r="S7" s="337"/>
      <c r="T7" s="336"/>
      <c r="U7" s="337"/>
      <c r="V7" s="339"/>
      <c r="W7" s="335"/>
      <c r="X7" s="336"/>
      <c r="Y7" s="337"/>
      <c r="Z7" s="338"/>
      <c r="AA7" s="332"/>
      <c r="AB7" s="340"/>
      <c r="AC7" s="341"/>
      <c r="AD7" s="334"/>
      <c r="AE7" s="342"/>
      <c r="AF7" s="343"/>
    </row>
    <row r="8" spans="1:33" ht="13.5" customHeight="1" x14ac:dyDescent="0.2">
      <c r="A8" s="1127"/>
      <c r="B8" s="1129"/>
      <c r="C8" s="344" t="s">
        <v>552</v>
      </c>
      <c r="D8" s="345"/>
      <c r="E8" s="345"/>
      <c r="F8" s="346"/>
      <c r="G8" s="347"/>
      <c r="H8" s="348"/>
      <c r="I8" s="347"/>
      <c r="J8" s="349"/>
      <c r="K8" s="350"/>
      <c r="L8" s="351"/>
      <c r="M8" s="347"/>
      <c r="N8" s="351"/>
      <c r="O8" s="347"/>
      <c r="P8" s="351"/>
      <c r="Q8" s="347"/>
      <c r="R8" s="352"/>
      <c r="S8" s="347"/>
      <c r="T8" s="351"/>
      <c r="U8" s="347"/>
      <c r="V8" s="349"/>
      <c r="W8" s="350"/>
      <c r="X8" s="351"/>
      <c r="Y8" s="347"/>
      <c r="Z8" s="352"/>
      <c r="AA8" s="347"/>
      <c r="AB8" s="351"/>
      <c r="AC8" s="353"/>
      <c r="AD8" s="349"/>
      <c r="AE8" s="354"/>
      <c r="AF8" s="355"/>
    </row>
    <row r="9" spans="1:33" ht="13.5" customHeight="1" x14ac:dyDescent="0.2">
      <c r="A9" s="1127"/>
      <c r="B9" s="1129"/>
      <c r="C9" s="344" t="s">
        <v>553</v>
      </c>
      <c r="D9" s="345"/>
      <c r="E9" s="345"/>
      <c r="F9" s="346"/>
      <c r="G9" s="347"/>
      <c r="H9" s="348"/>
      <c r="I9" s="347"/>
      <c r="J9" s="349"/>
      <c r="K9" s="350"/>
      <c r="L9" s="351"/>
      <c r="M9" s="347"/>
      <c r="N9" s="351"/>
      <c r="O9" s="347"/>
      <c r="P9" s="351"/>
      <c r="Q9" s="347"/>
      <c r="R9" s="352"/>
      <c r="S9" s="347"/>
      <c r="T9" s="351"/>
      <c r="U9" s="347"/>
      <c r="V9" s="349"/>
      <c r="W9" s="350"/>
      <c r="X9" s="351"/>
      <c r="Y9" s="347"/>
      <c r="Z9" s="352"/>
      <c r="AA9" s="347"/>
      <c r="AB9" s="351"/>
      <c r="AC9" s="353"/>
      <c r="AD9" s="349"/>
      <c r="AE9" s="354"/>
      <c r="AF9" s="355"/>
    </row>
    <row r="10" spans="1:33" ht="13.5" customHeight="1" x14ac:dyDescent="0.2">
      <c r="A10" s="1127"/>
      <c r="B10" s="1129"/>
      <c r="C10" s="344" t="s">
        <v>554</v>
      </c>
      <c r="D10" s="345"/>
      <c r="E10" s="345"/>
      <c r="F10" s="346"/>
      <c r="G10" s="347"/>
      <c r="H10" s="348"/>
      <c r="I10" s="347"/>
      <c r="J10" s="349"/>
      <c r="K10" s="350"/>
      <c r="L10" s="351"/>
      <c r="M10" s="347"/>
      <c r="N10" s="351"/>
      <c r="O10" s="347"/>
      <c r="P10" s="351"/>
      <c r="Q10" s="347"/>
      <c r="R10" s="352"/>
      <c r="S10" s="347"/>
      <c r="T10" s="351"/>
      <c r="U10" s="347"/>
      <c r="V10" s="349"/>
      <c r="W10" s="350"/>
      <c r="X10" s="351"/>
      <c r="Y10" s="347"/>
      <c r="Z10" s="352"/>
      <c r="AA10" s="347"/>
      <c r="AB10" s="351"/>
      <c r="AC10" s="353"/>
      <c r="AD10" s="349"/>
      <c r="AE10" s="354"/>
      <c r="AF10" s="355"/>
    </row>
    <row r="11" spans="1:33" ht="13.5" customHeight="1" x14ac:dyDescent="0.2">
      <c r="A11" s="1127"/>
      <c r="B11" s="1129"/>
      <c r="C11" s="356" t="s">
        <v>555</v>
      </c>
      <c r="D11" s="357"/>
      <c r="E11" s="357"/>
      <c r="F11" s="358"/>
      <c r="G11" s="347"/>
      <c r="H11" s="348"/>
      <c r="I11" s="347"/>
      <c r="J11" s="349"/>
      <c r="K11" s="350"/>
      <c r="L11" s="351"/>
      <c r="M11" s="347"/>
      <c r="N11" s="351"/>
      <c r="O11" s="347"/>
      <c r="P11" s="351"/>
      <c r="Q11" s="347"/>
      <c r="R11" s="352"/>
      <c r="S11" s="347"/>
      <c r="T11" s="351"/>
      <c r="U11" s="347"/>
      <c r="V11" s="349"/>
      <c r="W11" s="350"/>
      <c r="X11" s="351"/>
      <c r="Y11" s="347"/>
      <c r="Z11" s="352"/>
      <c r="AA11" s="347"/>
      <c r="AB11" s="351"/>
      <c r="AC11" s="353"/>
      <c r="AD11" s="349"/>
      <c r="AE11" s="354"/>
      <c r="AF11" s="355"/>
    </row>
    <row r="12" spans="1:33" ht="13.5" customHeight="1" x14ac:dyDescent="0.2">
      <c r="A12" s="1127"/>
      <c r="B12" s="1130"/>
      <c r="C12" s="359" t="s">
        <v>556</v>
      </c>
      <c r="D12" s="360"/>
      <c r="E12" s="360"/>
      <c r="F12" s="361"/>
      <c r="G12" s="362"/>
      <c r="H12" s="363"/>
      <c r="I12" s="362"/>
      <c r="J12" s="364"/>
      <c r="K12" s="365"/>
      <c r="L12" s="366"/>
      <c r="M12" s="367"/>
      <c r="N12" s="366"/>
      <c r="O12" s="368"/>
      <c r="P12" s="369"/>
      <c r="Q12" s="368"/>
      <c r="R12" s="370"/>
      <c r="S12" s="371"/>
      <c r="T12" s="369"/>
      <c r="U12" s="368"/>
      <c r="V12" s="372"/>
      <c r="W12" s="373"/>
      <c r="X12" s="369"/>
      <c r="Y12" s="371"/>
      <c r="Z12" s="374"/>
      <c r="AA12" s="362"/>
      <c r="AB12" s="375"/>
      <c r="AC12" s="376"/>
      <c r="AD12" s="364"/>
      <c r="AE12" s="377"/>
      <c r="AF12" s="378"/>
    </row>
    <row r="13" spans="1:33" ht="13.5" customHeight="1" x14ac:dyDescent="0.2">
      <c r="A13" s="1127"/>
      <c r="B13" s="1099" t="s">
        <v>14</v>
      </c>
      <c r="C13" s="1100"/>
      <c r="D13" s="1100"/>
      <c r="E13" s="379"/>
      <c r="F13" s="380">
        <f t="shared" ref="F13:AF13" si="0">SUM(F7:F12)</f>
        <v>0</v>
      </c>
      <c r="G13" s="381">
        <f t="shared" si="0"/>
        <v>0</v>
      </c>
      <c r="H13" s="382">
        <f t="shared" si="0"/>
        <v>0</v>
      </c>
      <c r="I13" s="383">
        <f t="shared" si="0"/>
        <v>0</v>
      </c>
      <c r="J13" s="384">
        <f t="shared" si="0"/>
        <v>0</v>
      </c>
      <c r="K13" s="382">
        <f t="shared" si="0"/>
        <v>0</v>
      </c>
      <c r="L13" s="385">
        <f t="shared" si="0"/>
        <v>0</v>
      </c>
      <c r="M13" s="383">
        <f t="shared" si="0"/>
        <v>0</v>
      </c>
      <c r="N13" s="385">
        <f t="shared" si="0"/>
        <v>0</v>
      </c>
      <c r="O13" s="383">
        <f t="shared" si="0"/>
        <v>0</v>
      </c>
      <c r="P13" s="385">
        <f t="shared" si="0"/>
        <v>0</v>
      </c>
      <c r="Q13" s="383">
        <f t="shared" si="0"/>
        <v>0</v>
      </c>
      <c r="R13" s="385">
        <f t="shared" si="0"/>
        <v>0</v>
      </c>
      <c r="S13" s="383">
        <f t="shared" si="0"/>
        <v>0</v>
      </c>
      <c r="T13" s="385">
        <f t="shared" si="0"/>
        <v>0</v>
      </c>
      <c r="U13" s="383">
        <f t="shared" si="0"/>
        <v>0</v>
      </c>
      <c r="V13" s="384">
        <f t="shared" si="0"/>
        <v>0</v>
      </c>
      <c r="W13" s="382">
        <f t="shared" si="0"/>
        <v>0</v>
      </c>
      <c r="X13" s="385">
        <f t="shared" si="0"/>
        <v>0</v>
      </c>
      <c r="Y13" s="383">
        <f t="shared" si="0"/>
        <v>0</v>
      </c>
      <c r="Z13" s="385">
        <f t="shared" si="0"/>
        <v>0</v>
      </c>
      <c r="AA13" s="381">
        <f t="shared" si="0"/>
        <v>0</v>
      </c>
      <c r="AB13" s="385">
        <f t="shared" si="0"/>
        <v>0</v>
      </c>
      <c r="AC13" s="383">
        <f t="shared" si="0"/>
        <v>0</v>
      </c>
      <c r="AD13" s="384">
        <f t="shared" si="0"/>
        <v>0</v>
      </c>
      <c r="AE13" s="383">
        <f t="shared" si="0"/>
        <v>0</v>
      </c>
      <c r="AF13" s="384">
        <f t="shared" si="0"/>
        <v>0</v>
      </c>
    </row>
    <row r="14" spans="1:33" ht="13.5" customHeight="1" x14ac:dyDescent="0.2">
      <c r="A14" s="1099" t="s">
        <v>557</v>
      </c>
      <c r="B14" s="1100"/>
      <c r="C14" s="1100"/>
      <c r="D14" s="1100"/>
      <c r="E14" s="379"/>
      <c r="F14" s="380">
        <f t="shared" ref="F14:AF14" si="1">IF(AND(F13&gt;0,ROUND((TRUNC(F7/3,1)+TRUNC((F8+F9)/6,1)+TRUNC(F10/20,1)+TRUNC((F11+F12)/30,1)),0)&lt;2),2,ROUND((TRUNC(F7/3,1)+TRUNC((F8+F9)/6,1)+TRUNC(F10/20,1)+TRUNC((F11+F12)/30,1)),0))</f>
        <v>0</v>
      </c>
      <c r="G14" s="381">
        <f t="shared" si="1"/>
        <v>0</v>
      </c>
      <c r="H14" s="386">
        <f t="shared" si="1"/>
        <v>0</v>
      </c>
      <c r="I14" s="383">
        <f t="shared" si="1"/>
        <v>0</v>
      </c>
      <c r="J14" s="384">
        <f t="shared" si="1"/>
        <v>0</v>
      </c>
      <c r="K14" s="386">
        <f t="shared" si="1"/>
        <v>0</v>
      </c>
      <c r="L14" s="387">
        <f t="shared" si="1"/>
        <v>0</v>
      </c>
      <c r="M14" s="388">
        <f t="shared" si="1"/>
        <v>0</v>
      </c>
      <c r="N14" s="387">
        <f t="shared" si="1"/>
        <v>0</v>
      </c>
      <c r="O14" s="388">
        <f t="shared" si="1"/>
        <v>0</v>
      </c>
      <c r="P14" s="387">
        <f t="shared" si="1"/>
        <v>0</v>
      </c>
      <c r="Q14" s="388">
        <f t="shared" si="1"/>
        <v>0</v>
      </c>
      <c r="R14" s="387">
        <f t="shared" si="1"/>
        <v>0</v>
      </c>
      <c r="S14" s="388">
        <f t="shared" si="1"/>
        <v>0</v>
      </c>
      <c r="T14" s="387">
        <f t="shared" si="1"/>
        <v>0</v>
      </c>
      <c r="U14" s="383">
        <f t="shared" si="1"/>
        <v>0</v>
      </c>
      <c r="V14" s="384">
        <f t="shared" si="1"/>
        <v>0</v>
      </c>
      <c r="W14" s="386">
        <f t="shared" si="1"/>
        <v>0</v>
      </c>
      <c r="X14" s="387">
        <f t="shared" si="1"/>
        <v>0</v>
      </c>
      <c r="Y14" s="388">
        <f t="shared" si="1"/>
        <v>0</v>
      </c>
      <c r="Z14" s="387">
        <f t="shared" si="1"/>
        <v>0</v>
      </c>
      <c r="AA14" s="381">
        <f t="shared" si="1"/>
        <v>0</v>
      </c>
      <c r="AB14" s="387">
        <f t="shared" si="1"/>
        <v>0</v>
      </c>
      <c r="AC14" s="388">
        <f t="shared" si="1"/>
        <v>0</v>
      </c>
      <c r="AD14" s="384">
        <f t="shared" si="1"/>
        <v>0</v>
      </c>
      <c r="AE14" s="383">
        <f t="shared" si="1"/>
        <v>0</v>
      </c>
      <c r="AF14" s="384">
        <f t="shared" si="1"/>
        <v>0</v>
      </c>
    </row>
    <row r="15" spans="1:33" ht="13.5" customHeight="1" x14ac:dyDescent="0.2">
      <c r="A15" s="1128" t="s">
        <v>821</v>
      </c>
      <c r="B15" s="389"/>
      <c r="C15" s="390" t="s">
        <v>1</v>
      </c>
      <c r="D15" s="391" t="s">
        <v>558</v>
      </c>
      <c r="E15" s="392" t="s">
        <v>559</v>
      </c>
      <c r="F15" s="393" t="s">
        <v>560</v>
      </c>
      <c r="G15" s="1131">
        <v>0.29166666666666669</v>
      </c>
      <c r="H15" s="1132"/>
      <c r="I15" s="1132">
        <v>0.33333333333333298</v>
      </c>
      <c r="J15" s="1132"/>
      <c r="K15" s="1132">
        <v>0.375</v>
      </c>
      <c r="L15" s="1132"/>
      <c r="M15" s="1132">
        <v>0.41666666666666702</v>
      </c>
      <c r="N15" s="1132"/>
      <c r="O15" s="1132">
        <v>0.45833333333333298</v>
      </c>
      <c r="P15" s="1132"/>
      <c r="Q15" s="1132">
        <v>0.5</v>
      </c>
      <c r="R15" s="1132"/>
      <c r="S15" s="1132">
        <v>0.54166666666666663</v>
      </c>
      <c r="T15" s="1132"/>
      <c r="U15" s="1132">
        <v>0.58333333333333304</v>
      </c>
      <c r="V15" s="1132"/>
      <c r="W15" s="1132">
        <v>0.625</v>
      </c>
      <c r="X15" s="1132"/>
      <c r="Y15" s="1132">
        <v>0.66666666666666696</v>
      </c>
      <c r="Z15" s="1132"/>
      <c r="AA15" s="1132">
        <v>0.70833333333333304</v>
      </c>
      <c r="AB15" s="1132"/>
      <c r="AC15" s="1132">
        <v>0.75</v>
      </c>
      <c r="AD15" s="1132"/>
      <c r="AE15" s="1132">
        <v>0.79166666666666696</v>
      </c>
      <c r="AF15" s="1133"/>
    </row>
    <row r="16" spans="1:33" ht="13.5" customHeight="1" x14ac:dyDescent="0.2">
      <c r="A16" s="1129"/>
      <c r="B16" s="394">
        <v>1</v>
      </c>
      <c r="C16" s="395"/>
      <c r="D16" s="396" t="s">
        <v>561</v>
      </c>
      <c r="E16" s="397"/>
      <c r="F16" s="398"/>
      <c r="G16" s="399"/>
      <c r="H16" s="400"/>
      <c r="I16" s="399"/>
      <c r="J16" s="400"/>
      <c r="K16" s="399"/>
      <c r="L16" s="400"/>
      <c r="M16" s="399"/>
      <c r="N16" s="400"/>
      <c r="O16" s="399"/>
      <c r="P16" s="400"/>
      <c r="Q16" s="399"/>
      <c r="R16" s="400"/>
      <c r="S16" s="399"/>
      <c r="T16" s="400"/>
      <c r="U16" s="399"/>
      <c r="V16" s="400"/>
      <c r="W16" s="399"/>
      <c r="X16" s="400"/>
      <c r="Y16" s="399"/>
      <c r="Z16" s="400"/>
      <c r="AA16" s="399"/>
      <c r="AB16" s="401"/>
      <c r="AC16" s="402"/>
      <c r="AD16" s="403"/>
      <c r="AE16" s="402"/>
      <c r="AF16" s="404"/>
    </row>
    <row r="17" spans="1:32" ht="13.5" customHeight="1" x14ac:dyDescent="0.2">
      <c r="A17" s="1129"/>
      <c r="B17" s="394">
        <v>2</v>
      </c>
      <c r="C17" s="395"/>
      <c r="D17" s="396" t="s">
        <v>562</v>
      </c>
      <c r="E17" s="397"/>
      <c r="F17" s="398"/>
      <c r="G17" s="405"/>
      <c r="H17" s="406"/>
      <c r="I17" s="405"/>
      <c r="J17" s="406"/>
      <c r="K17" s="405"/>
      <c r="L17" s="406"/>
      <c r="M17" s="405"/>
      <c r="N17" s="406"/>
      <c r="O17" s="405"/>
      <c r="P17" s="406"/>
      <c r="Q17" s="405"/>
      <c r="R17" s="406"/>
      <c r="S17" s="405"/>
      <c r="T17" s="406"/>
      <c r="U17" s="405"/>
      <c r="V17" s="406"/>
      <c r="W17" s="405"/>
      <c r="X17" s="406"/>
      <c r="Y17" s="405"/>
      <c r="Z17" s="406"/>
      <c r="AA17" s="405"/>
      <c r="AB17" s="401"/>
      <c r="AC17" s="407"/>
      <c r="AD17" s="408"/>
      <c r="AE17" s="407"/>
      <c r="AF17" s="404"/>
    </row>
    <row r="18" spans="1:32" ht="13.5" customHeight="1" x14ac:dyDescent="0.2">
      <c r="A18" s="1129"/>
      <c r="B18" s="394">
        <v>3</v>
      </c>
      <c r="C18" s="395"/>
      <c r="D18" s="396"/>
      <c r="E18" s="397"/>
      <c r="F18" s="409"/>
      <c r="G18" s="407"/>
      <c r="H18" s="408"/>
      <c r="I18" s="407"/>
      <c r="J18" s="408"/>
      <c r="K18" s="410"/>
      <c r="L18" s="411"/>
      <c r="M18" s="410"/>
      <c r="N18" s="411"/>
      <c r="O18" s="410"/>
      <c r="P18" s="411"/>
      <c r="Q18" s="410"/>
      <c r="R18" s="411"/>
      <c r="S18" s="410"/>
      <c r="T18" s="411"/>
      <c r="U18" s="410"/>
      <c r="V18" s="412"/>
      <c r="W18" s="410"/>
      <c r="X18" s="411"/>
      <c r="Y18" s="410"/>
      <c r="Z18" s="411"/>
      <c r="AA18" s="410"/>
      <c r="AB18" s="411"/>
      <c r="AC18" s="407"/>
      <c r="AD18" s="408"/>
      <c r="AE18" s="407"/>
      <c r="AF18" s="404"/>
    </row>
    <row r="19" spans="1:32" ht="13.5" customHeight="1" x14ac:dyDescent="0.2">
      <c r="A19" s="1129"/>
      <c r="B19" s="394">
        <v>4</v>
      </c>
      <c r="C19" s="395"/>
      <c r="D19" s="396"/>
      <c r="E19" s="397"/>
      <c r="F19" s="409"/>
      <c r="G19" s="407"/>
      <c r="H19" s="408"/>
      <c r="I19" s="407"/>
      <c r="J19" s="408"/>
      <c r="K19" s="410"/>
      <c r="L19" s="411"/>
      <c r="M19" s="410"/>
      <c r="N19" s="411"/>
      <c r="O19" s="410"/>
      <c r="P19" s="411"/>
      <c r="Q19" s="410"/>
      <c r="R19" s="411"/>
      <c r="S19" s="410"/>
      <c r="T19" s="411"/>
      <c r="U19" s="410"/>
      <c r="V19" s="412"/>
      <c r="W19" s="410"/>
      <c r="X19" s="411"/>
      <c r="Y19" s="410"/>
      <c r="Z19" s="411"/>
      <c r="AA19" s="410"/>
      <c r="AB19" s="411"/>
      <c r="AC19" s="407"/>
      <c r="AD19" s="408"/>
      <c r="AE19" s="407"/>
      <c r="AF19" s="404"/>
    </row>
    <row r="20" spans="1:32" ht="13.5" customHeight="1" x14ac:dyDescent="0.2">
      <c r="A20" s="1129"/>
      <c r="B20" s="394">
        <v>5</v>
      </c>
      <c r="C20" s="395"/>
      <c r="D20" s="396"/>
      <c r="E20" s="397"/>
      <c r="F20" s="398"/>
      <c r="G20" s="407"/>
      <c r="H20" s="408"/>
      <c r="I20" s="407"/>
      <c r="J20" s="408"/>
      <c r="K20" s="407"/>
      <c r="L20" s="408"/>
      <c r="M20" s="407"/>
      <c r="N20" s="408"/>
      <c r="O20" s="407"/>
      <c r="P20" s="408"/>
      <c r="Q20" s="407"/>
      <c r="R20" s="408"/>
      <c r="S20" s="407"/>
      <c r="T20" s="408"/>
      <c r="U20" s="407"/>
      <c r="V20" s="408"/>
      <c r="W20" s="407"/>
      <c r="X20" s="408"/>
      <c r="Y20" s="407"/>
      <c r="Z20" s="408"/>
      <c r="AA20" s="407"/>
      <c r="AB20" s="404"/>
      <c r="AC20" s="407"/>
      <c r="AD20" s="408"/>
      <c r="AE20" s="407"/>
      <c r="AF20" s="404"/>
    </row>
    <row r="21" spans="1:32" s="421" customFormat="1" ht="13.5" customHeight="1" x14ac:dyDescent="0.2">
      <c r="A21" s="1129"/>
      <c r="B21" s="394">
        <v>6</v>
      </c>
      <c r="C21" s="413"/>
      <c r="D21" s="414"/>
      <c r="E21" s="415"/>
      <c r="F21" s="416"/>
      <c r="G21" s="417"/>
      <c r="H21" s="418"/>
      <c r="I21" s="419"/>
      <c r="J21" s="418"/>
      <c r="K21" s="419"/>
      <c r="L21" s="418"/>
      <c r="M21" s="419"/>
      <c r="N21" s="418"/>
      <c r="O21" s="419"/>
      <c r="P21" s="418"/>
      <c r="Q21" s="419"/>
      <c r="R21" s="418"/>
      <c r="S21" s="419"/>
      <c r="T21" s="418"/>
      <c r="U21" s="419"/>
      <c r="V21" s="418"/>
      <c r="W21" s="419"/>
      <c r="X21" s="418"/>
      <c r="Y21" s="419"/>
      <c r="Z21" s="418"/>
      <c r="AA21" s="419"/>
      <c r="AB21" s="418"/>
      <c r="AC21" s="419"/>
      <c r="AD21" s="418"/>
      <c r="AE21" s="419"/>
      <c r="AF21" s="420"/>
    </row>
    <row r="22" spans="1:32" s="421" customFormat="1" ht="13.5" customHeight="1" x14ac:dyDescent="0.2">
      <c r="A22" s="1129"/>
      <c r="B22" s="394">
        <v>7</v>
      </c>
      <c r="C22" s="413"/>
      <c r="D22" s="414"/>
      <c r="E22" s="415"/>
      <c r="F22" s="416"/>
      <c r="G22" s="419"/>
      <c r="H22" s="418"/>
      <c r="I22" s="419"/>
      <c r="J22" s="418"/>
      <c r="K22" s="419"/>
      <c r="L22" s="418"/>
      <c r="M22" s="419"/>
      <c r="N22" s="418"/>
      <c r="O22" s="419"/>
      <c r="P22" s="418"/>
      <c r="Q22" s="419"/>
      <c r="R22" s="418"/>
      <c r="S22" s="419"/>
      <c r="T22" s="418"/>
      <c r="U22" s="419"/>
      <c r="V22" s="418"/>
      <c r="W22" s="419"/>
      <c r="X22" s="418"/>
      <c r="Y22" s="419"/>
      <c r="Z22" s="418"/>
      <c r="AA22" s="419"/>
      <c r="AB22" s="418"/>
      <c r="AC22" s="419"/>
      <c r="AD22" s="418"/>
      <c r="AE22" s="419"/>
      <c r="AF22" s="420"/>
    </row>
    <row r="23" spans="1:32" s="421" customFormat="1" ht="13.5" customHeight="1" x14ac:dyDescent="0.2">
      <c r="A23" s="1129"/>
      <c r="B23" s="394">
        <v>8</v>
      </c>
      <c r="C23" s="413"/>
      <c r="D23" s="414"/>
      <c r="E23" s="415"/>
      <c r="F23" s="416"/>
      <c r="G23" s="419"/>
      <c r="H23" s="418"/>
      <c r="I23" s="419"/>
      <c r="J23" s="418"/>
      <c r="K23" s="419"/>
      <c r="L23" s="418"/>
      <c r="M23" s="419"/>
      <c r="N23" s="418"/>
      <c r="O23" s="419"/>
      <c r="P23" s="418"/>
      <c r="Q23" s="419"/>
      <c r="R23" s="418"/>
      <c r="S23" s="419"/>
      <c r="T23" s="418"/>
      <c r="U23" s="419"/>
      <c r="V23" s="418"/>
      <c r="W23" s="419"/>
      <c r="X23" s="418"/>
      <c r="Y23" s="419"/>
      <c r="Z23" s="418"/>
      <c r="AA23" s="419"/>
      <c r="AB23" s="418"/>
      <c r="AC23" s="419"/>
      <c r="AD23" s="418"/>
      <c r="AE23" s="419"/>
      <c r="AF23" s="420"/>
    </row>
    <row r="24" spans="1:32" s="421" customFormat="1" ht="13.5" customHeight="1" x14ac:dyDescent="0.2">
      <c r="A24" s="1129"/>
      <c r="B24" s="394">
        <v>9</v>
      </c>
      <c r="C24" s="413"/>
      <c r="D24" s="414"/>
      <c r="E24" s="415"/>
      <c r="F24" s="416"/>
      <c r="G24" s="419"/>
      <c r="H24" s="418"/>
      <c r="I24" s="419"/>
      <c r="J24" s="418"/>
      <c r="K24" s="419"/>
      <c r="L24" s="418"/>
      <c r="M24" s="419"/>
      <c r="N24" s="418"/>
      <c r="O24" s="419"/>
      <c r="P24" s="418"/>
      <c r="Q24" s="419"/>
      <c r="R24" s="418"/>
      <c r="S24" s="419"/>
      <c r="T24" s="418"/>
      <c r="U24" s="419"/>
      <c r="V24" s="418"/>
      <c r="W24" s="419"/>
      <c r="X24" s="418"/>
      <c r="Y24" s="419"/>
      <c r="Z24" s="418"/>
      <c r="AA24" s="419"/>
      <c r="AB24" s="418"/>
      <c r="AC24" s="419"/>
      <c r="AD24" s="418"/>
      <c r="AE24" s="419"/>
      <c r="AF24" s="420"/>
    </row>
    <row r="25" spans="1:32" s="429" customFormat="1" ht="13.5" customHeight="1" x14ac:dyDescent="0.2">
      <c r="A25" s="1129"/>
      <c r="B25" s="394">
        <v>10</v>
      </c>
      <c r="C25" s="422"/>
      <c r="D25" s="423"/>
      <c r="E25" s="424"/>
      <c r="F25" s="425"/>
      <c r="G25" s="426"/>
      <c r="H25" s="427"/>
      <c r="I25" s="426"/>
      <c r="J25" s="427"/>
      <c r="K25" s="426"/>
      <c r="L25" s="427"/>
      <c r="M25" s="426"/>
      <c r="N25" s="427"/>
      <c r="O25" s="426"/>
      <c r="P25" s="427"/>
      <c r="Q25" s="426"/>
      <c r="R25" s="427"/>
      <c r="S25" s="426"/>
      <c r="T25" s="427"/>
      <c r="U25" s="426"/>
      <c r="V25" s="427"/>
      <c r="W25" s="426"/>
      <c r="X25" s="427"/>
      <c r="Y25" s="426"/>
      <c r="Z25" s="427"/>
      <c r="AA25" s="426"/>
      <c r="AB25" s="427"/>
      <c r="AC25" s="426"/>
      <c r="AD25" s="427"/>
      <c r="AE25" s="426"/>
      <c r="AF25" s="428"/>
    </row>
    <row r="26" spans="1:32" s="429" customFormat="1" ht="13.5" customHeight="1" x14ac:dyDescent="0.2">
      <c r="A26" s="1129"/>
      <c r="B26" s="394">
        <v>11</v>
      </c>
      <c r="C26" s="422"/>
      <c r="D26" s="423"/>
      <c r="E26" s="424"/>
      <c r="F26" s="425"/>
      <c r="G26" s="426"/>
      <c r="H26" s="427"/>
      <c r="I26" s="426"/>
      <c r="J26" s="427"/>
      <c r="K26" s="426"/>
      <c r="L26" s="427"/>
      <c r="M26" s="426"/>
      <c r="N26" s="427"/>
      <c r="O26" s="426"/>
      <c r="P26" s="427"/>
      <c r="Q26" s="426"/>
      <c r="R26" s="427"/>
      <c r="S26" s="426"/>
      <c r="T26" s="427"/>
      <c r="U26" s="426"/>
      <c r="V26" s="427"/>
      <c r="W26" s="426"/>
      <c r="X26" s="427"/>
      <c r="Y26" s="426"/>
      <c r="Z26" s="427"/>
      <c r="AA26" s="426"/>
      <c r="AB26" s="427"/>
      <c r="AC26" s="426"/>
      <c r="AD26" s="427"/>
      <c r="AE26" s="426"/>
      <c r="AF26" s="428"/>
    </row>
    <row r="27" spans="1:32" s="429" customFormat="1" ht="13.5" customHeight="1" x14ac:dyDescent="0.2">
      <c r="A27" s="1129"/>
      <c r="B27" s="394">
        <v>12</v>
      </c>
      <c r="C27" s="422"/>
      <c r="D27" s="423"/>
      <c r="E27" s="424"/>
      <c r="F27" s="425"/>
      <c r="G27" s="426"/>
      <c r="H27" s="427"/>
      <c r="I27" s="426"/>
      <c r="J27" s="427"/>
      <c r="K27" s="426"/>
      <c r="L27" s="427"/>
      <c r="M27" s="426"/>
      <c r="N27" s="427"/>
      <c r="O27" s="426"/>
      <c r="P27" s="427"/>
      <c r="Q27" s="426"/>
      <c r="R27" s="427"/>
      <c r="S27" s="426"/>
      <c r="T27" s="427"/>
      <c r="U27" s="426"/>
      <c r="V27" s="427"/>
      <c r="W27" s="426"/>
      <c r="X27" s="427"/>
      <c r="Y27" s="426"/>
      <c r="Z27" s="427"/>
      <c r="AA27" s="426"/>
      <c r="AB27" s="427"/>
      <c r="AC27" s="426"/>
      <c r="AD27" s="427"/>
      <c r="AE27" s="426"/>
      <c r="AF27" s="428"/>
    </row>
    <row r="28" spans="1:32" s="429" customFormat="1" ht="13.5" customHeight="1" x14ac:dyDescent="0.2">
      <c r="A28" s="1129"/>
      <c r="B28" s="394">
        <v>13</v>
      </c>
      <c r="C28" s="422"/>
      <c r="D28" s="423"/>
      <c r="E28" s="424"/>
      <c r="F28" s="425"/>
      <c r="G28" s="426"/>
      <c r="H28" s="427"/>
      <c r="I28" s="426"/>
      <c r="J28" s="427"/>
      <c r="K28" s="426"/>
      <c r="L28" s="427"/>
      <c r="M28" s="426"/>
      <c r="N28" s="427"/>
      <c r="O28" s="426"/>
      <c r="P28" s="427"/>
      <c r="Q28" s="426"/>
      <c r="R28" s="427"/>
      <c r="S28" s="426"/>
      <c r="T28" s="427"/>
      <c r="U28" s="426"/>
      <c r="V28" s="427"/>
      <c r="W28" s="426"/>
      <c r="X28" s="427"/>
      <c r="Y28" s="426"/>
      <c r="Z28" s="427"/>
      <c r="AA28" s="426"/>
      <c r="AB28" s="427"/>
      <c r="AC28" s="426"/>
      <c r="AD28" s="427"/>
      <c r="AE28" s="426"/>
      <c r="AF28" s="428"/>
    </row>
    <row r="29" spans="1:32" s="433" customFormat="1" ht="13.5" customHeight="1" x14ac:dyDescent="0.2">
      <c r="A29" s="1129"/>
      <c r="B29" s="394">
        <v>14</v>
      </c>
      <c r="C29" s="430"/>
      <c r="D29" s="431"/>
      <c r="E29" s="432"/>
      <c r="F29" s="409"/>
      <c r="G29" s="410"/>
      <c r="H29" s="411"/>
      <c r="I29" s="410"/>
      <c r="J29" s="411"/>
      <c r="K29" s="410"/>
      <c r="L29" s="411"/>
      <c r="M29" s="410"/>
      <c r="N29" s="411"/>
      <c r="O29" s="410"/>
      <c r="P29" s="411"/>
      <c r="Q29" s="410"/>
      <c r="R29" s="411"/>
      <c r="S29" s="410"/>
      <c r="T29" s="411"/>
      <c r="U29" s="410"/>
      <c r="V29" s="411"/>
      <c r="W29" s="410"/>
      <c r="X29" s="411"/>
      <c r="Y29" s="410"/>
      <c r="Z29" s="411"/>
      <c r="AA29" s="410"/>
      <c r="AB29" s="411"/>
      <c r="AC29" s="410"/>
      <c r="AD29" s="411"/>
      <c r="AE29" s="410"/>
      <c r="AF29" s="412"/>
    </row>
    <row r="30" spans="1:32" s="433" customFormat="1" ht="13.5" customHeight="1" x14ac:dyDescent="0.2">
      <c r="A30" s="1129"/>
      <c r="B30" s="394">
        <v>15</v>
      </c>
      <c r="C30" s="430"/>
      <c r="D30" s="431"/>
      <c r="E30" s="432"/>
      <c r="F30" s="409"/>
      <c r="G30" s="410"/>
      <c r="H30" s="411"/>
      <c r="I30" s="410"/>
      <c r="J30" s="411"/>
      <c r="K30" s="410"/>
      <c r="L30" s="411"/>
      <c r="M30" s="410"/>
      <c r="N30" s="411"/>
      <c r="O30" s="410"/>
      <c r="P30" s="411"/>
      <c r="Q30" s="410"/>
      <c r="R30" s="411"/>
      <c r="S30" s="410"/>
      <c r="T30" s="411"/>
      <c r="U30" s="410"/>
      <c r="V30" s="411"/>
      <c r="W30" s="410"/>
      <c r="X30" s="411"/>
      <c r="Y30" s="410"/>
      <c r="Z30" s="411"/>
      <c r="AA30" s="410"/>
      <c r="AB30" s="411"/>
      <c r="AC30" s="410"/>
      <c r="AD30" s="411"/>
      <c r="AE30" s="410"/>
      <c r="AF30" s="412"/>
    </row>
    <row r="31" spans="1:32" s="433" customFormat="1" ht="13.5" customHeight="1" x14ac:dyDescent="0.2">
      <c r="A31" s="1129"/>
      <c r="B31" s="394">
        <v>16</v>
      </c>
      <c r="C31" s="430"/>
      <c r="D31" s="431"/>
      <c r="E31" s="432"/>
      <c r="F31" s="409"/>
      <c r="G31" s="410"/>
      <c r="H31" s="411"/>
      <c r="I31" s="410"/>
      <c r="J31" s="411"/>
      <c r="K31" s="410"/>
      <c r="L31" s="411"/>
      <c r="M31" s="410"/>
      <c r="N31" s="411"/>
      <c r="O31" s="410"/>
      <c r="P31" s="411"/>
      <c r="Q31" s="410"/>
      <c r="R31" s="411"/>
      <c r="S31" s="410"/>
      <c r="T31" s="411"/>
      <c r="U31" s="410"/>
      <c r="V31" s="411"/>
      <c r="W31" s="410"/>
      <c r="X31" s="411"/>
      <c r="Y31" s="410"/>
      <c r="Z31" s="411"/>
      <c r="AA31" s="410"/>
      <c r="AB31" s="411"/>
      <c r="AC31" s="410"/>
      <c r="AD31" s="411"/>
      <c r="AE31" s="410"/>
      <c r="AF31" s="412"/>
    </row>
    <row r="32" spans="1:32" ht="13.5" customHeight="1" x14ac:dyDescent="0.2">
      <c r="A32" s="1129"/>
      <c r="B32" s="394">
        <v>17</v>
      </c>
      <c r="C32" s="395"/>
      <c r="D32" s="396"/>
      <c r="E32" s="397"/>
      <c r="F32" s="425"/>
      <c r="G32" s="402"/>
      <c r="H32" s="403"/>
      <c r="I32" s="402"/>
      <c r="J32" s="403"/>
      <c r="K32" s="402"/>
      <c r="L32" s="403"/>
      <c r="M32" s="402"/>
      <c r="N32" s="403"/>
      <c r="O32" s="402"/>
      <c r="P32" s="403"/>
      <c r="Q32" s="402"/>
      <c r="R32" s="403"/>
      <c r="S32" s="402"/>
      <c r="T32" s="403"/>
      <c r="U32" s="402"/>
      <c r="V32" s="403"/>
      <c r="W32" s="402"/>
      <c r="X32" s="403"/>
      <c r="Y32" s="402"/>
      <c r="Z32" s="403"/>
      <c r="AA32" s="402"/>
      <c r="AB32" s="403"/>
      <c r="AC32" s="402"/>
      <c r="AD32" s="403"/>
      <c r="AE32" s="402"/>
      <c r="AF32" s="404"/>
    </row>
    <row r="33" spans="1:33" ht="13.5" customHeight="1" x14ac:dyDescent="0.2">
      <c r="A33" s="1129"/>
      <c r="B33" s="394">
        <v>18</v>
      </c>
      <c r="C33" s="395"/>
      <c r="D33" s="396"/>
      <c r="E33" s="397"/>
      <c r="F33" s="416"/>
      <c r="G33" s="402"/>
      <c r="H33" s="403"/>
      <c r="I33" s="402"/>
      <c r="J33" s="403"/>
      <c r="K33" s="402"/>
      <c r="L33" s="403"/>
      <c r="M33" s="402"/>
      <c r="N33" s="403"/>
      <c r="O33" s="402"/>
      <c r="P33" s="403"/>
      <c r="Q33" s="402"/>
      <c r="R33" s="403"/>
      <c r="S33" s="402"/>
      <c r="T33" s="403"/>
      <c r="U33" s="402"/>
      <c r="V33" s="403"/>
      <c r="W33" s="402"/>
      <c r="X33" s="403"/>
      <c r="Y33" s="402"/>
      <c r="Z33" s="403"/>
      <c r="AA33" s="402"/>
      <c r="AB33" s="403"/>
      <c r="AC33" s="402"/>
      <c r="AD33" s="403"/>
      <c r="AE33" s="402"/>
      <c r="AF33" s="404"/>
    </row>
    <row r="34" spans="1:33" ht="13.5" customHeight="1" x14ac:dyDescent="0.2">
      <c r="A34" s="1130"/>
      <c r="B34" s="1099" t="s">
        <v>563</v>
      </c>
      <c r="C34" s="1100"/>
      <c r="D34" s="1100"/>
      <c r="E34" s="380"/>
      <c r="F34" s="434"/>
      <c r="G34" s="435">
        <f t="shared" ref="G34:AF34" si="2">COUNTIF(G16:G33,"○")</f>
        <v>0</v>
      </c>
      <c r="H34" s="436">
        <f t="shared" si="2"/>
        <v>0</v>
      </c>
      <c r="I34" s="435">
        <f t="shared" si="2"/>
        <v>0</v>
      </c>
      <c r="J34" s="436">
        <f t="shared" si="2"/>
        <v>0</v>
      </c>
      <c r="K34" s="435">
        <f t="shared" si="2"/>
        <v>0</v>
      </c>
      <c r="L34" s="436">
        <f t="shared" si="2"/>
        <v>0</v>
      </c>
      <c r="M34" s="435">
        <f t="shared" si="2"/>
        <v>0</v>
      </c>
      <c r="N34" s="436">
        <f t="shared" si="2"/>
        <v>0</v>
      </c>
      <c r="O34" s="435">
        <f t="shared" si="2"/>
        <v>0</v>
      </c>
      <c r="P34" s="436">
        <f t="shared" si="2"/>
        <v>0</v>
      </c>
      <c r="Q34" s="435">
        <f t="shared" si="2"/>
        <v>0</v>
      </c>
      <c r="R34" s="436">
        <f t="shared" si="2"/>
        <v>0</v>
      </c>
      <c r="S34" s="435">
        <f t="shared" si="2"/>
        <v>0</v>
      </c>
      <c r="T34" s="436">
        <f t="shared" si="2"/>
        <v>0</v>
      </c>
      <c r="U34" s="435">
        <f t="shared" si="2"/>
        <v>0</v>
      </c>
      <c r="V34" s="436">
        <f t="shared" si="2"/>
        <v>0</v>
      </c>
      <c r="W34" s="435">
        <f t="shared" si="2"/>
        <v>0</v>
      </c>
      <c r="X34" s="436">
        <f t="shared" si="2"/>
        <v>0</v>
      </c>
      <c r="Y34" s="435">
        <f t="shared" si="2"/>
        <v>0</v>
      </c>
      <c r="Z34" s="436">
        <f t="shared" si="2"/>
        <v>0</v>
      </c>
      <c r="AA34" s="435">
        <f t="shared" si="2"/>
        <v>0</v>
      </c>
      <c r="AB34" s="436">
        <f t="shared" si="2"/>
        <v>0</v>
      </c>
      <c r="AC34" s="435">
        <f t="shared" si="2"/>
        <v>0</v>
      </c>
      <c r="AD34" s="436">
        <f t="shared" si="2"/>
        <v>0</v>
      </c>
      <c r="AE34" s="435">
        <f t="shared" si="2"/>
        <v>0</v>
      </c>
      <c r="AF34" s="437">
        <f t="shared" si="2"/>
        <v>0</v>
      </c>
    </row>
    <row r="35" spans="1:33" ht="13.5" customHeight="1" x14ac:dyDescent="0.2">
      <c r="A35" s="1099" t="s">
        <v>564</v>
      </c>
      <c r="B35" s="1100"/>
      <c r="C35" s="1100"/>
      <c r="D35" s="1100"/>
      <c r="E35" s="380"/>
      <c r="F35" s="434"/>
      <c r="G35" s="438" t="str">
        <f t="shared" ref="G35:AF35" si="3">IF(G14=0,"",IF(G34&gt;=G14,"適","否"))</f>
        <v/>
      </c>
      <c r="H35" s="439" t="str">
        <f t="shared" si="3"/>
        <v/>
      </c>
      <c r="I35" s="438" t="str">
        <f t="shared" si="3"/>
        <v/>
      </c>
      <c r="J35" s="440" t="str">
        <f t="shared" si="3"/>
        <v/>
      </c>
      <c r="K35" s="441" t="str">
        <f t="shared" si="3"/>
        <v/>
      </c>
      <c r="L35" s="439" t="str">
        <f t="shared" si="3"/>
        <v/>
      </c>
      <c r="M35" s="438" t="str">
        <f t="shared" si="3"/>
        <v/>
      </c>
      <c r="N35" s="439" t="str">
        <f t="shared" si="3"/>
        <v/>
      </c>
      <c r="O35" s="438" t="str">
        <f t="shared" si="3"/>
        <v/>
      </c>
      <c r="P35" s="439" t="str">
        <f t="shared" si="3"/>
        <v/>
      </c>
      <c r="Q35" s="438" t="str">
        <f t="shared" si="3"/>
        <v/>
      </c>
      <c r="R35" s="439" t="str">
        <f t="shared" si="3"/>
        <v/>
      </c>
      <c r="S35" s="438" t="str">
        <f t="shared" si="3"/>
        <v/>
      </c>
      <c r="T35" s="439" t="str">
        <f t="shared" si="3"/>
        <v/>
      </c>
      <c r="U35" s="438" t="str">
        <f t="shared" si="3"/>
        <v/>
      </c>
      <c r="V35" s="439" t="str">
        <f t="shared" si="3"/>
        <v/>
      </c>
      <c r="W35" s="438" t="str">
        <f t="shared" si="3"/>
        <v/>
      </c>
      <c r="X35" s="439" t="str">
        <f t="shared" si="3"/>
        <v/>
      </c>
      <c r="Y35" s="438" t="str">
        <f t="shared" si="3"/>
        <v/>
      </c>
      <c r="Z35" s="440" t="str">
        <f t="shared" si="3"/>
        <v/>
      </c>
      <c r="AA35" s="441" t="str">
        <f t="shared" si="3"/>
        <v/>
      </c>
      <c r="AB35" s="439" t="str">
        <f t="shared" si="3"/>
        <v/>
      </c>
      <c r="AC35" s="442" t="str">
        <f t="shared" si="3"/>
        <v/>
      </c>
      <c r="AD35" s="441" t="str">
        <f t="shared" si="3"/>
        <v/>
      </c>
      <c r="AE35" s="438" t="str">
        <f t="shared" si="3"/>
        <v/>
      </c>
      <c r="AF35" s="440" t="str">
        <f t="shared" si="3"/>
        <v/>
      </c>
    </row>
    <row r="36" spans="1:33" s="444" customFormat="1" ht="11.25" customHeight="1" x14ac:dyDescent="0.2">
      <c r="A36" s="443" t="s">
        <v>565</v>
      </c>
      <c r="B36" s="444" t="s">
        <v>566</v>
      </c>
      <c r="F36" s="445"/>
      <c r="G36" s="445"/>
      <c r="H36" s="445"/>
      <c r="I36" s="445"/>
      <c r="J36" s="445"/>
      <c r="K36" s="445"/>
      <c r="L36" s="445"/>
      <c r="M36" s="445"/>
      <c r="N36" s="445"/>
      <c r="O36" s="445"/>
      <c r="P36" s="445"/>
      <c r="Q36" s="445"/>
      <c r="R36" s="445"/>
      <c r="S36" s="445"/>
      <c r="T36" s="445"/>
      <c r="U36" s="445"/>
      <c r="V36" s="445"/>
      <c r="W36" s="445"/>
      <c r="X36" s="445"/>
      <c r="Y36" s="445"/>
      <c r="Z36" s="445"/>
      <c r="AA36" s="445"/>
      <c r="AB36" s="445"/>
      <c r="AC36" s="445"/>
      <c r="AD36" s="445"/>
      <c r="AE36" s="445"/>
      <c r="AF36" s="445"/>
      <c r="AG36" s="445"/>
    </row>
    <row r="37" spans="1:33" s="444" customFormat="1" ht="11.25" customHeight="1" x14ac:dyDescent="0.2">
      <c r="A37" s="444">
        <v>2</v>
      </c>
      <c r="B37" s="446" t="s">
        <v>567</v>
      </c>
    </row>
    <row r="38" spans="1:33" s="444" customFormat="1" ht="11.25" customHeight="1" x14ac:dyDescent="0.2">
      <c r="A38" s="444">
        <v>3</v>
      </c>
      <c r="B38" s="446" t="s">
        <v>568</v>
      </c>
    </row>
    <row r="39" spans="1:33" s="444" customFormat="1" ht="11.25" customHeight="1" x14ac:dyDescent="0.2">
      <c r="A39" s="444">
        <v>4</v>
      </c>
      <c r="B39" s="446" t="s">
        <v>569</v>
      </c>
    </row>
    <row r="40" spans="1:33" s="444" customFormat="1" ht="11.25" customHeight="1" x14ac:dyDescent="0.2">
      <c r="A40" s="444">
        <v>5</v>
      </c>
      <c r="B40" s="446" t="s">
        <v>570</v>
      </c>
    </row>
    <row r="41" spans="1:33" x14ac:dyDescent="0.2">
      <c r="A41" s="542" t="s">
        <v>822</v>
      </c>
      <c r="B41" s="543" t="s">
        <v>823</v>
      </c>
    </row>
  </sheetData>
  <mergeCells count="47">
    <mergeCell ref="AA15:AB15"/>
    <mergeCell ref="AC15:AD15"/>
    <mergeCell ref="AE15:AF15"/>
    <mergeCell ref="B34:D34"/>
    <mergeCell ref="A35:D35"/>
    <mergeCell ref="O15:P15"/>
    <mergeCell ref="Q15:R15"/>
    <mergeCell ref="S15:T15"/>
    <mergeCell ref="U15:V15"/>
    <mergeCell ref="W15:X15"/>
    <mergeCell ref="Y15:Z15"/>
    <mergeCell ref="M15:N15"/>
    <mergeCell ref="A14:D14"/>
    <mergeCell ref="A15:A34"/>
    <mergeCell ref="G15:H15"/>
    <mergeCell ref="I15:J15"/>
    <mergeCell ref="K15:L15"/>
    <mergeCell ref="B6:F6"/>
    <mergeCell ref="G6:H6"/>
    <mergeCell ref="I6:X6"/>
    <mergeCell ref="Y6:AD6"/>
    <mergeCell ref="A7:A13"/>
    <mergeCell ref="B7:B12"/>
    <mergeCell ref="B13:D13"/>
    <mergeCell ref="B3:F3"/>
    <mergeCell ref="G3:AD3"/>
    <mergeCell ref="B4:F5"/>
    <mergeCell ref="G4:AB4"/>
    <mergeCell ref="AC4:AD4"/>
    <mergeCell ref="I5:X5"/>
    <mergeCell ref="Y5:AD5"/>
    <mergeCell ref="AE2:AF2"/>
    <mergeCell ref="A1:AG1"/>
    <mergeCell ref="A2:A6"/>
    <mergeCell ref="B2:F2"/>
    <mergeCell ref="G2:H2"/>
    <mergeCell ref="I2:J2"/>
    <mergeCell ref="K2:L2"/>
    <mergeCell ref="M2:N2"/>
    <mergeCell ref="O2:P2"/>
    <mergeCell ref="Q2:R2"/>
    <mergeCell ref="S2:T2"/>
    <mergeCell ref="U2:V2"/>
    <mergeCell ref="W2:X2"/>
    <mergeCell ref="Y2:Z2"/>
    <mergeCell ref="AA2:AB2"/>
    <mergeCell ref="AC2:AD2"/>
  </mergeCells>
  <phoneticPr fontId="1"/>
  <printOptions horizontalCentered="1" verticalCentered="1"/>
  <pageMargins left="0.59055118110236227" right="0.59055118110236227" top="0.78740157480314965" bottom="0.78740157480314965" header="0.19685039370078741" footer="0.19685039370078741"/>
  <pageSetup paperSize="9" scale="90" fitToHeight="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G45"/>
  <sheetViews>
    <sheetView showGridLines="0" showZeros="0" view="pageBreakPreview" zoomScale="80" zoomScaleNormal="100" zoomScaleSheetLayoutView="80" workbookViewId="0">
      <selection activeCell="G3" sqref="G3:AD3"/>
    </sheetView>
  </sheetViews>
  <sheetFormatPr defaultColWidth="9" defaultRowHeight="10.199999999999999" x14ac:dyDescent="0.2"/>
  <cols>
    <col min="1" max="1" width="4.6640625" style="322" customWidth="1"/>
    <col min="2" max="2" width="2.6640625" style="447" customWidth="1"/>
    <col min="3" max="3" width="10.21875" style="322" customWidth="1"/>
    <col min="4" max="4" width="8.88671875" style="322" customWidth="1"/>
    <col min="5" max="5" width="8.77734375" style="322" customWidth="1"/>
    <col min="6" max="6" width="10" style="322" customWidth="1"/>
    <col min="7" max="32" width="3.6640625" style="322" customWidth="1"/>
    <col min="33" max="33" width="9.6640625" style="322" customWidth="1"/>
    <col min="34" max="34" width="3.109375" style="322" customWidth="1"/>
    <col min="35" max="16384" width="9" style="322"/>
  </cols>
  <sheetData>
    <row r="1" spans="1:33" s="48" customFormat="1" ht="14.25" customHeight="1" x14ac:dyDescent="0.2">
      <c r="A1" s="1134" t="s">
        <v>683</v>
      </c>
      <c r="B1" s="1134"/>
      <c r="C1" s="1134"/>
      <c r="D1" s="1134"/>
      <c r="E1" s="1134"/>
      <c r="F1" s="1134"/>
      <c r="G1" s="1134"/>
      <c r="H1" s="1134"/>
      <c r="I1" s="1134"/>
      <c r="J1" s="1134"/>
      <c r="K1" s="1134"/>
      <c r="L1" s="1134"/>
      <c r="M1" s="1134"/>
      <c r="N1" s="1134"/>
      <c r="O1" s="1134"/>
      <c r="P1" s="1134"/>
      <c r="Q1" s="1134"/>
      <c r="R1" s="1134"/>
      <c r="S1" s="1134"/>
      <c r="T1" s="1134"/>
      <c r="U1" s="1134"/>
      <c r="V1" s="1134"/>
      <c r="W1" s="1134"/>
      <c r="X1" s="1134"/>
      <c r="Y1" s="1134"/>
      <c r="Z1" s="1134"/>
      <c r="AA1" s="1134"/>
      <c r="AB1" s="1134"/>
      <c r="AC1" s="1134"/>
      <c r="AD1" s="1134"/>
      <c r="AE1" s="1134"/>
      <c r="AF1" s="1134"/>
      <c r="AG1" s="1134"/>
    </row>
    <row r="2" spans="1:33" ht="23.25" customHeight="1" x14ac:dyDescent="0.2">
      <c r="A2" s="1096"/>
      <c r="B2" s="1099" t="s">
        <v>529</v>
      </c>
      <c r="C2" s="1100"/>
      <c r="D2" s="1100"/>
      <c r="E2" s="1100"/>
      <c r="F2" s="1101"/>
      <c r="G2" s="1102" t="s">
        <v>530</v>
      </c>
      <c r="H2" s="1103"/>
      <c r="I2" s="1093" t="s">
        <v>531</v>
      </c>
      <c r="J2" s="1103"/>
      <c r="K2" s="1093" t="s">
        <v>532</v>
      </c>
      <c r="L2" s="1103"/>
      <c r="M2" s="1093" t="s">
        <v>533</v>
      </c>
      <c r="N2" s="1103"/>
      <c r="O2" s="1093" t="s">
        <v>534</v>
      </c>
      <c r="P2" s="1103"/>
      <c r="Q2" s="1093" t="s">
        <v>535</v>
      </c>
      <c r="R2" s="1103"/>
      <c r="S2" s="1093" t="s">
        <v>536</v>
      </c>
      <c r="T2" s="1103"/>
      <c r="U2" s="1093" t="s">
        <v>537</v>
      </c>
      <c r="V2" s="1103"/>
      <c r="W2" s="1093" t="s">
        <v>538</v>
      </c>
      <c r="X2" s="1103"/>
      <c r="Y2" s="1093" t="s">
        <v>539</v>
      </c>
      <c r="Z2" s="1103"/>
      <c r="AA2" s="1093" t="s">
        <v>540</v>
      </c>
      <c r="AB2" s="1103"/>
      <c r="AC2" s="1093" t="s">
        <v>541</v>
      </c>
      <c r="AD2" s="1103"/>
      <c r="AE2" s="1093" t="s">
        <v>542</v>
      </c>
      <c r="AF2" s="1094"/>
    </row>
    <row r="3" spans="1:33" ht="12.9" customHeight="1" x14ac:dyDescent="0.2">
      <c r="A3" s="1097"/>
      <c r="B3" s="1100" t="s">
        <v>543</v>
      </c>
      <c r="C3" s="1100"/>
      <c r="D3" s="1100"/>
      <c r="E3" s="1100"/>
      <c r="F3" s="1101"/>
      <c r="G3" s="1104" t="s">
        <v>544</v>
      </c>
      <c r="H3" s="1105"/>
      <c r="I3" s="1105"/>
      <c r="J3" s="1105"/>
      <c r="K3" s="1105"/>
      <c r="L3" s="1105"/>
      <c r="M3" s="1105"/>
      <c r="N3" s="1105"/>
      <c r="O3" s="1105"/>
      <c r="P3" s="1105"/>
      <c r="Q3" s="1105"/>
      <c r="R3" s="1105"/>
      <c r="S3" s="1105"/>
      <c r="T3" s="1105"/>
      <c r="U3" s="1105"/>
      <c r="V3" s="1105"/>
      <c r="W3" s="1105"/>
      <c r="X3" s="1105"/>
      <c r="Y3" s="1105"/>
      <c r="Z3" s="1105"/>
      <c r="AA3" s="1105"/>
      <c r="AB3" s="1105"/>
      <c r="AC3" s="1105"/>
      <c r="AD3" s="1106"/>
      <c r="AE3" s="323"/>
      <c r="AF3" s="324"/>
    </row>
    <row r="4" spans="1:33" ht="12.9" customHeight="1" x14ac:dyDescent="0.2">
      <c r="A4" s="1097"/>
      <c r="B4" s="1107" t="s">
        <v>545</v>
      </c>
      <c r="C4" s="1108"/>
      <c r="D4" s="1108"/>
      <c r="E4" s="1108"/>
      <c r="F4" s="1109"/>
      <c r="G4" s="1113" t="s">
        <v>153</v>
      </c>
      <c r="H4" s="1114"/>
      <c r="I4" s="1114"/>
      <c r="J4" s="1114"/>
      <c r="K4" s="1114"/>
      <c r="L4" s="1114"/>
      <c r="M4" s="1114"/>
      <c r="N4" s="1114"/>
      <c r="O4" s="1114"/>
      <c r="P4" s="1114"/>
      <c r="Q4" s="1114"/>
      <c r="R4" s="1114"/>
      <c r="S4" s="1114"/>
      <c r="T4" s="1114"/>
      <c r="U4" s="1114"/>
      <c r="V4" s="1114"/>
      <c r="W4" s="1114"/>
      <c r="X4" s="1114"/>
      <c r="Y4" s="1114"/>
      <c r="Z4" s="1114"/>
      <c r="AA4" s="1114"/>
      <c r="AB4" s="1115"/>
      <c r="AC4" s="1116" t="s">
        <v>546</v>
      </c>
      <c r="AD4" s="1117"/>
      <c r="AE4" s="325"/>
      <c r="AF4" s="326"/>
    </row>
    <row r="5" spans="1:33" ht="12.9" customHeight="1" x14ac:dyDescent="0.2">
      <c r="A5" s="1097"/>
      <c r="B5" s="1110"/>
      <c r="C5" s="1111"/>
      <c r="D5" s="1111"/>
      <c r="E5" s="1111"/>
      <c r="F5" s="1112"/>
      <c r="G5" s="327"/>
      <c r="H5" s="328"/>
      <c r="I5" s="1118" t="s">
        <v>154</v>
      </c>
      <c r="J5" s="1119"/>
      <c r="K5" s="1119"/>
      <c r="L5" s="1119"/>
      <c r="M5" s="1119"/>
      <c r="N5" s="1119"/>
      <c r="O5" s="1119"/>
      <c r="P5" s="1119"/>
      <c r="Q5" s="1119"/>
      <c r="R5" s="1119"/>
      <c r="S5" s="1119"/>
      <c r="T5" s="1119"/>
      <c r="U5" s="1119"/>
      <c r="V5" s="1119"/>
      <c r="W5" s="1119"/>
      <c r="X5" s="1120"/>
      <c r="Y5" s="1121" t="s">
        <v>546</v>
      </c>
      <c r="Z5" s="1122"/>
      <c r="AA5" s="1122"/>
      <c r="AB5" s="1122"/>
      <c r="AC5" s="1122"/>
      <c r="AD5" s="1123"/>
      <c r="AE5" s="325"/>
      <c r="AF5" s="326"/>
    </row>
    <row r="6" spans="1:33" ht="12.9" customHeight="1" x14ac:dyDescent="0.2">
      <c r="A6" s="1098"/>
      <c r="B6" s="1100" t="s">
        <v>547</v>
      </c>
      <c r="C6" s="1100"/>
      <c r="D6" s="1100"/>
      <c r="E6" s="1100"/>
      <c r="F6" s="1101"/>
      <c r="G6" s="1124" t="s">
        <v>548</v>
      </c>
      <c r="H6" s="1125"/>
      <c r="I6" s="1118" t="s">
        <v>549</v>
      </c>
      <c r="J6" s="1119"/>
      <c r="K6" s="1119"/>
      <c r="L6" s="1119"/>
      <c r="M6" s="1119"/>
      <c r="N6" s="1119"/>
      <c r="O6" s="1119"/>
      <c r="P6" s="1119"/>
      <c r="Q6" s="1119"/>
      <c r="R6" s="1119"/>
      <c r="S6" s="1119"/>
      <c r="T6" s="1119"/>
      <c r="U6" s="1119"/>
      <c r="V6" s="1119"/>
      <c r="W6" s="1119"/>
      <c r="X6" s="1120"/>
      <c r="Y6" s="1125" t="s">
        <v>548</v>
      </c>
      <c r="Z6" s="1125"/>
      <c r="AA6" s="1125"/>
      <c r="AB6" s="1125"/>
      <c r="AC6" s="1125"/>
      <c r="AD6" s="1126"/>
      <c r="AE6" s="325"/>
      <c r="AF6" s="326"/>
    </row>
    <row r="7" spans="1:33" ht="15.9" customHeight="1" x14ac:dyDescent="0.2">
      <c r="A7" s="1127" t="s">
        <v>669</v>
      </c>
      <c r="B7" s="1128" t="s">
        <v>550</v>
      </c>
      <c r="C7" s="329" t="s">
        <v>551</v>
      </c>
      <c r="D7" s="330"/>
      <c r="E7" s="330"/>
      <c r="F7" s="331"/>
      <c r="G7" s="332"/>
      <c r="H7" s="333">
        <v>1</v>
      </c>
      <c r="I7" s="332">
        <v>3</v>
      </c>
      <c r="J7" s="334">
        <v>7</v>
      </c>
      <c r="K7" s="335">
        <v>9</v>
      </c>
      <c r="L7" s="336">
        <f t="shared" ref="L7:Y12" si="0">+K7</f>
        <v>9</v>
      </c>
      <c r="M7" s="337">
        <f t="shared" si="0"/>
        <v>9</v>
      </c>
      <c r="N7" s="336">
        <f t="shared" si="0"/>
        <v>9</v>
      </c>
      <c r="O7" s="337">
        <f t="shared" si="0"/>
        <v>9</v>
      </c>
      <c r="P7" s="336">
        <f t="shared" si="0"/>
        <v>9</v>
      </c>
      <c r="Q7" s="337">
        <f t="shared" si="0"/>
        <v>9</v>
      </c>
      <c r="R7" s="338">
        <f t="shared" si="0"/>
        <v>9</v>
      </c>
      <c r="S7" s="337">
        <f t="shared" si="0"/>
        <v>9</v>
      </c>
      <c r="T7" s="336">
        <f t="shared" si="0"/>
        <v>9</v>
      </c>
      <c r="U7" s="337">
        <f t="shared" si="0"/>
        <v>9</v>
      </c>
      <c r="V7" s="339">
        <f t="shared" si="0"/>
        <v>9</v>
      </c>
      <c r="W7" s="335">
        <f t="shared" si="0"/>
        <v>9</v>
      </c>
      <c r="X7" s="336">
        <f t="shared" si="0"/>
        <v>9</v>
      </c>
      <c r="Y7" s="337">
        <f t="shared" si="0"/>
        <v>9</v>
      </c>
      <c r="Z7" s="338">
        <v>7</v>
      </c>
      <c r="AA7" s="332">
        <v>5</v>
      </c>
      <c r="AB7" s="340">
        <v>4</v>
      </c>
      <c r="AC7" s="341">
        <v>2</v>
      </c>
      <c r="AD7" s="334">
        <v>1</v>
      </c>
      <c r="AE7" s="342"/>
      <c r="AF7" s="343"/>
    </row>
    <row r="8" spans="1:33" ht="15.9" customHeight="1" x14ac:dyDescent="0.2">
      <c r="A8" s="1127"/>
      <c r="B8" s="1129"/>
      <c r="C8" s="344" t="s">
        <v>552</v>
      </c>
      <c r="D8" s="345"/>
      <c r="E8" s="345"/>
      <c r="F8" s="346"/>
      <c r="G8" s="347"/>
      <c r="H8" s="348">
        <v>2</v>
      </c>
      <c r="I8" s="347">
        <v>4</v>
      </c>
      <c r="J8" s="349">
        <v>8</v>
      </c>
      <c r="K8" s="350">
        <v>12</v>
      </c>
      <c r="L8" s="351">
        <f t="shared" si="0"/>
        <v>12</v>
      </c>
      <c r="M8" s="347">
        <f t="shared" si="0"/>
        <v>12</v>
      </c>
      <c r="N8" s="351">
        <f t="shared" si="0"/>
        <v>12</v>
      </c>
      <c r="O8" s="347">
        <f t="shared" si="0"/>
        <v>12</v>
      </c>
      <c r="P8" s="351">
        <f t="shared" si="0"/>
        <v>12</v>
      </c>
      <c r="Q8" s="347">
        <f t="shared" si="0"/>
        <v>12</v>
      </c>
      <c r="R8" s="352">
        <f t="shared" si="0"/>
        <v>12</v>
      </c>
      <c r="S8" s="347">
        <f t="shared" si="0"/>
        <v>12</v>
      </c>
      <c r="T8" s="351">
        <f t="shared" si="0"/>
        <v>12</v>
      </c>
      <c r="U8" s="347">
        <f t="shared" si="0"/>
        <v>12</v>
      </c>
      <c r="V8" s="349">
        <f t="shared" si="0"/>
        <v>12</v>
      </c>
      <c r="W8" s="350">
        <f t="shared" si="0"/>
        <v>12</v>
      </c>
      <c r="X8" s="351">
        <f t="shared" si="0"/>
        <v>12</v>
      </c>
      <c r="Y8" s="347">
        <f t="shared" si="0"/>
        <v>12</v>
      </c>
      <c r="Z8" s="352">
        <v>12</v>
      </c>
      <c r="AA8" s="347">
        <v>8</v>
      </c>
      <c r="AB8" s="351">
        <v>6</v>
      </c>
      <c r="AC8" s="353">
        <v>3</v>
      </c>
      <c r="AD8" s="349">
        <v>1</v>
      </c>
      <c r="AE8" s="354"/>
      <c r="AF8" s="355"/>
    </row>
    <row r="9" spans="1:33" ht="15.9" customHeight="1" x14ac:dyDescent="0.2">
      <c r="A9" s="1127"/>
      <c r="B9" s="1129"/>
      <c r="C9" s="344" t="s">
        <v>571</v>
      </c>
      <c r="D9" s="345"/>
      <c r="E9" s="345"/>
      <c r="F9" s="346"/>
      <c r="G9" s="347"/>
      <c r="H9" s="348"/>
      <c r="I9" s="347">
        <v>4</v>
      </c>
      <c r="J9" s="349">
        <v>7</v>
      </c>
      <c r="K9" s="350">
        <v>9</v>
      </c>
      <c r="L9" s="351">
        <f t="shared" si="0"/>
        <v>9</v>
      </c>
      <c r="M9" s="347">
        <f t="shared" si="0"/>
        <v>9</v>
      </c>
      <c r="N9" s="351">
        <f t="shared" si="0"/>
        <v>9</v>
      </c>
      <c r="O9" s="347">
        <f t="shared" si="0"/>
        <v>9</v>
      </c>
      <c r="P9" s="351">
        <f t="shared" si="0"/>
        <v>9</v>
      </c>
      <c r="Q9" s="347">
        <f t="shared" si="0"/>
        <v>9</v>
      </c>
      <c r="R9" s="352">
        <f t="shared" si="0"/>
        <v>9</v>
      </c>
      <c r="S9" s="347">
        <f t="shared" si="0"/>
        <v>9</v>
      </c>
      <c r="T9" s="351">
        <f t="shared" si="0"/>
        <v>9</v>
      </c>
      <c r="U9" s="347">
        <f t="shared" si="0"/>
        <v>9</v>
      </c>
      <c r="V9" s="349">
        <f t="shared" si="0"/>
        <v>9</v>
      </c>
      <c r="W9" s="350">
        <f t="shared" si="0"/>
        <v>9</v>
      </c>
      <c r="X9" s="351">
        <f t="shared" si="0"/>
        <v>9</v>
      </c>
      <c r="Y9" s="347">
        <f t="shared" si="0"/>
        <v>9</v>
      </c>
      <c r="Z9" s="352">
        <v>9</v>
      </c>
      <c r="AA9" s="347">
        <v>7</v>
      </c>
      <c r="AB9" s="351">
        <v>4</v>
      </c>
      <c r="AC9" s="353">
        <v>2</v>
      </c>
      <c r="AD9" s="349">
        <v>2</v>
      </c>
      <c r="AE9" s="354"/>
      <c r="AF9" s="355"/>
    </row>
    <row r="10" spans="1:33" ht="15.9" customHeight="1" x14ac:dyDescent="0.2">
      <c r="A10" s="1127"/>
      <c r="B10" s="1129"/>
      <c r="C10" s="344" t="s">
        <v>554</v>
      </c>
      <c r="D10" s="345"/>
      <c r="E10" s="345"/>
      <c r="F10" s="346"/>
      <c r="G10" s="347"/>
      <c r="H10" s="348">
        <v>10</v>
      </c>
      <c r="I10" s="347">
        <v>20</v>
      </c>
      <c r="J10" s="349">
        <v>30</v>
      </c>
      <c r="K10" s="350">
        <v>32</v>
      </c>
      <c r="L10" s="351">
        <f t="shared" si="0"/>
        <v>32</v>
      </c>
      <c r="M10" s="347">
        <f t="shared" si="0"/>
        <v>32</v>
      </c>
      <c r="N10" s="351">
        <f t="shared" si="0"/>
        <v>32</v>
      </c>
      <c r="O10" s="347">
        <f t="shared" si="0"/>
        <v>32</v>
      </c>
      <c r="P10" s="351">
        <f t="shared" si="0"/>
        <v>32</v>
      </c>
      <c r="Q10" s="347">
        <f t="shared" si="0"/>
        <v>32</v>
      </c>
      <c r="R10" s="352">
        <f t="shared" si="0"/>
        <v>32</v>
      </c>
      <c r="S10" s="347">
        <f t="shared" si="0"/>
        <v>32</v>
      </c>
      <c r="T10" s="351">
        <f t="shared" si="0"/>
        <v>32</v>
      </c>
      <c r="U10" s="347">
        <f t="shared" si="0"/>
        <v>32</v>
      </c>
      <c r="V10" s="349">
        <f t="shared" si="0"/>
        <v>32</v>
      </c>
      <c r="W10" s="350">
        <f t="shared" si="0"/>
        <v>32</v>
      </c>
      <c r="X10" s="351">
        <f t="shared" si="0"/>
        <v>32</v>
      </c>
      <c r="Y10" s="347">
        <f t="shared" si="0"/>
        <v>32</v>
      </c>
      <c r="Z10" s="352">
        <v>32</v>
      </c>
      <c r="AA10" s="347">
        <v>28</v>
      </c>
      <c r="AB10" s="351">
        <v>20</v>
      </c>
      <c r="AC10" s="353">
        <v>10</v>
      </c>
      <c r="AD10" s="349">
        <v>4</v>
      </c>
      <c r="AE10" s="354"/>
      <c r="AF10" s="355"/>
    </row>
    <row r="11" spans="1:33" ht="15.9" customHeight="1" x14ac:dyDescent="0.2">
      <c r="A11" s="1127"/>
      <c r="B11" s="1129"/>
      <c r="C11" s="356" t="s">
        <v>555</v>
      </c>
      <c r="D11" s="357"/>
      <c r="E11" s="357"/>
      <c r="F11" s="358"/>
      <c r="G11" s="347"/>
      <c r="H11" s="348">
        <v>8</v>
      </c>
      <c r="I11" s="347">
        <v>10</v>
      </c>
      <c r="J11" s="349">
        <v>10</v>
      </c>
      <c r="K11" s="350">
        <v>15</v>
      </c>
      <c r="L11" s="351">
        <f t="shared" si="0"/>
        <v>15</v>
      </c>
      <c r="M11" s="347">
        <f t="shared" si="0"/>
        <v>15</v>
      </c>
      <c r="N11" s="351">
        <f t="shared" si="0"/>
        <v>15</v>
      </c>
      <c r="O11" s="347">
        <f t="shared" si="0"/>
        <v>15</v>
      </c>
      <c r="P11" s="351">
        <f t="shared" si="0"/>
        <v>15</v>
      </c>
      <c r="Q11" s="347">
        <f t="shared" si="0"/>
        <v>15</v>
      </c>
      <c r="R11" s="352">
        <f t="shared" si="0"/>
        <v>15</v>
      </c>
      <c r="S11" s="347">
        <f t="shared" si="0"/>
        <v>15</v>
      </c>
      <c r="T11" s="351">
        <f t="shared" si="0"/>
        <v>15</v>
      </c>
      <c r="U11" s="347">
        <f t="shared" si="0"/>
        <v>15</v>
      </c>
      <c r="V11" s="349">
        <f t="shared" si="0"/>
        <v>15</v>
      </c>
      <c r="W11" s="350">
        <f t="shared" si="0"/>
        <v>15</v>
      </c>
      <c r="X11" s="351">
        <f t="shared" si="0"/>
        <v>15</v>
      </c>
      <c r="Y11" s="347">
        <f t="shared" si="0"/>
        <v>15</v>
      </c>
      <c r="Z11" s="352">
        <v>15</v>
      </c>
      <c r="AA11" s="347">
        <v>12</v>
      </c>
      <c r="AB11" s="351">
        <v>10</v>
      </c>
      <c r="AC11" s="353">
        <v>5</v>
      </c>
      <c r="AD11" s="349">
        <v>1</v>
      </c>
      <c r="AE11" s="354"/>
      <c r="AF11" s="355"/>
    </row>
    <row r="12" spans="1:33" ht="15.9" customHeight="1" x14ac:dyDescent="0.2">
      <c r="A12" s="1127"/>
      <c r="B12" s="1130"/>
      <c r="C12" s="359" t="s">
        <v>556</v>
      </c>
      <c r="D12" s="360"/>
      <c r="E12" s="360"/>
      <c r="F12" s="361"/>
      <c r="G12" s="362"/>
      <c r="H12" s="363">
        <v>7</v>
      </c>
      <c r="I12" s="362">
        <v>15</v>
      </c>
      <c r="J12" s="364">
        <v>15</v>
      </c>
      <c r="K12" s="365">
        <v>15</v>
      </c>
      <c r="L12" s="366">
        <f t="shared" si="0"/>
        <v>15</v>
      </c>
      <c r="M12" s="367">
        <f t="shared" si="0"/>
        <v>15</v>
      </c>
      <c r="N12" s="366">
        <f t="shared" si="0"/>
        <v>15</v>
      </c>
      <c r="O12" s="368">
        <f t="shared" si="0"/>
        <v>15</v>
      </c>
      <c r="P12" s="369">
        <f t="shared" si="0"/>
        <v>15</v>
      </c>
      <c r="Q12" s="368">
        <f t="shared" si="0"/>
        <v>15</v>
      </c>
      <c r="R12" s="370">
        <f t="shared" si="0"/>
        <v>15</v>
      </c>
      <c r="S12" s="371">
        <f t="shared" si="0"/>
        <v>15</v>
      </c>
      <c r="T12" s="369">
        <f t="shared" si="0"/>
        <v>15</v>
      </c>
      <c r="U12" s="368">
        <f t="shared" si="0"/>
        <v>15</v>
      </c>
      <c r="V12" s="372">
        <f t="shared" si="0"/>
        <v>15</v>
      </c>
      <c r="W12" s="373">
        <f t="shared" si="0"/>
        <v>15</v>
      </c>
      <c r="X12" s="369">
        <f t="shared" si="0"/>
        <v>15</v>
      </c>
      <c r="Y12" s="371">
        <f t="shared" si="0"/>
        <v>15</v>
      </c>
      <c r="Z12" s="374">
        <v>15</v>
      </c>
      <c r="AA12" s="362">
        <v>13</v>
      </c>
      <c r="AB12" s="375">
        <v>10</v>
      </c>
      <c r="AC12" s="376">
        <v>4</v>
      </c>
      <c r="AD12" s="364">
        <v>2</v>
      </c>
      <c r="AE12" s="377"/>
      <c r="AF12" s="378"/>
    </row>
    <row r="13" spans="1:33" ht="15.9" customHeight="1" x14ac:dyDescent="0.2">
      <c r="A13" s="1127"/>
      <c r="B13" s="1099" t="s">
        <v>14</v>
      </c>
      <c r="C13" s="1100"/>
      <c r="D13" s="1100"/>
      <c r="E13" s="379"/>
      <c r="F13" s="380">
        <f t="shared" ref="F13:AF13" si="1">SUM(F7:F12)</f>
        <v>0</v>
      </c>
      <c r="G13" s="381">
        <f t="shared" si="1"/>
        <v>0</v>
      </c>
      <c r="H13" s="382">
        <f t="shared" si="1"/>
        <v>28</v>
      </c>
      <c r="I13" s="383">
        <f t="shared" si="1"/>
        <v>56</v>
      </c>
      <c r="J13" s="384">
        <f t="shared" si="1"/>
        <v>77</v>
      </c>
      <c r="K13" s="382">
        <f t="shared" si="1"/>
        <v>92</v>
      </c>
      <c r="L13" s="385">
        <f t="shared" si="1"/>
        <v>92</v>
      </c>
      <c r="M13" s="383">
        <f t="shared" si="1"/>
        <v>92</v>
      </c>
      <c r="N13" s="385">
        <f t="shared" si="1"/>
        <v>92</v>
      </c>
      <c r="O13" s="383">
        <f t="shared" si="1"/>
        <v>92</v>
      </c>
      <c r="P13" s="385">
        <f t="shared" si="1"/>
        <v>92</v>
      </c>
      <c r="Q13" s="383">
        <f t="shared" si="1"/>
        <v>92</v>
      </c>
      <c r="R13" s="385">
        <f t="shared" si="1"/>
        <v>92</v>
      </c>
      <c r="S13" s="383">
        <f t="shared" si="1"/>
        <v>92</v>
      </c>
      <c r="T13" s="385">
        <f t="shared" si="1"/>
        <v>92</v>
      </c>
      <c r="U13" s="383">
        <f t="shared" si="1"/>
        <v>92</v>
      </c>
      <c r="V13" s="384">
        <f t="shared" si="1"/>
        <v>92</v>
      </c>
      <c r="W13" s="382">
        <f t="shared" si="1"/>
        <v>92</v>
      </c>
      <c r="X13" s="385">
        <f t="shared" si="1"/>
        <v>92</v>
      </c>
      <c r="Y13" s="383">
        <f t="shared" si="1"/>
        <v>92</v>
      </c>
      <c r="Z13" s="385">
        <f t="shared" si="1"/>
        <v>90</v>
      </c>
      <c r="AA13" s="381">
        <f t="shared" si="1"/>
        <v>73</v>
      </c>
      <c r="AB13" s="385">
        <f t="shared" si="1"/>
        <v>54</v>
      </c>
      <c r="AC13" s="383">
        <f t="shared" si="1"/>
        <v>26</v>
      </c>
      <c r="AD13" s="384">
        <f t="shared" si="1"/>
        <v>11</v>
      </c>
      <c r="AE13" s="383">
        <f t="shared" si="1"/>
        <v>0</v>
      </c>
      <c r="AF13" s="384">
        <f t="shared" si="1"/>
        <v>0</v>
      </c>
    </row>
    <row r="14" spans="1:33" ht="15.9" customHeight="1" x14ac:dyDescent="0.2">
      <c r="A14" s="1099" t="s">
        <v>557</v>
      </c>
      <c r="B14" s="1100"/>
      <c r="C14" s="1100"/>
      <c r="D14" s="1100"/>
      <c r="E14" s="379"/>
      <c r="F14" s="380">
        <f t="shared" ref="F14:AF14" si="2">IF(AND(F13&gt;0,ROUND((TRUNC(F7/3,1)+TRUNC((F8+F9)/6,1)+TRUNC(F10/20,1)+TRUNC((F11+F12)/30,1)),0)&lt;2),2,ROUND((TRUNC(F7/3,1)+TRUNC((F8+F9)/6,1)+TRUNC(F10/20,1)+TRUNC((F11+F12)/30,1)),0))</f>
        <v>0</v>
      </c>
      <c r="G14" s="381">
        <f t="shared" si="2"/>
        <v>0</v>
      </c>
      <c r="H14" s="386">
        <f t="shared" si="2"/>
        <v>2</v>
      </c>
      <c r="I14" s="383">
        <f t="shared" si="2"/>
        <v>4</v>
      </c>
      <c r="J14" s="384">
        <f t="shared" si="2"/>
        <v>7</v>
      </c>
      <c r="K14" s="386">
        <f t="shared" si="2"/>
        <v>9</v>
      </c>
      <c r="L14" s="387">
        <f t="shared" si="2"/>
        <v>9</v>
      </c>
      <c r="M14" s="388">
        <f t="shared" si="2"/>
        <v>9</v>
      </c>
      <c r="N14" s="387">
        <f t="shared" si="2"/>
        <v>9</v>
      </c>
      <c r="O14" s="388">
        <f t="shared" si="2"/>
        <v>9</v>
      </c>
      <c r="P14" s="387">
        <f t="shared" si="2"/>
        <v>9</v>
      </c>
      <c r="Q14" s="388">
        <f t="shared" si="2"/>
        <v>9</v>
      </c>
      <c r="R14" s="387">
        <f t="shared" si="2"/>
        <v>9</v>
      </c>
      <c r="S14" s="388">
        <f t="shared" si="2"/>
        <v>9</v>
      </c>
      <c r="T14" s="387">
        <f t="shared" si="2"/>
        <v>9</v>
      </c>
      <c r="U14" s="383">
        <f t="shared" si="2"/>
        <v>9</v>
      </c>
      <c r="V14" s="384">
        <f t="shared" si="2"/>
        <v>9</v>
      </c>
      <c r="W14" s="386">
        <f t="shared" si="2"/>
        <v>9</v>
      </c>
      <c r="X14" s="387">
        <f t="shared" si="2"/>
        <v>9</v>
      </c>
      <c r="Y14" s="388">
        <f t="shared" si="2"/>
        <v>9</v>
      </c>
      <c r="Z14" s="387">
        <f t="shared" si="2"/>
        <v>8</v>
      </c>
      <c r="AA14" s="381">
        <f t="shared" si="2"/>
        <v>6</v>
      </c>
      <c r="AB14" s="387">
        <f t="shared" si="2"/>
        <v>5</v>
      </c>
      <c r="AC14" s="388">
        <f t="shared" si="2"/>
        <v>2</v>
      </c>
      <c r="AD14" s="384">
        <f t="shared" si="2"/>
        <v>2</v>
      </c>
      <c r="AE14" s="383">
        <f t="shared" si="2"/>
        <v>0</v>
      </c>
      <c r="AF14" s="384">
        <f t="shared" si="2"/>
        <v>0</v>
      </c>
    </row>
    <row r="15" spans="1:33" ht="12.9" customHeight="1" x14ac:dyDescent="0.2">
      <c r="A15" s="1128" t="s">
        <v>821</v>
      </c>
      <c r="B15" s="389"/>
      <c r="C15" s="390" t="s">
        <v>1</v>
      </c>
      <c r="D15" s="391" t="s">
        <v>558</v>
      </c>
      <c r="E15" s="392" t="s">
        <v>559</v>
      </c>
      <c r="F15" s="393" t="s">
        <v>560</v>
      </c>
      <c r="G15" s="1131">
        <v>0.29166666666666669</v>
      </c>
      <c r="H15" s="1132"/>
      <c r="I15" s="1132">
        <v>0.33333333333333298</v>
      </c>
      <c r="J15" s="1132"/>
      <c r="K15" s="1132">
        <v>0.375</v>
      </c>
      <c r="L15" s="1132"/>
      <c r="M15" s="1132">
        <v>0.41666666666666702</v>
      </c>
      <c r="N15" s="1132"/>
      <c r="O15" s="1132">
        <v>0.45833333333333298</v>
      </c>
      <c r="P15" s="1132"/>
      <c r="Q15" s="1132">
        <v>0.5</v>
      </c>
      <c r="R15" s="1132"/>
      <c r="S15" s="1132">
        <v>0.54166666666666663</v>
      </c>
      <c r="T15" s="1132"/>
      <c r="U15" s="1132">
        <v>0.58333333333333304</v>
      </c>
      <c r="V15" s="1132"/>
      <c r="W15" s="1132">
        <v>0.625</v>
      </c>
      <c r="X15" s="1132"/>
      <c r="Y15" s="1132">
        <v>0.66666666666666696</v>
      </c>
      <c r="Z15" s="1132"/>
      <c r="AA15" s="1132">
        <v>0.70833333333333304</v>
      </c>
      <c r="AB15" s="1132"/>
      <c r="AC15" s="1132">
        <v>0.75</v>
      </c>
      <c r="AD15" s="1132"/>
      <c r="AE15" s="1132">
        <v>0.79166666666666696</v>
      </c>
      <c r="AF15" s="1133"/>
    </row>
    <row r="16" spans="1:33" ht="15" customHeight="1" x14ac:dyDescent="0.2">
      <c r="A16" s="1129"/>
      <c r="B16" s="394">
        <v>1</v>
      </c>
      <c r="C16" s="395"/>
      <c r="D16" s="396" t="s">
        <v>561</v>
      </c>
      <c r="E16" s="397"/>
      <c r="F16" s="398"/>
      <c r="G16" s="399"/>
      <c r="H16" s="400"/>
      <c r="I16" s="399"/>
      <c r="J16" s="400"/>
      <c r="K16" s="399"/>
      <c r="L16" s="400"/>
      <c r="M16" s="399"/>
      <c r="N16" s="400"/>
      <c r="O16" s="399"/>
      <c r="P16" s="400"/>
      <c r="Q16" s="399"/>
      <c r="R16" s="400"/>
      <c r="S16" s="399"/>
      <c r="T16" s="400"/>
      <c r="U16" s="399"/>
      <c r="V16" s="400"/>
      <c r="W16" s="399"/>
      <c r="X16" s="400"/>
      <c r="Y16" s="399"/>
      <c r="Z16" s="400"/>
      <c r="AA16" s="399"/>
      <c r="AB16" s="401"/>
      <c r="AC16" s="402"/>
      <c r="AD16" s="403"/>
      <c r="AE16" s="402"/>
      <c r="AF16" s="404"/>
    </row>
    <row r="17" spans="1:32" ht="15" customHeight="1" x14ac:dyDescent="0.2">
      <c r="A17" s="1129"/>
      <c r="B17" s="394">
        <v>2</v>
      </c>
      <c r="C17" s="395"/>
      <c r="D17" s="396" t="s">
        <v>572</v>
      </c>
      <c r="E17" s="397" t="s">
        <v>315</v>
      </c>
      <c r="F17" s="398"/>
      <c r="G17" s="405"/>
      <c r="H17" s="406"/>
      <c r="I17" s="405"/>
      <c r="J17" s="406"/>
      <c r="K17" s="405"/>
      <c r="L17" s="406"/>
      <c r="M17" s="405"/>
      <c r="N17" s="406"/>
      <c r="O17" s="405"/>
      <c r="P17" s="406"/>
      <c r="Q17" s="405"/>
      <c r="R17" s="406"/>
      <c r="S17" s="405"/>
      <c r="T17" s="406"/>
      <c r="U17" s="405"/>
      <c r="V17" s="406"/>
      <c r="W17" s="405"/>
      <c r="X17" s="406"/>
      <c r="Y17" s="405"/>
      <c r="Z17" s="406"/>
      <c r="AA17" s="405"/>
      <c r="AB17" s="401"/>
      <c r="AC17" s="407"/>
      <c r="AD17" s="408"/>
      <c r="AE17" s="407"/>
      <c r="AF17" s="404"/>
    </row>
    <row r="18" spans="1:32" ht="15" customHeight="1" x14ac:dyDescent="0.2">
      <c r="A18" s="1129"/>
      <c r="B18" s="394">
        <v>3</v>
      </c>
      <c r="C18" s="395"/>
      <c r="D18" s="396" t="s">
        <v>573</v>
      </c>
      <c r="E18" s="397" t="s">
        <v>574</v>
      </c>
      <c r="F18" s="409" t="s">
        <v>575</v>
      </c>
      <c r="G18" s="405"/>
      <c r="H18" s="406"/>
      <c r="I18" s="405"/>
      <c r="J18" s="406"/>
      <c r="K18" s="448"/>
      <c r="L18" s="449"/>
      <c r="M18" s="448"/>
      <c r="N18" s="449"/>
      <c r="O18" s="448"/>
      <c r="P18" s="449"/>
      <c r="Q18" s="448"/>
      <c r="R18" s="449"/>
      <c r="S18" s="448"/>
      <c r="T18" s="449"/>
      <c r="U18" s="448"/>
      <c r="V18" s="450"/>
      <c r="W18" s="410" t="s">
        <v>521</v>
      </c>
      <c r="X18" s="411" t="s">
        <v>521</v>
      </c>
      <c r="Y18" s="410" t="s">
        <v>521</v>
      </c>
      <c r="Z18" s="411" t="s">
        <v>521</v>
      </c>
      <c r="AA18" s="410" t="s">
        <v>521</v>
      </c>
      <c r="AB18" s="411" t="s">
        <v>521</v>
      </c>
      <c r="AC18" s="407"/>
      <c r="AD18" s="408"/>
      <c r="AE18" s="407"/>
      <c r="AF18" s="404"/>
    </row>
    <row r="19" spans="1:32" ht="15" customHeight="1" x14ac:dyDescent="0.2">
      <c r="A19" s="1129"/>
      <c r="B19" s="394">
        <v>4</v>
      </c>
      <c r="C19" s="395"/>
      <c r="D19" s="396" t="s">
        <v>573</v>
      </c>
      <c r="E19" s="397" t="s">
        <v>576</v>
      </c>
      <c r="F19" s="409" t="s">
        <v>577</v>
      </c>
      <c r="G19" s="405"/>
      <c r="H19" s="406"/>
      <c r="I19" s="405"/>
      <c r="J19" s="406"/>
      <c r="K19" s="448"/>
      <c r="L19" s="449"/>
      <c r="M19" s="448"/>
      <c r="N19" s="449"/>
      <c r="O19" s="448"/>
      <c r="P19" s="449"/>
      <c r="Q19" s="448"/>
      <c r="R19" s="449"/>
      <c r="S19" s="448"/>
      <c r="T19" s="449"/>
      <c r="U19" s="448"/>
      <c r="V19" s="450"/>
      <c r="W19" s="410" t="s">
        <v>521</v>
      </c>
      <c r="X19" s="411" t="s">
        <v>521</v>
      </c>
      <c r="Y19" s="410" t="s">
        <v>521</v>
      </c>
      <c r="Z19" s="411" t="s">
        <v>521</v>
      </c>
      <c r="AA19" s="410" t="s">
        <v>521</v>
      </c>
      <c r="AB19" s="411" t="s">
        <v>521</v>
      </c>
      <c r="AC19" s="407"/>
      <c r="AD19" s="408"/>
      <c r="AE19" s="407"/>
      <c r="AF19" s="404"/>
    </row>
    <row r="20" spans="1:32" ht="15" customHeight="1" x14ac:dyDescent="0.2">
      <c r="A20" s="1129"/>
      <c r="B20" s="394">
        <v>5</v>
      </c>
      <c r="C20" s="395"/>
      <c r="D20" s="396" t="s">
        <v>315</v>
      </c>
      <c r="E20" s="397"/>
      <c r="F20" s="398"/>
      <c r="G20" s="405"/>
      <c r="H20" s="406"/>
      <c r="I20" s="405"/>
      <c r="J20" s="406"/>
      <c r="K20" s="405"/>
      <c r="L20" s="406"/>
      <c r="M20" s="405"/>
      <c r="N20" s="406"/>
      <c r="O20" s="405"/>
      <c r="P20" s="406"/>
      <c r="Q20" s="405"/>
      <c r="R20" s="406"/>
      <c r="S20" s="405"/>
      <c r="T20" s="406"/>
      <c r="U20" s="405"/>
      <c r="V20" s="406"/>
      <c r="W20" s="405"/>
      <c r="X20" s="406"/>
      <c r="Y20" s="405"/>
      <c r="Z20" s="406"/>
      <c r="AA20" s="405"/>
      <c r="AB20" s="401"/>
      <c r="AC20" s="407"/>
      <c r="AD20" s="408"/>
      <c r="AE20" s="407"/>
      <c r="AF20" s="404"/>
    </row>
    <row r="21" spans="1:32" s="421" customFormat="1" ht="15" customHeight="1" x14ac:dyDescent="0.2">
      <c r="A21" s="1129"/>
      <c r="B21" s="394">
        <v>6</v>
      </c>
      <c r="C21" s="413"/>
      <c r="D21" s="414" t="s">
        <v>574</v>
      </c>
      <c r="E21" s="415"/>
      <c r="F21" s="416" t="s">
        <v>578</v>
      </c>
      <c r="G21" s="417"/>
      <c r="H21" s="418"/>
      <c r="I21" s="419" t="s">
        <v>579</v>
      </c>
      <c r="J21" s="418" t="s">
        <v>580</v>
      </c>
      <c r="K21" s="419" t="s">
        <v>579</v>
      </c>
      <c r="L21" s="418" t="s">
        <v>580</v>
      </c>
      <c r="M21" s="419" t="s">
        <v>579</v>
      </c>
      <c r="N21" s="418" t="s">
        <v>579</v>
      </c>
      <c r="O21" s="419" t="s">
        <v>579</v>
      </c>
      <c r="P21" s="418" t="s">
        <v>581</v>
      </c>
      <c r="Q21" s="419" t="s">
        <v>581</v>
      </c>
      <c r="R21" s="418" t="s">
        <v>521</v>
      </c>
      <c r="S21" s="419" t="s">
        <v>521</v>
      </c>
      <c r="T21" s="418" t="s">
        <v>582</v>
      </c>
      <c r="U21" s="419" t="s">
        <v>582</v>
      </c>
      <c r="V21" s="418" t="s">
        <v>582</v>
      </c>
      <c r="W21" s="419" t="s">
        <v>582</v>
      </c>
      <c r="X21" s="418" t="s">
        <v>582</v>
      </c>
      <c r="Y21" s="419" t="s">
        <v>582</v>
      </c>
      <c r="Z21" s="418" t="s">
        <v>582</v>
      </c>
      <c r="AA21" s="419"/>
      <c r="AB21" s="418"/>
      <c r="AC21" s="419"/>
      <c r="AD21" s="418"/>
      <c r="AE21" s="419"/>
      <c r="AF21" s="420"/>
    </row>
    <row r="22" spans="1:32" s="421" customFormat="1" ht="15" customHeight="1" x14ac:dyDescent="0.2">
      <c r="A22" s="1129"/>
      <c r="B22" s="394">
        <v>7</v>
      </c>
      <c r="C22" s="413"/>
      <c r="D22" s="414" t="s">
        <v>574</v>
      </c>
      <c r="E22" s="415"/>
      <c r="F22" s="416" t="s">
        <v>583</v>
      </c>
      <c r="G22" s="419"/>
      <c r="H22" s="418"/>
      <c r="I22" s="419"/>
      <c r="J22" s="418" t="s">
        <v>521</v>
      </c>
      <c r="K22" s="419" t="s">
        <v>521</v>
      </c>
      <c r="L22" s="418" t="s">
        <v>521</v>
      </c>
      <c r="M22" s="419" t="s">
        <v>521</v>
      </c>
      <c r="N22" s="418" t="s">
        <v>521</v>
      </c>
      <c r="O22" s="419" t="s">
        <v>521</v>
      </c>
      <c r="P22" s="418" t="s">
        <v>521</v>
      </c>
      <c r="Q22" s="419" t="s">
        <v>521</v>
      </c>
      <c r="R22" s="418" t="s">
        <v>581</v>
      </c>
      <c r="S22" s="419" t="s">
        <v>581</v>
      </c>
      <c r="T22" s="418" t="s">
        <v>521</v>
      </c>
      <c r="U22" s="419" t="s">
        <v>521</v>
      </c>
      <c r="V22" s="418" t="s">
        <v>521</v>
      </c>
      <c r="W22" s="419" t="s">
        <v>521</v>
      </c>
      <c r="X22" s="418" t="s">
        <v>521</v>
      </c>
      <c r="Y22" s="419" t="s">
        <v>521</v>
      </c>
      <c r="Z22" s="418" t="s">
        <v>521</v>
      </c>
      <c r="AA22" s="419" t="s">
        <v>521</v>
      </c>
      <c r="AB22" s="418"/>
      <c r="AC22" s="419"/>
      <c r="AD22" s="418"/>
      <c r="AE22" s="419"/>
      <c r="AF22" s="420"/>
    </row>
    <row r="23" spans="1:32" s="421" customFormat="1" ht="15" customHeight="1" x14ac:dyDescent="0.2">
      <c r="A23" s="1129"/>
      <c r="B23" s="394">
        <v>8</v>
      </c>
      <c r="C23" s="413"/>
      <c r="D23" s="414" t="s">
        <v>574</v>
      </c>
      <c r="E23" s="415"/>
      <c r="F23" s="416" t="s">
        <v>583</v>
      </c>
      <c r="G23" s="419"/>
      <c r="H23" s="418"/>
      <c r="I23" s="419"/>
      <c r="J23" s="418" t="s">
        <v>521</v>
      </c>
      <c r="K23" s="419" t="s">
        <v>521</v>
      </c>
      <c r="L23" s="418" t="s">
        <v>521</v>
      </c>
      <c r="M23" s="419" t="s">
        <v>521</v>
      </c>
      <c r="N23" s="418" t="s">
        <v>521</v>
      </c>
      <c r="O23" s="419" t="s">
        <v>521</v>
      </c>
      <c r="P23" s="418" t="s">
        <v>521</v>
      </c>
      <c r="Q23" s="419" t="s">
        <v>521</v>
      </c>
      <c r="R23" s="418" t="s">
        <v>521</v>
      </c>
      <c r="S23" s="419" t="s">
        <v>521</v>
      </c>
      <c r="T23" s="418" t="s">
        <v>581</v>
      </c>
      <c r="U23" s="419" t="s">
        <v>581</v>
      </c>
      <c r="V23" s="418" t="s">
        <v>521</v>
      </c>
      <c r="W23" s="419" t="s">
        <v>521</v>
      </c>
      <c r="X23" s="418" t="s">
        <v>521</v>
      </c>
      <c r="Y23" s="419" t="s">
        <v>521</v>
      </c>
      <c r="Z23" s="418" t="s">
        <v>521</v>
      </c>
      <c r="AA23" s="419" t="s">
        <v>521</v>
      </c>
      <c r="AB23" s="418"/>
      <c r="AC23" s="419"/>
      <c r="AD23" s="418"/>
      <c r="AE23" s="419"/>
      <c r="AF23" s="420"/>
    </row>
    <row r="24" spans="1:32" s="421" customFormat="1" ht="15" customHeight="1" x14ac:dyDescent="0.2">
      <c r="A24" s="1129"/>
      <c r="B24" s="394">
        <v>9</v>
      </c>
      <c r="C24" s="413"/>
      <c r="D24" s="414" t="s">
        <v>574</v>
      </c>
      <c r="E24" s="415" t="s">
        <v>584</v>
      </c>
      <c r="F24" s="416" t="s">
        <v>585</v>
      </c>
      <c r="G24" s="419"/>
      <c r="H24" s="418"/>
      <c r="I24" s="419"/>
      <c r="J24" s="418"/>
      <c r="K24" s="419"/>
      <c r="L24" s="418"/>
      <c r="M24" s="419" t="s">
        <v>521</v>
      </c>
      <c r="N24" s="418" t="s">
        <v>521</v>
      </c>
      <c r="O24" s="419" t="s">
        <v>521</v>
      </c>
      <c r="P24" s="418" t="s">
        <v>521</v>
      </c>
      <c r="Q24" s="419" t="s">
        <v>521</v>
      </c>
      <c r="R24" s="418" t="s">
        <v>521</v>
      </c>
      <c r="S24" s="419" t="s">
        <v>521</v>
      </c>
      <c r="T24" s="418" t="s">
        <v>521</v>
      </c>
      <c r="U24" s="419" t="s">
        <v>581</v>
      </c>
      <c r="V24" s="418" t="s">
        <v>581</v>
      </c>
      <c r="W24" s="419" t="s">
        <v>521</v>
      </c>
      <c r="X24" s="418" t="s">
        <v>521</v>
      </c>
      <c r="Y24" s="419" t="s">
        <v>521</v>
      </c>
      <c r="Z24" s="418" t="s">
        <v>521</v>
      </c>
      <c r="AA24" s="419" t="s">
        <v>521</v>
      </c>
      <c r="AB24" s="418" t="s">
        <v>521</v>
      </c>
      <c r="AC24" s="419" t="s">
        <v>521</v>
      </c>
      <c r="AD24" s="418" t="s">
        <v>521</v>
      </c>
      <c r="AE24" s="419"/>
      <c r="AF24" s="420"/>
    </row>
    <row r="25" spans="1:32" s="429" customFormat="1" ht="15" customHeight="1" x14ac:dyDescent="0.2">
      <c r="A25" s="1129"/>
      <c r="B25" s="394">
        <v>10</v>
      </c>
      <c r="C25" s="422"/>
      <c r="D25" s="423" t="s">
        <v>576</v>
      </c>
      <c r="E25" s="424"/>
      <c r="F25" s="425" t="s">
        <v>583</v>
      </c>
      <c r="G25" s="426"/>
      <c r="H25" s="427"/>
      <c r="I25" s="426"/>
      <c r="J25" s="427" t="s">
        <v>521</v>
      </c>
      <c r="K25" s="426" t="s">
        <v>521</v>
      </c>
      <c r="L25" s="427" t="s">
        <v>521</v>
      </c>
      <c r="M25" s="426" t="s">
        <v>521</v>
      </c>
      <c r="N25" s="427" t="s">
        <v>521</v>
      </c>
      <c r="O25" s="426" t="s">
        <v>521</v>
      </c>
      <c r="P25" s="427" t="s">
        <v>521</v>
      </c>
      <c r="Q25" s="426" t="s">
        <v>521</v>
      </c>
      <c r="R25" s="427" t="s">
        <v>581</v>
      </c>
      <c r="S25" s="426" t="s">
        <v>581</v>
      </c>
      <c r="T25" s="427" t="s">
        <v>521</v>
      </c>
      <c r="U25" s="426" t="s">
        <v>521</v>
      </c>
      <c r="V25" s="427" t="s">
        <v>521</v>
      </c>
      <c r="W25" s="426" t="s">
        <v>521</v>
      </c>
      <c r="X25" s="427" t="s">
        <v>521</v>
      </c>
      <c r="Y25" s="426" t="s">
        <v>521</v>
      </c>
      <c r="Z25" s="427" t="s">
        <v>521</v>
      </c>
      <c r="AA25" s="426" t="s">
        <v>521</v>
      </c>
      <c r="AB25" s="427"/>
      <c r="AC25" s="426"/>
      <c r="AD25" s="427"/>
      <c r="AE25" s="426"/>
      <c r="AF25" s="428"/>
    </row>
    <row r="26" spans="1:32" s="429" customFormat="1" ht="15" customHeight="1" x14ac:dyDescent="0.2">
      <c r="A26" s="1129"/>
      <c r="B26" s="394">
        <v>11</v>
      </c>
      <c r="C26" s="422"/>
      <c r="D26" s="423" t="s">
        <v>576</v>
      </c>
      <c r="E26" s="424"/>
      <c r="F26" s="425" t="s">
        <v>586</v>
      </c>
      <c r="G26" s="426"/>
      <c r="H26" s="427"/>
      <c r="I26" s="426" t="s">
        <v>521</v>
      </c>
      <c r="J26" s="427" t="s">
        <v>521</v>
      </c>
      <c r="K26" s="426" t="s">
        <v>521</v>
      </c>
      <c r="L26" s="427" t="s">
        <v>521</v>
      </c>
      <c r="M26" s="426" t="s">
        <v>521</v>
      </c>
      <c r="N26" s="427" t="s">
        <v>521</v>
      </c>
      <c r="O26" s="426" t="s">
        <v>521</v>
      </c>
      <c r="P26" s="427" t="s">
        <v>521</v>
      </c>
      <c r="Q26" s="426" t="s">
        <v>581</v>
      </c>
      <c r="R26" s="427" t="s">
        <v>581</v>
      </c>
      <c r="S26" s="426" t="s">
        <v>521</v>
      </c>
      <c r="T26" s="427" t="s">
        <v>521</v>
      </c>
      <c r="U26" s="426" t="s">
        <v>521</v>
      </c>
      <c r="V26" s="427" t="s">
        <v>521</v>
      </c>
      <c r="W26" s="426" t="s">
        <v>521</v>
      </c>
      <c r="X26" s="427" t="s">
        <v>521</v>
      </c>
      <c r="Y26" s="426" t="s">
        <v>521</v>
      </c>
      <c r="Z26" s="427" t="s">
        <v>521</v>
      </c>
      <c r="AA26" s="426"/>
      <c r="AB26" s="427"/>
      <c r="AC26" s="426"/>
      <c r="AD26" s="427"/>
      <c r="AE26" s="426"/>
      <c r="AF26" s="428"/>
    </row>
    <row r="27" spans="1:32" s="429" customFormat="1" ht="15" customHeight="1" x14ac:dyDescent="0.2">
      <c r="A27" s="1129"/>
      <c r="B27" s="394">
        <v>12</v>
      </c>
      <c r="C27" s="422"/>
      <c r="D27" s="423" t="s">
        <v>587</v>
      </c>
      <c r="E27" s="424"/>
      <c r="F27" s="425" t="s">
        <v>588</v>
      </c>
      <c r="G27" s="426"/>
      <c r="H27" s="427" t="s">
        <v>521</v>
      </c>
      <c r="I27" s="426" t="s">
        <v>521</v>
      </c>
      <c r="J27" s="427" t="s">
        <v>521</v>
      </c>
      <c r="K27" s="426" t="s">
        <v>521</v>
      </c>
      <c r="L27" s="427" t="s">
        <v>521</v>
      </c>
      <c r="M27" s="426" t="s">
        <v>521</v>
      </c>
      <c r="N27" s="427" t="s">
        <v>581</v>
      </c>
      <c r="O27" s="426" t="s">
        <v>581</v>
      </c>
      <c r="P27" s="427" t="s">
        <v>521</v>
      </c>
      <c r="Q27" s="426" t="s">
        <v>521</v>
      </c>
      <c r="R27" s="427" t="s">
        <v>521</v>
      </c>
      <c r="S27" s="426" t="s">
        <v>521</v>
      </c>
      <c r="T27" s="427" t="s">
        <v>521</v>
      </c>
      <c r="U27" s="426" t="s">
        <v>521</v>
      </c>
      <c r="V27" s="427" t="s">
        <v>521</v>
      </c>
      <c r="W27" s="426" t="s">
        <v>521</v>
      </c>
      <c r="X27" s="427" t="s">
        <v>521</v>
      </c>
      <c r="Y27" s="426" t="s">
        <v>521</v>
      </c>
      <c r="Z27" s="427"/>
      <c r="AA27" s="426"/>
      <c r="AB27" s="427"/>
      <c r="AC27" s="426"/>
      <c r="AD27" s="427"/>
      <c r="AE27" s="426"/>
      <c r="AF27" s="428"/>
    </row>
    <row r="28" spans="1:32" s="429" customFormat="1" ht="15" customHeight="1" x14ac:dyDescent="0.2">
      <c r="A28" s="1129"/>
      <c r="B28" s="394">
        <v>13</v>
      </c>
      <c r="C28" s="422"/>
      <c r="D28" s="423" t="s">
        <v>587</v>
      </c>
      <c r="E28" s="424"/>
      <c r="F28" s="425" t="s">
        <v>589</v>
      </c>
      <c r="G28" s="426"/>
      <c r="H28" s="427"/>
      <c r="I28" s="426" t="s">
        <v>521</v>
      </c>
      <c r="J28" s="427" t="s">
        <v>521</v>
      </c>
      <c r="K28" s="426" t="s">
        <v>521</v>
      </c>
      <c r="L28" s="427" t="s">
        <v>521</v>
      </c>
      <c r="M28" s="426" t="s">
        <v>521</v>
      </c>
      <c r="N28" s="427" t="s">
        <v>521</v>
      </c>
      <c r="O28" s="426" t="s">
        <v>521</v>
      </c>
      <c r="P28" s="427" t="s">
        <v>521</v>
      </c>
      <c r="Q28" s="426" t="s">
        <v>521</v>
      </c>
      <c r="R28" s="427" t="s">
        <v>521</v>
      </c>
      <c r="S28" s="426" t="s">
        <v>581</v>
      </c>
      <c r="T28" s="427" t="s">
        <v>581</v>
      </c>
      <c r="U28" s="426" t="s">
        <v>521</v>
      </c>
      <c r="V28" s="427" t="s">
        <v>521</v>
      </c>
      <c r="W28" s="426" t="s">
        <v>521</v>
      </c>
      <c r="X28" s="427" t="s">
        <v>521</v>
      </c>
      <c r="Y28" s="426" t="s">
        <v>521</v>
      </c>
      <c r="Z28" s="427" t="s">
        <v>521</v>
      </c>
      <c r="AA28" s="426"/>
      <c r="AB28" s="427"/>
      <c r="AC28" s="426"/>
      <c r="AD28" s="427"/>
      <c r="AE28" s="426"/>
      <c r="AF28" s="428"/>
    </row>
    <row r="29" spans="1:32" s="433" customFormat="1" ht="15" customHeight="1" x14ac:dyDescent="0.2">
      <c r="A29" s="1129"/>
      <c r="B29" s="394">
        <v>14</v>
      </c>
      <c r="C29" s="430"/>
      <c r="D29" s="431" t="s">
        <v>590</v>
      </c>
      <c r="E29" s="432"/>
      <c r="F29" s="409" t="s">
        <v>588</v>
      </c>
      <c r="G29" s="410"/>
      <c r="H29" s="411" t="s">
        <v>521</v>
      </c>
      <c r="I29" s="410" t="s">
        <v>521</v>
      </c>
      <c r="J29" s="411" t="s">
        <v>521</v>
      </c>
      <c r="K29" s="410" t="s">
        <v>521</v>
      </c>
      <c r="L29" s="411" t="s">
        <v>521</v>
      </c>
      <c r="M29" s="410" t="s">
        <v>521</v>
      </c>
      <c r="N29" s="411" t="s">
        <v>521</v>
      </c>
      <c r="O29" s="410" t="s">
        <v>521</v>
      </c>
      <c r="P29" s="411" t="s">
        <v>581</v>
      </c>
      <c r="Q29" s="410" t="s">
        <v>581</v>
      </c>
      <c r="R29" s="411" t="s">
        <v>521</v>
      </c>
      <c r="S29" s="410" t="s">
        <v>521</v>
      </c>
      <c r="T29" s="411" t="s">
        <v>521</v>
      </c>
      <c r="U29" s="410" t="s">
        <v>521</v>
      </c>
      <c r="V29" s="411" t="s">
        <v>521</v>
      </c>
      <c r="W29" s="410" t="s">
        <v>521</v>
      </c>
      <c r="X29" s="411" t="s">
        <v>521</v>
      </c>
      <c r="Y29" s="410" t="s">
        <v>521</v>
      </c>
      <c r="Z29" s="411"/>
      <c r="AA29" s="410"/>
      <c r="AB29" s="411"/>
      <c r="AC29" s="410"/>
      <c r="AD29" s="411"/>
      <c r="AE29" s="410"/>
      <c r="AF29" s="412"/>
    </row>
    <row r="30" spans="1:32" s="433" customFormat="1" ht="15" customHeight="1" x14ac:dyDescent="0.2">
      <c r="A30" s="1129"/>
      <c r="B30" s="394">
        <v>15</v>
      </c>
      <c r="C30" s="430"/>
      <c r="D30" s="431" t="s">
        <v>590</v>
      </c>
      <c r="E30" s="432"/>
      <c r="F30" s="409" t="s">
        <v>591</v>
      </c>
      <c r="G30" s="410"/>
      <c r="H30" s="411"/>
      <c r="I30" s="410"/>
      <c r="J30" s="411"/>
      <c r="K30" s="410" t="s">
        <v>521</v>
      </c>
      <c r="L30" s="411" t="s">
        <v>521</v>
      </c>
      <c r="M30" s="410" t="s">
        <v>521</v>
      </c>
      <c r="N30" s="411" t="s">
        <v>521</v>
      </c>
      <c r="O30" s="410" t="s">
        <v>521</v>
      </c>
      <c r="P30" s="411" t="s">
        <v>521</v>
      </c>
      <c r="Q30" s="410" t="s">
        <v>521</v>
      </c>
      <c r="R30" s="411" t="s">
        <v>521</v>
      </c>
      <c r="S30" s="410" t="s">
        <v>581</v>
      </c>
      <c r="T30" s="411" t="s">
        <v>581</v>
      </c>
      <c r="U30" s="410" t="s">
        <v>521</v>
      </c>
      <c r="V30" s="411" t="s">
        <v>521</v>
      </c>
      <c r="W30" s="410" t="s">
        <v>521</v>
      </c>
      <c r="X30" s="411" t="s">
        <v>521</v>
      </c>
      <c r="Y30" s="410" t="s">
        <v>521</v>
      </c>
      <c r="Z30" s="411" t="s">
        <v>521</v>
      </c>
      <c r="AA30" s="410" t="s">
        <v>521</v>
      </c>
      <c r="AB30" s="411" t="s">
        <v>521</v>
      </c>
      <c r="AC30" s="410"/>
      <c r="AD30" s="411"/>
      <c r="AE30" s="410"/>
      <c r="AF30" s="412"/>
    </row>
    <row r="31" spans="1:32" s="433" customFormat="1" ht="15" customHeight="1" x14ac:dyDescent="0.2">
      <c r="A31" s="1129"/>
      <c r="B31" s="394">
        <v>16</v>
      </c>
      <c r="C31" s="430"/>
      <c r="D31" s="431" t="s">
        <v>590</v>
      </c>
      <c r="E31" s="432" t="s">
        <v>584</v>
      </c>
      <c r="F31" s="409" t="s">
        <v>592</v>
      </c>
      <c r="G31" s="410"/>
      <c r="H31" s="411"/>
      <c r="I31" s="410"/>
      <c r="J31" s="411"/>
      <c r="K31" s="410"/>
      <c r="L31" s="411"/>
      <c r="M31" s="410" t="s">
        <v>521</v>
      </c>
      <c r="N31" s="411" t="s">
        <v>521</v>
      </c>
      <c r="O31" s="410" t="s">
        <v>521</v>
      </c>
      <c r="P31" s="411" t="s">
        <v>521</v>
      </c>
      <c r="Q31" s="410" t="s">
        <v>521</v>
      </c>
      <c r="R31" s="411" t="s">
        <v>521</v>
      </c>
      <c r="S31" s="410" t="s">
        <v>521</v>
      </c>
      <c r="T31" s="411" t="s">
        <v>521</v>
      </c>
      <c r="U31" s="410" t="s">
        <v>581</v>
      </c>
      <c r="V31" s="411" t="s">
        <v>581</v>
      </c>
      <c r="W31" s="410" t="s">
        <v>521</v>
      </c>
      <c r="X31" s="411" t="s">
        <v>521</v>
      </c>
      <c r="Y31" s="410" t="s">
        <v>521</v>
      </c>
      <c r="Z31" s="411" t="s">
        <v>521</v>
      </c>
      <c r="AA31" s="410" t="s">
        <v>521</v>
      </c>
      <c r="AB31" s="411" t="s">
        <v>521</v>
      </c>
      <c r="AC31" s="410" t="s">
        <v>521</v>
      </c>
      <c r="AD31" s="411" t="s">
        <v>521</v>
      </c>
      <c r="AE31" s="410"/>
      <c r="AF31" s="412"/>
    </row>
    <row r="32" spans="1:32" ht="15" customHeight="1" x14ac:dyDescent="0.2">
      <c r="A32" s="1129"/>
      <c r="B32" s="394">
        <v>17</v>
      </c>
      <c r="C32" s="395"/>
      <c r="D32" s="396" t="s">
        <v>593</v>
      </c>
      <c r="E32" s="397"/>
      <c r="F32" s="425" t="s">
        <v>586</v>
      </c>
      <c r="G32" s="402"/>
      <c r="H32" s="403"/>
      <c r="I32" s="402" t="s">
        <v>582</v>
      </c>
      <c r="J32" s="403" t="s">
        <v>582</v>
      </c>
      <c r="K32" s="402" t="s">
        <v>582</v>
      </c>
      <c r="L32" s="403" t="s">
        <v>582</v>
      </c>
      <c r="M32" s="402" t="s">
        <v>582</v>
      </c>
      <c r="N32" s="403" t="s">
        <v>582</v>
      </c>
      <c r="O32" s="402" t="s">
        <v>582</v>
      </c>
      <c r="P32" s="403" t="s">
        <v>582</v>
      </c>
      <c r="Q32" s="402" t="s">
        <v>581</v>
      </c>
      <c r="R32" s="403" t="s">
        <v>581</v>
      </c>
      <c r="S32" s="402" t="s">
        <v>582</v>
      </c>
      <c r="T32" s="403" t="s">
        <v>582</v>
      </c>
      <c r="U32" s="402" t="s">
        <v>582</v>
      </c>
      <c r="V32" s="403" t="s">
        <v>582</v>
      </c>
      <c r="W32" s="402" t="s">
        <v>582</v>
      </c>
      <c r="X32" s="403" t="s">
        <v>582</v>
      </c>
      <c r="Y32" s="402" t="s">
        <v>582</v>
      </c>
      <c r="Z32" s="403" t="s">
        <v>582</v>
      </c>
      <c r="AA32" s="402"/>
      <c r="AB32" s="403"/>
      <c r="AC32" s="402"/>
      <c r="AD32" s="403"/>
      <c r="AE32" s="402"/>
      <c r="AF32" s="404"/>
    </row>
    <row r="33" spans="1:33" ht="15" customHeight="1" x14ac:dyDescent="0.2">
      <c r="A33" s="1129"/>
      <c r="B33" s="394">
        <v>18</v>
      </c>
      <c r="C33" s="395"/>
      <c r="D33" s="396" t="s">
        <v>594</v>
      </c>
      <c r="E33" s="397"/>
      <c r="F33" s="425" t="s">
        <v>586</v>
      </c>
      <c r="G33" s="402"/>
      <c r="H33" s="403"/>
      <c r="I33" s="402" t="s">
        <v>582</v>
      </c>
      <c r="J33" s="403" t="s">
        <v>582</v>
      </c>
      <c r="K33" s="402" t="s">
        <v>582</v>
      </c>
      <c r="L33" s="403" t="s">
        <v>582</v>
      </c>
      <c r="M33" s="402" t="s">
        <v>582</v>
      </c>
      <c r="N33" s="403" t="s">
        <v>582</v>
      </c>
      <c r="O33" s="402" t="s">
        <v>582</v>
      </c>
      <c r="P33" s="403" t="s">
        <v>582</v>
      </c>
      <c r="Q33" s="402" t="s">
        <v>582</v>
      </c>
      <c r="R33" s="403" t="s">
        <v>582</v>
      </c>
      <c r="S33" s="402" t="s">
        <v>582</v>
      </c>
      <c r="T33" s="403" t="s">
        <v>582</v>
      </c>
      <c r="U33" s="402" t="s">
        <v>581</v>
      </c>
      <c r="V33" s="403" t="s">
        <v>581</v>
      </c>
      <c r="W33" s="402" t="s">
        <v>582</v>
      </c>
      <c r="X33" s="403" t="s">
        <v>582</v>
      </c>
      <c r="Y33" s="402" t="s">
        <v>582</v>
      </c>
      <c r="Z33" s="403" t="s">
        <v>582</v>
      </c>
      <c r="AA33" s="402"/>
      <c r="AB33" s="403"/>
      <c r="AC33" s="402"/>
      <c r="AD33" s="403"/>
      <c r="AE33" s="402"/>
      <c r="AF33" s="404"/>
    </row>
    <row r="34" spans="1:33" ht="15" customHeight="1" x14ac:dyDescent="0.2">
      <c r="A34" s="1129"/>
      <c r="B34" s="394">
        <v>19</v>
      </c>
      <c r="C34" s="395"/>
      <c r="D34" s="396" t="s">
        <v>595</v>
      </c>
      <c r="E34" s="397" t="s">
        <v>584</v>
      </c>
      <c r="F34" s="425" t="s">
        <v>596</v>
      </c>
      <c r="G34" s="402"/>
      <c r="H34" s="403"/>
      <c r="I34" s="402"/>
      <c r="J34" s="403"/>
      <c r="K34" s="402"/>
      <c r="L34" s="403" t="s">
        <v>521</v>
      </c>
      <c r="M34" s="402" t="s">
        <v>521</v>
      </c>
      <c r="N34" s="403" t="s">
        <v>521</v>
      </c>
      <c r="O34" s="402" t="s">
        <v>521</v>
      </c>
      <c r="P34" s="403" t="s">
        <v>521</v>
      </c>
      <c r="Q34" s="402" t="s">
        <v>521</v>
      </c>
      <c r="R34" s="403" t="s">
        <v>521</v>
      </c>
      <c r="S34" s="402" t="s">
        <v>521</v>
      </c>
      <c r="T34" s="403" t="s">
        <v>581</v>
      </c>
      <c r="U34" s="402" t="s">
        <v>581</v>
      </c>
      <c r="V34" s="403" t="s">
        <v>521</v>
      </c>
      <c r="W34" s="402" t="s">
        <v>521</v>
      </c>
      <c r="X34" s="403" t="s">
        <v>521</v>
      </c>
      <c r="Y34" s="402" t="s">
        <v>521</v>
      </c>
      <c r="Z34" s="403" t="s">
        <v>521</v>
      </c>
      <c r="AA34" s="402" t="s">
        <v>521</v>
      </c>
      <c r="AB34" s="403" t="s">
        <v>521</v>
      </c>
      <c r="AC34" s="402" t="s">
        <v>521</v>
      </c>
      <c r="AD34" s="403"/>
      <c r="AE34" s="402"/>
      <c r="AF34" s="404"/>
    </row>
    <row r="35" spans="1:33" ht="15" customHeight="1" x14ac:dyDescent="0.2">
      <c r="A35" s="1129"/>
      <c r="B35" s="394">
        <v>20</v>
      </c>
      <c r="C35" s="395"/>
      <c r="D35" s="396" t="s">
        <v>597</v>
      </c>
      <c r="E35" s="397" t="s">
        <v>315</v>
      </c>
      <c r="F35" s="416" t="s">
        <v>586</v>
      </c>
      <c r="G35" s="402"/>
      <c r="H35" s="403"/>
      <c r="I35" s="402" t="s">
        <v>521</v>
      </c>
      <c r="J35" s="403" t="s">
        <v>521</v>
      </c>
      <c r="K35" s="402" t="s">
        <v>521</v>
      </c>
      <c r="L35" s="403" t="s">
        <v>521</v>
      </c>
      <c r="M35" s="402" t="s">
        <v>521</v>
      </c>
      <c r="N35" s="403" t="s">
        <v>521</v>
      </c>
      <c r="O35" s="402" t="s">
        <v>521</v>
      </c>
      <c r="P35" s="403" t="s">
        <v>581</v>
      </c>
      <c r="Q35" s="402" t="s">
        <v>581</v>
      </c>
      <c r="R35" s="403" t="s">
        <v>521</v>
      </c>
      <c r="S35" s="402" t="s">
        <v>521</v>
      </c>
      <c r="T35" s="403" t="s">
        <v>521</v>
      </c>
      <c r="U35" s="402" t="s">
        <v>521</v>
      </c>
      <c r="V35" s="403" t="s">
        <v>521</v>
      </c>
      <c r="W35" s="402" t="s">
        <v>521</v>
      </c>
      <c r="X35" s="403" t="s">
        <v>521</v>
      </c>
      <c r="Y35" s="402" t="s">
        <v>521</v>
      </c>
      <c r="Z35" s="403" t="s">
        <v>521</v>
      </c>
      <c r="AA35" s="402"/>
      <c r="AB35" s="403"/>
      <c r="AC35" s="402"/>
      <c r="AD35" s="403"/>
      <c r="AE35" s="402"/>
      <c r="AF35" s="404"/>
    </row>
    <row r="36" spans="1:33" ht="15" customHeight="1" x14ac:dyDescent="0.2">
      <c r="A36" s="1129"/>
      <c r="B36" s="394">
        <v>21</v>
      </c>
      <c r="C36" s="395"/>
      <c r="D36" s="396" t="s">
        <v>598</v>
      </c>
      <c r="E36" s="397"/>
      <c r="F36" s="451"/>
      <c r="G36" s="399"/>
      <c r="H36" s="400"/>
      <c r="I36" s="399"/>
      <c r="J36" s="400"/>
      <c r="K36" s="399"/>
      <c r="L36" s="400"/>
      <c r="M36" s="399"/>
      <c r="N36" s="400"/>
      <c r="O36" s="399"/>
      <c r="P36" s="400"/>
      <c r="Q36" s="399"/>
      <c r="R36" s="400"/>
      <c r="S36" s="399"/>
      <c r="T36" s="400"/>
      <c r="U36" s="399"/>
      <c r="V36" s="400"/>
      <c r="W36" s="399"/>
      <c r="X36" s="400"/>
      <c r="Y36" s="399"/>
      <c r="Z36" s="400"/>
      <c r="AA36" s="399"/>
      <c r="AB36" s="400"/>
      <c r="AC36" s="399"/>
      <c r="AD36" s="400"/>
      <c r="AE36" s="399"/>
      <c r="AF36" s="401"/>
    </row>
    <row r="37" spans="1:33" ht="15" customHeight="1" x14ac:dyDescent="0.2">
      <c r="A37" s="1129"/>
      <c r="B37" s="394">
        <v>22</v>
      </c>
      <c r="C37" s="395"/>
      <c r="D37" s="452"/>
      <c r="E37" s="326"/>
      <c r="F37" s="398"/>
      <c r="G37" s="407"/>
      <c r="H37" s="408"/>
      <c r="I37" s="407"/>
      <c r="J37" s="408"/>
      <c r="K37" s="407"/>
      <c r="L37" s="408"/>
      <c r="M37" s="407"/>
      <c r="N37" s="408"/>
      <c r="O37" s="407"/>
      <c r="P37" s="408"/>
      <c r="Q37" s="407"/>
      <c r="R37" s="408"/>
      <c r="S37" s="407"/>
      <c r="T37" s="408"/>
      <c r="U37" s="407"/>
      <c r="V37" s="408"/>
      <c r="W37" s="407"/>
      <c r="X37" s="408"/>
      <c r="Y37" s="407"/>
      <c r="Z37" s="408"/>
      <c r="AA37" s="407"/>
      <c r="AB37" s="408"/>
      <c r="AC37" s="407"/>
      <c r="AD37" s="408"/>
      <c r="AE37" s="407"/>
      <c r="AF37" s="404"/>
    </row>
    <row r="38" spans="1:33" ht="15.9" customHeight="1" x14ac:dyDescent="0.2">
      <c r="A38" s="1130"/>
      <c r="B38" s="1099" t="s">
        <v>563</v>
      </c>
      <c r="C38" s="1100"/>
      <c r="D38" s="1100"/>
      <c r="E38" s="380"/>
      <c r="F38" s="434"/>
      <c r="G38" s="435">
        <f t="shared" ref="G38:AF38" si="3">COUNTIF(G16:G37,"○")</f>
        <v>0</v>
      </c>
      <c r="H38" s="436">
        <f t="shared" si="3"/>
        <v>2</v>
      </c>
      <c r="I38" s="435">
        <f t="shared" si="3"/>
        <v>8</v>
      </c>
      <c r="J38" s="436">
        <f t="shared" si="3"/>
        <v>11</v>
      </c>
      <c r="K38" s="435">
        <f t="shared" si="3"/>
        <v>12</v>
      </c>
      <c r="L38" s="436">
        <f t="shared" si="3"/>
        <v>13</v>
      </c>
      <c r="M38" s="435">
        <f t="shared" si="3"/>
        <v>15</v>
      </c>
      <c r="N38" s="436">
        <f t="shared" si="3"/>
        <v>14</v>
      </c>
      <c r="O38" s="435">
        <f t="shared" si="3"/>
        <v>14</v>
      </c>
      <c r="P38" s="436">
        <f t="shared" si="3"/>
        <v>12</v>
      </c>
      <c r="Q38" s="435">
        <f t="shared" si="3"/>
        <v>10</v>
      </c>
      <c r="R38" s="436">
        <f t="shared" si="3"/>
        <v>11</v>
      </c>
      <c r="S38" s="435">
        <f t="shared" si="3"/>
        <v>11</v>
      </c>
      <c r="T38" s="436">
        <f t="shared" si="3"/>
        <v>11</v>
      </c>
      <c r="U38" s="435">
        <f t="shared" si="3"/>
        <v>10</v>
      </c>
      <c r="V38" s="436">
        <f t="shared" si="3"/>
        <v>12</v>
      </c>
      <c r="W38" s="435">
        <f t="shared" si="3"/>
        <v>17</v>
      </c>
      <c r="X38" s="436">
        <f t="shared" si="3"/>
        <v>17</v>
      </c>
      <c r="Y38" s="435">
        <f t="shared" si="3"/>
        <v>17</v>
      </c>
      <c r="Z38" s="436">
        <f t="shared" si="3"/>
        <v>15</v>
      </c>
      <c r="AA38" s="435">
        <f t="shared" si="3"/>
        <v>9</v>
      </c>
      <c r="AB38" s="436">
        <f t="shared" si="3"/>
        <v>6</v>
      </c>
      <c r="AC38" s="435">
        <f t="shared" si="3"/>
        <v>3</v>
      </c>
      <c r="AD38" s="436">
        <f t="shared" si="3"/>
        <v>2</v>
      </c>
      <c r="AE38" s="435">
        <f t="shared" si="3"/>
        <v>0</v>
      </c>
      <c r="AF38" s="437">
        <f t="shared" si="3"/>
        <v>0</v>
      </c>
    </row>
    <row r="39" spans="1:33" ht="15.9" customHeight="1" x14ac:dyDescent="0.2">
      <c r="A39" s="1099" t="s">
        <v>564</v>
      </c>
      <c r="B39" s="1100"/>
      <c r="C39" s="1100"/>
      <c r="D39" s="1100"/>
      <c r="E39" s="380"/>
      <c r="F39" s="434"/>
      <c r="G39" s="438" t="str">
        <f t="shared" ref="G39:AF39" si="4">IF(G14=0,"",IF(G38&gt;=G14,"適","否"))</f>
        <v/>
      </c>
      <c r="H39" s="439" t="str">
        <f t="shared" si="4"/>
        <v>適</v>
      </c>
      <c r="I39" s="438" t="str">
        <f t="shared" si="4"/>
        <v>適</v>
      </c>
      <c r="J39" s="440" t="str">
        <f t="shared" si="4"/>
        <v>適</v>
      </c>
      <c r="K39" s="441" t="str">
        <f t="shared" si="4"/>
        <v>適</v>
      </c>
      <c r="L39" s="439" t="str">
        <f t="shared" si="4"/>
        <v>適</v>
      </c>
      <c r="M39" s="438" t="str">
        <f t="shared" si="4"/>
        <v>適</v>
      </c>
      <c r="N39" s="439" t="str">
        <f t="shared" si="4"/>
        <v>適</v>
      </c>
      <c r="O39" s="438" t="str">
        <f t="shared" si="4"/>
        <v>適</v>
      </c>
      <c r="P39" s="439" t="str">
        <f t="shared" si="4"/>
        <v>適</v>
      </c>
      <c r="Q39" s="438" t="str">
        <f t="shared" si="4"/>
        <v>適</v>
      </c>
      <c r="R39" s="439" t="str">
        <f t="shared" si="4"/>
        <v>適</v>
      </c>
      <c r="S39" s="438" t="str">
        <f t="shared" si="4"/>
        <v>適</v>
      </c>
      <c r="T39" s="439" t="str">
        <f t="shared" si="4"/>
        <v>適</v>
      </c>
      <c r="U39" s="438" t="str">
        <f t="shared" si="4"/>
        <v>適</v>
      </c>
      <c r="V39" s="439" t="str">
        <f t="shared" si="4"/>
        <v>適</v>
      </c>
      <c r="W39" s="438" t="str">
        <f t="shared" si="4"/>
        <v>適</v>
      </c>
      <c r="X39" s="439" t="str">
        <f t="shared" si="4"/>
        <v>適</v>
      </c>
      <c r="Y39" s="438" t="str">
        <f t="shared" si="4"/>
        <v>適</v>
      </c>
      <c r="Z39" s="440" t="str">
        <f t="shared" si="4"/>
        <v>適</v>
      </c>
      <c r="AA39" s="441" t="str">
        <f t="shared" si="4"/>
        <v>適</v>
      </c>
      <c r="AB39" s="439" t="str">
        <f t="shared" si="4"/>
        <v>適</v>
      </c>
      <c r="AC39" s="442" t="str">
        <f t="shared" si="4"/>
        <v>適</v>
      </c>
      <c r="AD39" s="441" t="str">
        <f t="shared" si="4"/>
        <v>適</v>
      </c>
      <c r="AE39" s="438" t="str">
        <f t="shared" si="4"/>
        <v/>
      </c>
      <c r="AF39" s="440" t="str">
        <f t="shared" si="4"/>
        <v/>
      </c>
    </row>
    <row r="40" spans="1:33" s="444" customFormat="1" ht="12.75" customHeight="1" x14ac:dyDescent="0.2">
      <c r="A40" s="443" t="s">
        <v>565</v>
      </c>
      <c r="B40" s="444" t="s">
        <v>566</v>
      </c>
      <c r="F40" s="445"/>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row>
    <row r="41" spans="1:33" s="444" customFormat="1" ht="12.75" customHeight="1" x14ac:dyDescent="0.2">
      <c r="A41" s="444">
        <v>2</v>
      </c>
      <c r="B41" s="446" t="s">
        <v>567</v>
      </c>
    </row>
    <row r="42" spans="1:33" s="444" customFormat="1" ht="12.75" customHeight="1" x14ac:dyDescent="0.2">
      <c r="A42" s="444">
        <v>3</v>
      </c>
      <c r="B42" s="446" t="s">
        <v>568</v>
      </c>
    </row>
    <row r="43" spans="1:33" s="444" customFormat="1" ht="12.75" customHeight="1" x14ac:dyDescent="0.2">
      <c r="A43" s="444">
        <v>4</v>
      </c>
      <c r="B43" s="446" t="s">
        <v>569</v>
      </c>
    </row>
    <row r="44" spans="1:33" s="444" customFormat="1" ht="12.75" customHeight="1" x14ac:dyDescent="0.2">
      <c r="A44" s="444">
        <v>5</v>
      </c>
      <c r="B44" s="446" t="s">
        <v>570</v>
      </c>
    </row>
    <row r="45" spans="1:33" x14ac:dyDescent="0.2">
      <c r="A45" s="542" t="s">
        <v>822</v>
      </c>
      <c r="B45" s="543" t="s">
        <v>823</v>
      </c>
    </row>
  </sheetData>
  <mergeCells count="47">
    <mergeCell ref="AA15:AB15"/>
    <mergeCell ref="AC15:AD15"/>
    <mergeCell ref="AE15:AF15"/>
    <mergeCell ref="B38:D38"/>
    <mergeCell ref="A39:D39"/>
    <mergeCell ref="O15:P15"/>
    <mergeCell ref="Q15:R15"/>
    <mergeCell ref="S15:T15"/>
    <mergeCell ref="U15:V15"/>
    <mergeCell ref="W15:X15"/>
    <mergeCell ref="Y15:Z15"/>
    <mergeCell ref="M15:N15"/>
    <mergeCell ref="A14:D14"/>
    <mergeCell ref="A15:A38"/>
    <mergeCell ref="G15:H15"/>
    <mergeCell ref="I15:J15"/>
    <mergeCell ref="K15:L15"/>
    <mergeCell ref="B6:F6"/>
    <mergeCell ref="G6:H6"/>
    <mergeCell ref="I6:X6"/>
    <mergeCell ref="Y6:AD6"/>
    <mergeCell ref="A7:A13"/>
    <mergeCell ref="B7:B12"/>
    <mergeCell ref="B13:D13"/>
    <mergeCell ref="B3:F3"/>
    <mergeCell ref="G3:AD3"/>
    <mergeCell ref="B4:F5"/>
    <mergeCell ref="G4:AB4"/>
    <mergeCell ref="AC4:AD4"/>
    <mergeCell ref="I5:X5"/>
    <mergeCell ref="Y5:AD5"/>
    <mergeCell ref="AE2:AF2"/>
    <mergeCell ref="A1:AG1"/>
    <mergeCell ref="A2:A6"/>
    <mergeCell ref="B2:F2"/>
    <mergeCell ref="G2:H2"/>
    <mergeCell ref="I2:J2"/>
    <mergeCell ref="K2:L2"/>
    <mergeCell ref="M2:N2"/>
    <mergeCell ref="O2:P2"/>
    <mergeCell ref="Q2:R2"/>
    <mergeCell ref="S2:T2"/>
    <mergeCell ref="U2:V2"/>
    <mergeCell ref="W2:X2"/>
    <mergeCell ref="Y2:Z2"/>
    <mergeCell ref="AA2:AB2"/>
    <mergeCell ref="AC2:AD2"/>
  </mergeCells>
  <phoneticPr fontId="1"/>
  <printOptions horizontalCentered="1" verticalCentered="1"/>
  <pageMargins left="0.39370078740157483" right="0.39370078740157483" top="0.19685039370078741" bottom="0.19685039370078741" header="0.19685039370078741" footer="0.19685039370078741"/>
  <pageSetup paperSize="9" scale="89" fitToHeight="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3" tint="0.79998168889431442"/>
  </sheetPr>
  <dimension ref="A1:BX30"/>
  <sheetViews>
    <sheetView showGridLines="0" showZeros="0" view="pageBreakPreview" zoomScaleNormal="100" zoomScaleSheetLayoutView="100" workbookViewId="0">
      <selection activeCell="AA4" sqref="AA4:AA5"/>
    </sheetView>
  </sheetViews>
  <sheetFormatPr defaultColWidth="0" defaultRowHeight="12" x14ac:dyDescent="0.2"/>
  <cols>
    <col min="1" max="1" width="2.6640625" style="52" customWidth="1"/>
    <col min="2" max="2" width="8.88671875" style="52" customWidth="1"/>
    <col min="3" max="4" width="10.109375" style="52" customWidth="1"/>
    <col min="5" max="5" width="4.6640625" style="52" customWidth="1"/>
    <col min="6" max="6" width="2.6640625" style="52" customWidth="1"/>
    <col min="7" max="7" width="9.21875" style="52" customWidth="1"/>
    <col min="8" max="8" width="4.6640625" style="52" customWidth="1"/>
    <col min="9" max="9" width="2.6640625" style="52" customWidth="1"/>
    <col min="10" max="10" width="4.6640625" style="52" customWidth="1"/>
    <col min="11" max="11" width="2.6640625" style="52" customWidth="1"/>
    <col min="12" max="12" width="9.21875" style="52" customWidth="1"/>
    <col min="13" max="13" width="4.6640625" style="52" customWidth="1"/>
    <col min="14" max="14" width="2.6640625" style="52" customWidth="1"/>
    <col min="15" max="15" width="4.6640625" style="52" customWidth="1"/>
    <col min="16" max="16" width="2.6640625" style="52" customWidth="1"/>
    <col min="17" max="17" width="9.21875" style="52" customWidth="1"/>
    <col min="18" max="18" width="4.6640625" style="52" customWidth="1"/>
    <col min="19" max="19" width="2.6640625" style="52" customWidth="1"/>
    <col min="20" max="20" width="4.6640625" style="52" customWidth="1"/>
    <col min="21" max="21" width="2.6640625" style="52" customWidth="1"/>
    <col min="22" max="22" width="9.21875" style="52" customWidth="1"/>
    <col min="23" max="23" width="4.6640625" style="52" customWidth="1"/>
    <col min="24" max="24" width="2.6640625" style="52" customWidth="1"/>
    <col min="25" max="25" width="4.6640625" style="52" customWidth="1"/>
    <col min="26" max="26" width="2.6640625" style="52" customWidth="1"/>
    <col min="27" max="27" width="9.21875" style="52" customWidth="1"/>
    <col min="28" max="28" width="4.6640625" style="52" customWidth="1"/>
    <col min="29" max="29" width="2.6640625" style="52" customWidth="1"/>
    <col min="30" max="30" width="4.6640625" style="52" customWidth="1"/>
    <col min="31" max="31" width="2.6640625" style="52" customWidth="1"/>
    <col min="32" max="32" width="1.109375" style="52" customWidth="1"/>
    <col min="33" max="34" width="2.6640625" style="52" customWidth="1"/>
    <col min="35" max="35" width="2.33203125" style="52" customWidth="1"/>
    <col min="36" max="37" width="2.77734375" style="52" customWidth="1"/>
    <col min="38" max="63" width="9" style="52" customWidth="1"/>
    <col min="64" max="76" width="0" style="52" hidden="1" customWidth="1"/>
    <col min="77" max="16384" width="0.109375" style="52" hidden="1"/>
  </cols>
  <sheetData>
    <row r="1" spans="1:34" s="48" customFormat="1" ht="17.25" customHeight="1" x14ac:dyDescent="0.2">
      <c r="C1" s="49" t="s">
        <v>599</v>
      </c>
      <c r="AG1" s="50"/>
      <c r="AH1" s="51"/>
    </row>
    <row r="2" spans="1:34" ht="18" customHeight="1" thickBot="1" x14ac:dyDescent="0.25"/>
    <row r="3" spans="1:34" ht="18" customHeight="1" thickBot="1" x14ac:dyDescent="0.25">
      <c r="A3" s="1146" t="s">
        <v>37</v>
      </c>
      <c r="B3" s="1147"/>
      <c r="C3" s="53"/>
      <c r="D3" s="54" t="s">
        <v>503</v>
      </c>
      <c r="E3" s="1148"/>
      <c r="F3" s="1149"/>
      <c r="G3" s="1135">
        <v>45748</v>
      </c>
      <c r="H3" s="1136"/>
      <c r="I3" s="1136"/>
      <c r="J3" s="1136"/>
      <c r="K3" s="1137"/>
      <c r="L3" s="1135">
        <v>45778</v>
      </c>
      <c r="M3" s="1136"/>
      <c r="N3" s="1136"/>
      <c r="O3" s="1136"/>
      <c r="P3" s="1137"/>
      <c r="Q3" s="1135">
        <v>45901</v>
      </c>
      <c r="R3" s="1136"/>
      <c r="S3" s="1136"/>
      <c r="T3" s="1136"/>
      <c r="U3" s="1137"/>
      <c r="V3" s="1135">
        <v>45992</v>
      </c>
      <c r="W3" s="1136"/>
      <c r="X3" s="1136"/>
      <c r="Y3" s="1136"/>
      <c r="Z3" s="1137"/>
      <c r="AA3" s="1135">
        <v>46082</v>
      </c>
      <c r="AB3" s="1136"/>
      <c r="AC3" s="1136"/>
      <c r="AD3" s="1136"/>
      <c r="AE3" s="1137"/>
      <c r="AF3" s="55"/>
    </row>
    <row r="4" spans="1:34" ht="14.1" customHeight="1" x14ac:dyDescent="0.2">
      <c r="A4" s="1138" t="s">
        <v>600</v>
      </c>
      <c r="B4" s="1139"/>
      <c r="C4" s="1142" t="s">
        <v>601</v>
      </c>
      <c r="D4" s="1142" t="s">
        <v>602</v>
      </c>
      <c r="E4" s="1142" t="s">
        <v>603</v>
      </c>
      <c r="F4" s="1144"/>
      <c r="G4" s="1138" t="s">
        <v>604</v>
      </c>
      <c r="H4" s="1142" t="s">
        <v>605</v>
      </c>
      <c r="I4" s="1139"/>
      <c r="J4" s="1142" t="s">
        <v>606</v>
      </c>
      <c r="K4" s="1139"/>
      <c r="L4" s="1138" t="s">
        <v>604</v>
      </c>
      <c r="M4" s="1142" t="s">
        <v>605</v>
      </c>
      <c r="N4" s="1139"/>
      <c r="O4" s="1142" t="s">
        <v>606</v>
      </c>
      <c r="P4" s="1144"/>
      <c r="Q4" s="1138" t="s">
        <v>604</v>
      </c>
      <c r="R4" s="1142" t="s">
        <v>605</v>
      </c>
      <c r="S4" s="1139"/>
      <c r="T4" s="1142" t="s">
        <v>606</v>
      </c>
      <c r="U4" s="1144"/>
      <c r="V4" s="1138" t="s">
        <v>604</v>
      </c>
      <c r="W4" s="1142" t="s">
        <v>605</v>
      </c>
      <c r="X4" s="1139"/>
      <c r="Y4" s="1142" t="s">
        <v>606</v>
      </c>
      <c r="Z4" s="1144"/>
      <c r="AA4" s="1138" t="s">
        <v>604</v>
      </c>
      <c r="AB4" s="1142" t="s">
        <v>605</v>
      </c>
      <c r="AC4" s="1139"/>
      <c r="AD4" s="1142" t="s">
        <v>606</v>
      </c>
      <c r="AE4" s="1139"/>
      <c r="AF4" s="55"/>
    </row>
    <row r="5" spans="1:34" ht="14.1" customHeight="1" thickBot="1" x14ac:dyDescent="0.25">
      <c r="A5" s="1140"/>
      <c r="B5" s="1141"/>
      <c r="C5" s="1143"/>
      <c r="D5" s="1143"/>
      <c r="E5" s="1143"/>
      <c r="F5" s="1145"/>
      <c r="G5" s="1140"/>
      <c r="H5" s="1143"/>
      <c r="I5" s="1141"/>
      <c r="J5" s="1143"/>
      <c r="K5" s="1141"/>
      <c r="L5" s="1140"/>
      <c r="M5" s="1143"/>
      <c r="N5" s="1141"/>
      <c r="O5" s="1143"/>
      <c r="P5" s="1145"/>
      <c r="Q5" s="1140"/>
      <c r="R5" s="1143"/>
      <c r="S5" s="1141"/>
      <c r="T5" s="1143"/>
      <c r="U5" s="1145"/>
      <c r="V5" s="1140"/>
      <c r="W5" s="1143"/>
      <c r="X5" s="1141"/>
      <c r="Y5" s="1143"/>
      <c r="Z5" s="1145"/>
      <c r="AA5" s="1140"/>
      <c r="AB5" s="1143"/>
      <c r="AC5" s="1141"/>
      <c r="AD5" s="1143"/>
      <c r="AE5" s="1145"/>
    </row>
    <row r="6" spans="1:34" s="322" customFormat="1" ht="23.1" customHeight="1" x14ac:dyDescent="0.2">
      <c r="A6" s="1150" t="s">
        <v>607</v>
      </c>
      <c r="B6" s="1153" t="s">
        <v>608</v>
      </c>
      <c r="C6" s="1155" t="s">
        <v>609</v>
      </c>
      <c r="D6" s="1158"/>
      <c r="E6" s="1160"/>
      <c r="F6" s="1162" t="s">
        <v>610</v>
      </c>
      <c r="G6" s="453"/>
      <c r="H6" s="454"/>
      <c r="I6" s="358" t="s">
        <v>16</v>
      </c>
      <c r="J6" s="494">
        <f>+H6*1.65</f>
        <v>0</v>
      </c>
      <c r="K6" s="491" t="s">
        <v>611</v>
      </c>
      <c r="L6" s="453"/>
      <c r="M6" s="457"/>
      <c r="N6" s="358" t="s">
        <v>16</v>
      </c>
      <c r="O6" s="494">
        <f>+M6*1.65</f>
        <v>0</v>
      </c>
      <c r="P6" s="495" t="s">
        <v>611</v>
      </c>
      <c r="Q6" s="453"/>
      <c r="R6" s="457"/>
      <c r="S6" s="358" t="s">
        <v>16</v>
      </c>
      <c r="T6" s="494">
        <f>+R6*1.65</f>
        <v>0</v>
      </c>
      <c r="U6" s="495" t="s">
        <v>611</v>
      </c>
      <c r="V6" s="453"/>
      <c r="W6" s="457"/>
      <c r="X6" s="358" t="s">
        <v>16</v>
      </c>
      <c r="Y6" s="494">
        <f>+W6*1.65</f>
        <v>0</v>
      </c>
      <c r="Z6" s="495" t="s">
        <v>611</v>
      </c>
      <c r="AA6" s="453"/>
      <c r="AB6" s="457"/>
      <c r="AC6" s="358" t="s">
        <v>16</v>
      </c>
      <c r="AD6" s="494">
        <f>+AB6*1.65</f>
        <v>0</v>
      </c>
      <c r="AE6" s="495" t="s">
        <v>611</v>
      </c>
    </row>
    <row r="7" spans="1:34" s="322" customFormat="1" ht="23.1" customHeight="1" x14ac:dyDescent="0.2">
      <c r="A7" s="1151"/>
      <c r="B7" s="1153"/>
      <c r="C7" s="1156"/>
      <c r="D7" s="1159"/>
      <c r="E7" s="1161"/>
      <c r="F7" s="1163"/>
      <c r="G7" s="459"/>
      <c r="H7" s="460"/>
      <c r="I7" s="331" t="s">
        <v>16</v>
      </c>
      <c r="J7" s="496">
        <f>+H7*3.3</f>
        <v>0</v>
      </c>
      <c r="K7" s="497" t="s">
        <v>610</v>
      </c>
      <c r="L7" s="459"/>
      <c r="M7" s="463"/>
      <c r="N7" s="331" t="s">
        <v>16</v>
      </c>
      <c r="O7" s="496">
        <f>+M7*3.3</f>
        <v>0</v>
      </c>
      <c r="P7" s="470" t="s">
        <v>611</v>
      </c>
      <c r="Q7" s="459"/>
      <c r="R7" s="463"/>
      <c r="S7" s="331" t="s">
        <v>16</v>
      </c>
      <c r="T7" s="496">
        <f>+R7*3.3</f>
        <v>0</v>
      </c>
      <c r="U7" s="470" t="s">
        <v>611</v>
      </c>
      <c r="V7" s="459"/>
      <c r="W7" s="463"/>
      <c r="X7" s="331" t="s">
        <v>16</v>
      </c>
      <c r="Y7" s="496">
        <f>+W7*3.3</f>
        <v>0</v>
      </c>
      <c r="Z7" s="470" t="s">
        <v>611</v>
      </c>
      <c r="AA7" s="459"/>
      <c r="AB7" s="463"/>
      <c r="AC7" s="331" t="s">
        <v>16</v>
      </c>
      <c r="AD7" s="496">
        <f>+AB7*3.3</f>
        <v>0</v>
      </c>
      <c r="AE7" s="470" t="s">
        <v>611</v>
      </c>
    </row>
    <row r="8" spans="1:34" s="322" customFormat="1" ht="23.1" customHeight="1" x14ac:dyDescent="0.2">
      <c r="A8" s="1151"/>
      <c r="B8" s="1153"/>
      <c r="C8" s="1156"/>
      <c r="D8" s="1164"/>
      <c r="E8" s="1165"/>
      <c r="F8" s="1166" t="s">
        <v>611</v>
      </c>
      <c r="G8" s="465"/>
      <c r="H8" s="460"/>
      <c r="I8" s="331" t="s">
        <v>16</v>
      </c>
      <c r="J8" s="496">
        <f>+H8*1.65</f>
        <v>0</v>
      </c>
      <c r="K8" s="497" t="s">
        <v>611</v>
      </c>
      <c r="L8" s="465"/>
      <c r="M8" s="463"/>
      <c r="N8" s="331" t="s">
        <v>16</v>
      </c>
      <c r="O8" s="496">
        <f>+M8*1.65</f>
        <v>0</v>
      </c>
      <c r="P8" s="470" t="s">
        <v>611</v>
      </c>
      <c r="Q8" s="465"/>
      <c r="R8" s="463"/>
      <c r="S8" s="331" t="s">
        <v>16</v>
      </c>
      <c r="T8" s="496">
        <f>+R8*1.65</f>
        <v>0</v>
      </c>
      <c r="U8" s="470" t="s">
        <v>611</v>
      </c>
      <c r="V8" s="465"/>
      <c r="W8" s="463"/>
      <c r="X8" s="331" t="s">
        <v>16</v>
      </c>
      <c r="Y8" s="496">
        <f>+W8*1.65</f>
        <v>0</v>
      </c>
      <c r="Z8" s="470" t="s">
        <v>611</v>
      </c>
      <c r="AA8" s="465"/>
      <c r="AB8" s="463"/>
      <c r="AC8" s="331" t="s">
        <v>16</v>
      </c>
      <c r="AD8" s="496">
        <f>+AB8*1.65</f>
        <v>0</v>
      </c>
      <c r="AE8" s="470" t="s">
        <v>611</v>
      </c>
    </row>
    <row r="9" spans="1:34" s="322" customFormat="1" ht="23.1" customHeight="1" x14ac:dyDescent="0.2">
      <c r="A9" s="1151"/>
      <c r="B9" s="1154"/>
      <c r="C9" s="1157"/>
      <c r="D9" s="1159"/>
      <c r="E9" s="1161"/>
      <c r="F9" s="1163"/>
      <c r="G9" s="459"/>
      <c r="H9" s="460"/>
      <c r="I9" s="331" t="s">
        <v>16</v>
      </c>
      <c r="J9" s="496">
        <f>+H9*3.3</f>
        <v>0</v>
      </c>
      <c r="K9" s="497" t="s">
        <v>611</v>
      </c>
      <c r="L9" s="459"/>
      <c r="M9" s="463"/>
      <c r="N9" s="331" t="s">
        <v>16</v>
      </c>
      <c r="O9" s="496">
        <f>+M9*3.3</f>
        <v>0</v>
      </c>
      <c r="P9" s="470" t="s">
        <v>611</v>
      </c>
      <c r="Q9" s="459"/>
      <c r="R9" s="463"/>
      <c r="S9" s="331" t="s">
        <v>16</v>
      </c>
      <c r="T9" s="496">
        <f>+R9*3.3</f>
        <v>0</v>
      </c>
      <c r="U9" s="470" t="s">
        <v>611</v>
      </c>
      <c r="V9" s="459"/>
      <c r="W9" s="463"/>
      <c r="X9" s="331" t="s">
        <v>16</v>
      </c>
      <c r="Y9" s="496">
        <f>+W9*3.3</f>
        <v>0</v>
      </c>
      <c r="Z9" s="470" t="s">
        <v>611</v>
      </c>
      <c r="AA9" s="459"/>
      <c r="AB9" s="463"/>
      <c r="AC9" s="331" t="s">
        <v>16</v>
      </c>
      <c r="AD9" s="496">
        <f>+AB9*3.3</f>
        <v>0</v>
      </c>
      <c r="AE9" s="470" t="s">
        <v>611</v>
      </c>
    </row>
    <row r="10" spans="1:34" s="322" customFormat="1" ht="23.1" customHeight="1" x14ac:dyDescent="0.2">
      <c r="A10" s="1151"/>
      <c r="B10" s="1167" t="s">
        <v>612</v>
      </c>
      <c r="C10" s="1167" t="s">
        <v>613</v>
      </c>
      <c r="D10" s="1168"/>
      <c r="E10" s="1165"/>
      <c r="F10" s="1166" t="s">
        <v>611</v>
      </c>
      <c r="G10" s="459"/>
      <c r="H10" s="460"/>
      <c r="I10" s="380" t="s">
        <v>16</v>
      </c>
      <c r="J10" s="496">
        <f>+H10*3.3</f>
        <v>0</v>
      </c>
      <c r="K10" s="379" t="s">
        <v>611</v>
      </c>
      <c r="L10" s="459"/>
      <c r="M10" s="460"/>
      <c r="N10" s="380" t="s">
        <v>16</v>
      </c>
      <c r="O10" s="496">
        <f>+M10*3.3</f>
        <v>0</v>
      </c>
      <c r="P10" s="479" t="s">
        <v>611</v>
      </c>
      <c r="Q10" s="459"/>
      <c r="R10" s="460"/>
      <c r="S10" s="380" t="s">
        <v>16</v>
      </c>
      <c r="T10" s="496">
        <f>+R10*3.3</f>
        <v>0</v>
      </c>
      <c r="U10" s="479" t="s">
        <v>611</v>
      </c>
      <c r="V10" s="459"/>
      <c r="W10" s="460"/>
      <c r="X10" s="380" t="s">
        <v>16</v>
      </c>
      <c r="Y10" s="496">
        <f>+W10*3.3</f>
        <v>0</v>
      </c>
      <c r="Z10" s="479" t="s">
        <v>611</v>
      </c>
      <c r="AA10" s="459"/>
      <c r="AB10" s="460"/>
      <c r="AC10" s="380" t="s">
        <v>16</v>
      </c>
      <c r="AD10" s="496">
        <f>+AB10*3.3</f>
        <v>0</v>
      </c>
      <c r="AE10" s="479" t="s">
        <v>611</v>
      </c>
    </row>
    <row r="11" spans="1:34" s="322" customFormat="1" ht="23.1" customHeight="1" x14ac:dyDescent="0.2">
      <c r="A11" s="1151"/>
      <c r="B11" s="1153"/>
      <c r="C11" s="1153"/>
      <c r="D11" s="1159"/>
      <c r="E11" s="1161"/>
      <c r="F11" s="1162"/>
      <c r="G11" s="465"/>
      <c r="H11" s="460"/>
      <c r="I11" s="380" t="s">
        <v>16</v>
      </c>
      <c r="J11" s="496">
        <f>+H11*1.98</f>
        <v>0</v>
      </c>
      <c r="K11" s="379" t="s">
        <v>611</v>
      </c>
      <c r="L11" s="465"/>
      <c r="M11" s="460"/>
      <c r="N11" s="380" t="s">
        <v>16</v>
      </c>
      <c r="O11" s="496">
        <f>+M11*1.98</f>
        <v>0</v>
      </c>
      <c r="P11" s="479" t="s">
        <v>611</v>
      </c>
      <c r="Q11" s="465"/>
      <c r="R11" s="460"/>
      <c r="S11" s="380" t="s">
        <v>16</v>
      </c>
      <c r="T11" s="496">
        <f>+R11*1.98</f>
        <v>0</v>
      </c>
      <c r="U11" s="479" t="s">
        <v>611</v>
      </c>
      <c r="V11" s="465"/>
      <c r="W11" s="460"/>
      <c r="X11" s="380" t="s">
        <v>16</v>
      </c>
      <c r="Y11" s="496">
        <f>+W11*1.98</f>
        <v>0</v>
      </c>
      <c r="Z11" s="479" t="s">
        <v>611</v>
      </c>
      <c r="AA11" s="465"/>
      <c r="AB11" s="460"/>
      <c r="AC11" s="380" t="s">
        <v>16</v>
      </c>
      <c r="AD11" s="496">
        <f>+AB11*1.98</f>
        <v>0</v>
      </c>
      <c r="AE11" s="479" t="s">
        <v>611</v>
      </c>
    </row>
    <row r="12" spans="1:34" s="322" customFormat="1" ht="23.1" customHeight="1" x14ac:dyDescent="0.2">
      <c r="A12" s="1151"/>
      <c r="B12" s="1153"/>
      <c r="C12" s="1153"/>
      <c r="D12" s="1168"/>
      <c r="E12" s="1107"/>
      <c r="F12" s="1166" t="s">
        <v>611</v>
      </c>
      <c r="G12" s="459"/>
      <c r="H12" s="460"/>
      <c r="I12" s="380" t="s">
        <v>16</v>
      </c>
      <c r="J12" s="496">
        <f>+H12*3.3</f>
        <v>0</v>
      </c>
      <c r="K12" s="379" t="s">
        <v>611</v>
      </c>
      <c r="L12" s="459"/>
      <c r="M12" s="460"/>
      <c r="N12" s="380" t="s">
        <v>16</v>
      </c>
      <c r="O12" s="496">
        <f>+M12*3.3</f>
        <v>0</v>
      </c>
      <c r="P12" s="479" t="s">
        <v>611</v>
      </c>
      <c r="Q12" s="459"/>
      <c r="R12" s="460"/>
      <c r="S12" s="380" t="s">
        <v>16</v>
      </c>
      <c r="T12" s="496">
        <f>+R12*3.3</f>
        <v>0</v>
      </c>
      <c r="U12" s="479" t="s">
        <v>611</v>
      </c>
      <c r="V12" s="459"/>
      <c r="W12" s="460"/>
      <c r="X12" s="380" t="s">
        <v>16</v>
      </c>
      <c r="Y12" s="496">
        <f>+W12*3.3</f>
        <v>0</v>
      </c>
      <c r="Z12" s="479" t="s">
        <v>611</v>
      </c>
      <c r="AA12" s="459"/>
      <c r="AB12" s="460"/>
      <c r="AC12" s="380" t="s">
        <v>16</v>
      </c>
      <c r="AD12" s="496">
        <f>+AB12*3.3</f>
        <v>0</v>
      </c>
      <c r="AE12" s="479" t="s">
        <v>611</v>
      </c>
    </row>
    <row r="13" spans="1:34" s="322" customFormat="1" ht="23.1" customHeight="1" x14ac:dyDescent="0.2">
      <c r="A13" s="1152"/>
      <c r="B13" s="1154"/>
      <c r="C13" s="1154"/>
      <c r="D13" s="1159"/>
      <c r="E13" s="1169"/>
      <c r="F13" s="1162"/>
      <c r="G13" s="465"/>
      <c r="H13" s="460"/>
      <c r="I13" s="380" t="s">
        <v>16</v>
      </c>
      <c r="J13" s="496">
        <f>+H13*1.98</f>
        <v>0</v>
      </c>
      <c r="K13" s="379" t="s">
        <v>611</v>
      </c>
      <c r="L13" s="465"/>
      <c r="M13" s="460"/>
      <c r="N13" s="380" t="s">
        <v>16</v>
      </c>
      <c r="O13" s="496">
        <f>+M13*1.98</f>
        <v>0</v>
      </c>
      <c r="P13" s="479" t="s">
        <v>611</v>
      </c>
      <c r="Q13" s="465"/>
      <c r="R13" s="460"/>
      <c r="S13" s="380" t="s">
        <v>16</v>
      </c>
      <c r="T13" s="496">
        <f>+R13*1.98</f>
        <v>0</v>
      </c>
      <c r="U13" s="479" t="s">
        <v>611</v>
      </c>
      <c r="V13" s="465"/>
      <c r="W13" s="460"/>
      <c r="X13" s="380" t="s">
        <v>16</v>
      </c>
      <c r="Y13" s="496">
        <f>+W13*1.98</f>
        <v>0</v>
      </c>
      <c r="Z13" s="479" t="s">
        <v>611</v>
      </c>
      <c r="AA13" s="465"/>
      <c r="AB13" s="460"/>
      <c r="AC13" s="380" t="s">
        <v>16</v>
      </c>
      <c r="AD13" s="496">
        <f>+AB13*1.98</f>
        <v>0</v>
      </c>
      <c r="AE13" s="479" t="s">
        <v>611</v>
      </c>
    </row>
    <row r="14" spans="1:34" s="322" customFormat="1" ht="23.1" customHeight="1" x14ac:dyDescent="0.2">
      <c r="A14" s="1172" t="s">
        <v>614</v>
      </c>
      <c r="B14" s="1173"/>
      <c r="C14" s="1173"/>
      <c r="D14" s="469"/>
      <c r="E14" s="460">
        <f>SUM(E6:E13)</f>
        <v>0</v>
      </c>
      <c r="F14" s="470" t="s">
        <v>610</v>
      </c>
      <c r="G14" s="471"/>
      <c r="H14" s="1170"/>
      <c r="I14" s="1174"/>
      <c r="J14" s="1170"/>
      <c r="K14" s="1175"/>
      <c r="L14" s="471"/>
      <c r="M14" s="1170"/>
      <c r="N14" s="1174"/>
      <c r="O14" s="1170"/>
      <c r="P14" s="1171"/>
      <c r="Q14" s="471"/>
      <c r="R14" s="1170"/>
      <c r="S14" s="1174"/>
      <c r="T14" s="1170"/>
      <c r="U14" s="1171"/>
      <c r="V14" s="471"/>
      <c r="W14" s="1170"/>
      <c r="X14" s="1174"/>
      <c r="Y14" s="1170"/>
      <c r="Z14" s="1171"/>
      <c r="AA14" s="471"/>
      <c r="AB14" s="1170"/>
      <c r="AC14" s="1174"/>
      <c r="AD14" s="1170"/>
      <c r="AE14" s="1171"/>
    </row>
    <row r="15" spans="1:34" s="322" customFormat="1" ht="23.1" customHeight="1" x14ac:dyDescent="0.2">
      <c r="A15" s="1176" t="s">
        <v>615</v>
      </c>
      <c r="B15" s="472" t="s">
        <v>616</v>
      </c>
      <c r="C15" s="389" t="s">
        <v>617</v>
      </c>
      <c r="D15" s="473"/>
      <c r="E15" s="463"/>
      <c r="F15" s="470" t="s">
        <v>610</v>
      </c>
      <c r="G15" s="465"/>
      <c r="H15" s="460"/>
      <c r="I15" s="475" t="s">
        <v>16</v>
      </c>
      <c r="J15" s="496">
        <f t="shared" ref="J15:J23" si="0">+H15*1.98</f>
        <v>0</v>
      </c>
      <c r="K15" s="395" t="s">
        <v>59</v>
      </c>
      <c r="L15" s="465"/>
      <c r="M15" s="460"/>
      <c r="N15" s="475" t="s">
        <v>16</v>
      </c>
      <c r="O15" s="496">
        <f t="shared" ref="O15:O23" si="1">+M15*1.98</f>
        <v>0</v>
      </c>
      <c r="P15" s="498" t="s">
        <v>611</v>
      </c>
      <c r="Q15" s="465"/>
      <c r="R15" s="460"/>
      <c r="S15" s="475" t="s">
        <v>16</v>
      </c>
      <c r="T15" s="496">
        <f t="shared" ref="T15:T23" si="2">+R15*1.98</f>
        <v>0</v>
      </c>
      <c r="U15" s="498" t="s">
        <v>59</v>
      </c>
      <c r="V15" s="465"/>
      <c r="W15" s="460"/>
      <c r="X15" s="475" t="s">
        <v>16</v>
      </c>
      <c r="Y15" s="496">
        <f t="shared" ref="Y15:Y23" si="3">+W15*1.98</f>
        <v>0</v>
      </c>
      <c r="Z15" s="498" t="s">
        <v>611</v>
      </c>
      <c r="AA15" s="465"/>
      <c r="AB15" s="460"/>
      <c r="AC15" s="475" t="s">
        <v>16</v>
      </c>
      <c r="AD15" s="496">
        <f t="shared" ref="AD15:AD23" si="4">+AB15*1.98</f>
        <v>0</v>
      </c>
      <c r="AE15" s="498" t="s">
        <v>611</v>
      </c>
    </row>
    <row r="16" spans="1:34" s="322" customFormat="1" ht="23.1" customHeight="1" x14ac:dyDescent="0.2">
      <c r="A16" s="1151"/>
      <c r="B16" s="472" t="s">
        <v>616</v>
      </c>
      <c r="C16" s="389" t="s">
        <v>618</v>
      </c>
      <c r="D16" s="478"/>
      <c r="E16" s="460"/>
      <c r="F16" s="479" t="s">
        <v>611</v>
      </c>
      <c r="G16" s="465"/>
      <c r="H16" s="460"/>
      <c r="I16" s="475" t="s">
        <v>16</v>
      </c>
      <c r="J16" s="496">
        <f t="shared" si="0"/>
        <v>0</v>
      </c>
      <c r="K16" s="395" t="s">
        <v>611</v>
      </c>
      <c r="L16" s="465"/>
      <c r="M16" s="460"/>
      <c r="N16" s="475" t="s">
        <v>16</v>
      </c>
      <c r="O16" s="496">
        <f t="shared" si="1"/>
        <v>0</v>
      </c>
      <c r="P16" s="498" t="s">
        <v>611</v>
      </c>
      <c r="Q16" s="465"/>
      <c r="R16" s="460"/>
      <c r="S16" s="475" t="s">
        <v>16</v>
      </c>
      <c r="T16" s="496">
        <f t="shared" si="2"/>
        <v>0</v>
      </c>
      <c r="U16" s="498" t="s">
        <v>611</v>
      </c>
      <c r="V16" s="465"/>
      <c r="W16" s="460"/>
      <c r="X16" s="475" t="s">
        <v>16</v>
      </c>
      <c r="Y16" s="496">
        <f t="shared" si="3"/>
        <v>0</v>
      </c>
      <c r="Z16" s="498" t="s">
        <v>611</v>
      </c>
      <c r="AA16" s="465"/>
      <c r="AB16" s="460"/>
      <c r="AC16" s="475" t="s">
        <v>16</v>
      </c>
      <c r="AD16" s="496">
        <f t="shared" si="4"/>
        <v>0</v>
      </c>
      <c r="AE16" s="498" t="s">
        <v>611</v>
      </c>
    </row>
    <row r="17" spans="1:31" s="322" customFormat="1" ht="23.1" customHeight="1" x14ac:dyDescent="0.2">
      <c r="A17" s="1151"/>
      <c r="B17" s="472" t="s">
        <v>616</v>
      </c>
      <c r="C17" s="389" t="s">
        <v>618</v>
      </c>
      <c r="D17" s="478"/>
      <c r="E17" s="460"/>
      <c r="F17" s="479" t="s">
        <v>611</v>
      </c>
      <c r="G17" s="465"/>
      <c r="H17" s="460"/>
      <c r="I17" s="475" t="s">
        <v>16</v>
      </c>
      <c r="J17" s="496">
        <f t="shared" si="0"/>
        <v>0</v>
      </c>
      <c r="K17" s="395" t="s">
        <v>611</v>
      </c>
      <c r="L17" s="465"/>
      <c r="M17" s="460"/>
      <c r="N17" s="475" t="s">
        <v>16</v>
      </c>
      <c r="O17" s="496">
        <f t="shared" si="1"/>
        <v>0</v>
      </c>
      <c r="P17" s="498" t="s">
        <v>611</v>
      </c>
      <c r="Q17" s="465"/>
      <c r="R17" s="460"/>
      <c r="S17" s="475" t="s">
        <v>16</v>
      </c>
      <c r="T17" s="496">
        <f t="shared" si="2"/>
        <v>0</v>
      </c>
      <c r="U17" s="498" t="s">
        <v>611</v>
      </c>
      <c r="V17" s="465"/>
      <c r="W17" s="460"/>
      <c r="X17" s="475" t="s">
        <v>16</v>
      </c>
      <c r="Y17" s="496">
        <f t="shared" si="3"/>
        <v>0</v>
      </c>
      <c r="Z17" s="498" t="s">
        <v>611</v>
      </c>
      <c r="AA17" s="465"/>
      <c r="AB17" s="460"/>
      <c r="AC17" s="475" t="s">
        <v>16</v>
      </c>
      <c r="AD17" s="496">
        <f t="shared" si="4"/>
        <v>0</v>
      </c>
      <c r="AE17" s="498" t="s">
        <v>611</v>
      </c>
    </row>
    <row r="18" spans="1:31" s="322" customFormat="1" ht="23.1" customHeight="1" x14ac:dyDescent="0.2">
      <c r="A18" s="1151"/>
      <c r="B18" s="472" t="s">
        <v>616</v>
      </c>
      <c r="C18" s="389" t="s">
        <v>618</v>
      </c>
      <c r="D18" s="478"/>
      <c r="E18" s="460"/>
      <c r="F18" s="479" t="s">
        <v>611</v>
      </c>
      <c r="G18" s="465"/>
      <c r="H18" s="460"/>
      <c r="I18" s="475" t="s">
        <v>16</v>
      </c>
      <c r="J18" s="496">
        <f t="shared" si="0"/>
        <v>0</v>
      </c>
      <c r="K18" s="395" t="s">
        <v>611</v>
      </c>
      <c r="L18" s="465"/>
      <c r="M18" s="460"/>
      <c r="N18" s="475" t="s">
        <v>16</v>
      </c>
      <c r="O18" s="496">
        <f t="shared" si="1"/>
        <v>0</v>
      </c>
      <c r="P18" s="498" t="s">
        <v>611</v>
      </c>
      <c r="Q18" s="465"/>
      <c r="R18" s="460"/>
      <c r="S18" s="475" t="s">
        <v>16</v>
      </c>
      <c r="T18" s="496">
        <f t="shared" si="2"/>
        <v>0</v>
      </c>
      <c r="U18" s="498" t="s">
        <v>611</v>
      </c>
      <c r="V18" s="465"/>
      <c r="W18" s="460"/>
      <c r="X18" s="475" t="s">
        <v>16</v>
      </c>
      <c r="Y18" s="496">
        <f t="shared" si="3"/>
        <v>0</v>
      </c>
      <c r="Z18" s="498" t="s">
        <v>611</v>
      </c>
      <c r="AA18" s="465"/>
      <c r="AB18" s="460"/>
      <c r="AC18" s="475" t="s">
        <v>16</v>
      </c>
      <c r="AD18" s="496">
        <f t="shared" si="4"/>
        <v>0</v>
      </c>
      <c r="AE18" s="498" t="s">
        <v>611</v>
      </c>
    </row>
    <row r="19" spans="1:31" s="322" customFormat="1" ht="23.1" customHeight="1" x14ac:dyDescent="0.2">
      <c r="A19" s="1151"/>
      <c r="B19" s="472" t="s">
        <v>616</v>
      </c>
      <c r="C19" s="389" t="s">
        <v>618</v>
      </c>
      <c r="D19" s="478"/>
      <c r="E19" s="460"/>
      <c r="F19" s="479" t="s">
        <v>611</v>
      </c>
      <c r="G19" s="465"/>
      <c r="H19" s="460"/>
      <c r="I19" s="475" t="s">
        <v>16</v>
      </c>
      <c r="J19" s="496">
        <f t="shared" si="0"/>
        <v>0</v>
      </c>
      <c r="K19" s="395" t="s">
        <v>611</v>
      </c>
      <c r="L19" s="465"/>
      <c r="M19" s="460"/>
      <c r="N19" s="475" t="s">
        <v>16</v>
      </c>
      <c r="O19" s="496">
        <f t="shared" si="1"/>
        <v>0</v>
      </c>
      <c r="P19" s="498" t="s">
        <v>611</v>
      </c>
      <c r="Q19" s="465"/>
      <c r="R19" s="460"/>
      <c r="S19" s="475" t="s">
        <v>16</v>
      </c>
      <c r="T19" s="496">
        <f t="shared" si="2"/>
        <v>0</v>
      </c>
      <c r="U19" s="498" t="s">
        <v>611</v>
      </c>
      <c r="V19" s="465"/>
      <c r="W19" s="460"/>
      <c r="X19" s="475" t="s">
        <v>16</v>
      </c>
      <c r="Y19" s="496">
        <f t="shared" si="3"/>
        <v>0</v>
      </c>
      <c r="Z19" s="498" t="s">
        <v>611</v>
      </c>
      <c r="AA19" s="465"/>
      <c r="AB19" s="460"/>
      <c r="AC19" s="475" t="s">
        <v>16</v>
      </c>
      <c r="AD19" s="496">
        <f t="shared" si="4"/>
        <v>0</v>
      </c>
      <c r="AE19" s="498" t="s">
        <v>611</v>
      </c>
    </row>
    <row r="20" spans="1:31" s="322" customFormat="1" ht="23.1" customHeight="1" x14ac:dyDescent="0.2">
      <c r="A20" s="1151"/>
      <c r="B20" s="472" t="s">
        <v>616</v>
      </c>
      <c r="C20" s="389" t="s">
        <v>618</v>
      </c>
      <c r="D20" s="478"/>
      <c r="E20" s="460"/>
      <c r="F20" s="479" t="s">
        <v>611</v>
      </c>
      <c r="G20" s="465"/>
      <c r="H20" s="460"/>
      <c r="I20" s="475" t="s">
        <v>16</v>
      </c>
      <c r="J20" s="496">
        <f t="shared" si="0"/>
        <v>0</v>
      </c>
      <c r="K20" s="395" t="s">
        <v>611</v>
      </c>
      <c r="L20" s="465"/>
      <c r="M20" s="460"/>
      <c r="N20" s="475" t="s">
        <v>16</v>
      </c>
      <c r="O20" s="496">
        <f t="shared" si="1"/>
        <v>0</v>
      </c>
      <c r="P20" s="498" t="s">
        <v>611</v>
      </c>
      <c r="Q20" s="465"/>
      <c r="R20" s="460"/>
      <c r="S20" s="475" t="s">
        <v>16</v>
      </c>
      <c r="T20" s="496">
        <f t="shared" si="2"/>
        <v>0</v>
      </c>
      <c r="U20" s="498" t="s">
        <v>611</v>
      </c>
      <c r="V20" s="465"/>
      <c r="W20" s="460"/>
      <c r="X20" s="475" t="s">
        <v>16</v>
      </c>
      <c r="Y20" s="496">
        <f t="shared" si="3"/>
        <v>0</v>
      </c>
      <c r="Z20" s="498" t="s">
        <v>611</v>
      </c>
      <c r="AA20" s="465"/>
      <c r="AB20" s="460"/>
      <c r="AC20" s="475" t="s">
        <v>16</v>
      </c>
      <c r="AD20" s="496">
        <f t="shared" si="4"/>
        <v>0</v>
      </c>
      <c r="AE20" s="498" t="s">
        <v>611</v>
      </c>
    </row>
    <row r="21" spans="1:31" s="322" customFormat="1" ht="23.1" customHeight="1" x14ac:dyDescent="0.2">
      <c r="A21" s="1151"/>
      <c r="B21" s="472" t="s">
        <v>616</v>
      </c>
      <c r="C21" s="389" t="s">
        <v>618</v>
      </c>
      <c r="D21" s="478"/>
      <c r="E21" s="460"/>
      <c r="F21" s="479" t="s">
        <v>611</v>
      </c>
      <c r="G21" s="465"/>
      <c r="H21" s="460"/>
      <c r="I21" s="475" t="s">
        <v>16</v>
      </c>
      <c r="J21" s="496">
        <f t="shared" si="0"/>
        <v>0</v>
      </c>
      <c r="K21" s="395" t="s">
        <v>611</v>
      </c>
      <c r="L21" s="465"/>
      <c r="M21" s="460"/>
      <c r="N21" s="475" t="s">
        <v>16</v>
      </c>
      <c r="O21" s="496">
        <f t="shared" si="1"/>
        <v>0</v>
      </c>
      <c r="P21" s="498" t="s">
        <v>611</v>
      </c>
      <c r="Q21" s="465"/>
      <c r="R21" s="460"/>
      <c r="S21" s="475" t="s">
        <v>16</v>
      </c>
      <c r="T21" s="496">
        <f t="shared" si="2"/>
        <v>0</v>
      </c>
      <c r="U21" s="498" t="s">
        <v>611</v>
      </c>
      <c r="V21" s="465"/>
      <c r="W21" s="460"/>
      <c r="X21" s="475" t="s">
        <v>16</v>
      </c>
      <c r="Y21" s="496">
        <f t="shared" si="3"/>
        <v>0</v>
      </c>
      <c r="Z21" s="498" t="s">
        <v>611</v>
      </c>
      <c r="AA21" s="465"/>
      <c r="AB21" s="460"/>
      <c r="AC21" s="475" t="s">
        <v>16</v>
      </c>
      <c r="AD21" s="496">
        <f t="shared" si="4"/>
        <v>0</v>
      </c>
      <c r="AE21" s="498" t="s">
        <v>611</v>
      </c>
    </row>
    <row r="22" spans="1:31" s="322" customFormat="1" ht="23.1" customHeight="1" x14ac:dyDescent="0.2">
      <c r="A22" s="1151"/>
      <c r="B22" s="472" t="s">
        <v>616</v>
      </c>
      <c r="C22" s="389" t="s">
        <v>618</v>
      </c>
      <c r="D22" s="478"/>
      <c r="E22" s="460"/>
      <c r="F22" s="479" t="s">
        <v>611</v>
      </c>
      <c r="G22" s="465"/>
      <c r="H22" s="460"/>
      <c r="I22" s="475" t="s">
        <v>16</v>
      </c>
      <c r="J22" s="496">
        <f t="shared" si="0"/>
        <v>0</v>
      </c>
      <c r="K22" s="395" t="s">
        <v>611</v>
      </c>
      <c r="L22" s="465"/>
      <c r="M22" s="460"/>
      <c r="N22" s="475" t="s">
        <v>16</v>
      </c>
      <c r="O22" s="496">
        <f t="shared" si="1"/>
        <v>0</v>
      </c>
      <c r="P22" s="498" t="s">
        <v>611</v>
      </c>
      <c r="Q22" s="465"/>
      <c r="R22" s="460"/>
      <c r="S22" s="475" t="s">
        <v>16</v>
      </c>
      <c r="T22" s="496">
        <f t="shared" si="2"/>
        <v>0</v>
      </c>
      <c r="U22" s="498" t="s">
        <v>611</v>
      </c>
      <c r="V22" s="465"/>
      <c r="W22" s="460"/>
      <c r="X22" s="475" t="s">
        <v>16</v>
      </c>
      <c r="Y22" s="496">
        <f t="shared" si="3"/>
        <v>0</v>
      </c>
      <c r="Z22" s="498" t="s">
        <v>611</v>
      </c>
      <c r="AA22" s="465"/>
      <c r="AB22" s="460"/>
      <c r="AC22" s="475" t="s">
        <v>16</v>
      </c>
      <c r="AD22" s="496">
        <f t="shared" si="4"/>
        <v>0</v>
      </c>
      <c r="AE22" s="498" t="s">
        <v>611</v>
      </c>
    </row>
    <row r="23" spans="1:31" s="322" customFormat="1" ht="23.1" customHeight="1" x14ac:dyDescent="0.2">
      <c r="A23" s="1151"/>
      <c r="B23" s="472" t="s">
        <v>616</v>
      </c>
      <c r="C23" s="389" t="s">
        <v>618</v>
      </c>
      <c r="D23" s="478"/>
      <c r="E23" s="460"/>
      <c r="F23" s="479" t="s">
        <v>611</v>
      </c>
      <c r="G23" s="465"/>
      <c r="H23" s="460"/>
      <c r="I23" s="475" t="s">
        <v>16</v>
      </c>
      <c r="J23" s="496">
        <f t="shared" si="0"/>
        <v>0</v>
      </c>
      <c r="K23" s="395" t="s">
        <v>611</v>
      </c>
      <c r="L23" s="465"/>
      <c r="M23" s="460"/>
      <c r="N23" s="475" t="s">
        <v>16</v>
      </c>
      <c r="O23" s="496">
        <f t="shared" si="1"/>
        <v>0</v>
      </c>
      <c r="P23" s="498" t="s">
        <v>611</v>
      </c>
      <c r="Q23" s="465"/>
      <c r="R23" s="460"/>
      <c r="S23" s="475" t="s">
        <v>16</v>
      </c>
      <c r="T23" s="496">
        <f t="shared" si="2"/>
        <v>0</v>
      </c>
      <c r="U23" s="498" t="s">
        <v>611</v>
      </c>
      <c r="V23" s="465"/>
      <c r="W23" s="460"/>
      <c r="X23" s="475" t="s">
        <v>16</v>
      </c>
      <c r="Y23" s="496">
        <f t="shared" si="3"/>
        <v>0</v>
      </c>
      <c r="Z23" s="498" t="s">
        <v>611</v>
      </c>
      <c r="AA23" s="465"/>
      <c r="AB23" s="460"/>
      <c r="AC23" s="475" t="s">
        <v>16</v>
      </c>
      <c r="AD23" s="496">
        <f t="shared" si="4"/>
        <v>0</v>
      </c>
      <c r="AE23" s="498" t="s">
        <v>611</v>
      </c>
    </row>
    <row r="24" spans="1:31" s="322" customFormat="1" ht="23.1" customHeight="1" x14ac:dyDescent="0.2">
      <c r="A24" s="1172" t="s">
        <v>614</v>
      </c>
      <c r="B24" s="1173"/>
      <c r="C24" s="1173"/>
      <c r="D24" s="469"/>
      <c r="E24" s="460">
        <f>SUM(E15:E23)</f>
        <v>0</v>
      </c>
      <c r="F24" s="470" t="s">
        <v>611</v>
      </c>
      <c r="G24" s="471"/>
      <c r="H24" s="1170"/>
      <c r="I24" s="1174"/>
      <c r="J24" s="1170"/>
      <c r="K24" s="1175"/>
      <c r="L24" s="471"/>
      <c r="M24" s="1170"/>
      <c r="N24" s="1174"/>
      <c r="O24" s="1170"/>
      <c r="P24" s="1171"/>
      <c r="Q24" s="471"/>
      <c r="R24" s="1170"/>
      <c r="S24" s="1174"/>
      <c r="T24" s="1170"/>
      <c r="U24" s="1171"/>
      <c r="V24" s="471"/>
      <c r="W24" s="1170"/>
      <c r="X24" s="1174"/>
      <c r="Y24" s="1170"/>
      <c r="Z24" s="1171"/>
      <c r="AA24" s="471"/>
      <c r="AB24" s="1170"/>
      <c r="AC24" s="1174"/>
      <c r="AD24" s="1170"/>
      <c r="AE24" s="1171"/>
    </row>
    <row r="25" spans="1:31" s="322" customFormat="1" ht="23.1" customHeight="1" x14ac:dyDescent="0.2">
      <c r="A25" s="1176" t="s">
        <v>619</v>
      </c>
      <c r="B25" s="1167" t="s">
        <v>619</v>
      </c>
      <c r="C25" s="1107" t="s">
        <v>620</v>
      </c>
      <c r="D25" s="1178"/>
      <c r="E25" s="1165"/>
      <c r="F25" s="1166" t="s">
        <v>611</v>
      </c>
      <c r="G25" s="465"/>
      <c r="H25" s="460"/>
      <c r="I25" s="475" t="s">
        <v>16</v>
      </c>
      <c r="J25" s="496">
        <f>+H25*1.98</f>
        <v>0</v>
      </c>
      <c r="K25" s="395" t="s">
        <v>611</v>
      </c>
      <c r="L25" s="465"/>
      <c r="M25" s="460"/>
      <c r="N25" s="475" t="s">
        <v>16</v>
      </c>
      <c r="O25" s="496">
        <f>+M25*1.98</f>
        <v>0</v>
      </c>
      <c r="P25" s="498" t="s">
        <v>611</v>
      </c>
      <c r="Q25" s="465"/>
      <c r="R25" s="460"/>
      <c r="S25" s="475" t="s">
        <v>16</v>
      </c>
      <c r="T25" s="496">
        <f>+R25*1.98</f>
        <v>0</v>
      </c>
      <c r="U25" s="498" t="s">
        <v>611</v>
      </c>
      <c r="V25" s="465"/>
      <c r="W25" s="460"/>
      <c r="X25" s="475" t="s">
        <v>16</v>
      </c>
      <c r="Y25" s="496">
        <f>+W25*1.98</f>
        <v>0</v>
      </c>
      <c r="Z25" s="498" t="s">
        <v>611</v>
      </c>
      <c r="AA25" s="465"/>
      <c r="AB25" s="460"/>
      <c r="AC25" s="475" t="s">
        <v>16</v>
      </c>
      <c r="AD25" s="496">
        <f>+AB25*1.98</f>
        <v>0</v>
      </c>
      <c r="AE25" s="498" t="s">
        <v>611</v>
      </c>
    </row>
    <row r="26" spans="1:31" s="322" customFormat="1" ht="23.1" customHeight="1" x14ac:dyDescent="0.2">
      <c r="A26" s="1177"/>
      <c r="B26" s="1154"/>
      <c r="C26" s="1110"/>
      <c r="D26" s="1159"/>
      <c r="E26" s="1161"/>
      <c r="F26" s="1163"/>
      <c r="G26" s="465"/>
      <c r="H26" s="460"/>
      <c r="I26" s="475" t="s">
        <v>16</v>
      </c>
      <c r="J26" s="496">
        <f>+H26*1.98</f>
        <v>0</v>
      </c>
      <c r="K26" s="395" t="s">
        <v>611</v>
      </c>
      <c r="L26" s="465"/>
      <c r="M26" s="460"/>
      <c r="N26" s="475" t="s">
        <v>16</v>
      </c>
      <c r="O26" s="496">
        <f>+M26*1.98</f>
        <v>0</v>
      </c>
      <c r="P26" s="498" t="s">
        <v>611</v>
      </c>
      <c r="Q26" s="465"/>
      <c r="R26" s="460"/>
      <c r="S26" s="475" t="s">
        <v>16</v>
      </c>
      <c r="T26" s="496">
        <f>+R26*1.98</f>
        <v>0</v>
      </c>
      <c r="U26" s="498" t="s">
        <v>611</v>
      </c>
      <c r="V26" s="465"/>
      <c r="W26" s="460"/>
      <c r="X26" s="475" t="s">
        <v>16</v>
      </c>
      <c r="Y26" s="496">
        <f>+W26*1.98</f>
        <v>0</v>
      </c>
      <c r="Z26" s="498" t="s">
        <v>611</v>
      </c>
      <c r="AA26" s="465"/>
      <c r="AB26" s="460"/>
      <c r="AC26" s="475" t="s">
        <v>16</v>
      </c>
      <c r="AD26" s="496">
        <f>+AB26*1.98</f>
        <v>0</v>
      </c>
      <c r="AE26" s="498" t="s">
        <v>611</v>
      </c>
    </row>
    <row r="27" spans="1:31" s="322" customFormat="1" ht="23.1" customHeight="1" x14ac:dyDescent="0.2">
      <c r="A27" s="1176" t="s">
        <v>621</v>
      </c>
      <c r="B27" s="1181"/>
      <c r="C27" s="1181"/>
      <c r="D27" s="481"/>
      <c r="E27" s="463">
        <f>SUM(E25)</f>
        <v>0</v>
      </c>
      <c r="F27" s="470" t="s">
        <v>59</v>
      </c>
      <c r="G27" s="471"/>
      <c r="H27" s="1170"/>
      <c r="I27" s="1174"/>
      <c r="J27" s="1170"/>
      <c r="K27" s="1175"/>
      <c r="L27" s="471"/>
      <c r="M27" s="1170"/>
      <c r="N27" s="1174"/>
      <c r="O27" s="1170"/>
      <c r="P27" s="1171"/>
      <c r="Q27" s="471"/>
      <c r="R27" s="1170"/>
      <c r="S27" s="1174"/>
      <c r="T27" s="1170"/>
      <c r="U27" s="1171"/>
      <c r="V27" s="471"/>
      <c r="W27" s="1170"/>
      <c r="X27" s="1174"/>
      <c r="Y27" s="1170"/>
      <c r="Z27" s="1171"/>
      <c r="AA27" s="471"/>
      <c r="AB27" s="1170"/>
      <c r="AC27" s="1174"/>
      <c r="AD27" s="1170"/>
      <c r="AE27" s="1171"/>
    </row>
    <row r="28" spans="1:31" s="322" customFormat="1" ht="23.1" customHeight="1" thickBot="1" x14ac:dyDescent="0.25">
      <c r="A28" s="1179" t="s">
        <v>14</v>
      </c>
      <c r="B28" s="1180"/>
      <c r="C28" s="1180"/>
      <c r="D28" s="482"/>
      <c r="E28" s="483">
        <f>E27+E24+E14</f>
        <v>0</v>
      </c>
      <c r="F28" s="499" t="s">
        <v>59</v>
      </c>
      <c r="G28" s="485"/>
      <c r="H28" s="483">
        <f>SUM(H6:I26)</f>
        <v>0</v>
      </c>
      <c r="I28" s="484" t="s">
        <v>16</v>
      </c>
      <c r="J28" s="500">
        <f>SUM(J6:J26)</f>
        <v>0</v>
      </c>
      <c r="K28" s="501" t="s">
        <v>59</v>
      </c>
      <c r="L28" s="488"/>
      <c r="M28" s="483">
        <f>SUM(M6:N26)</f>
        <v>0</v>
      </c>
      <c r="N28" s="484" t="s">
        <v>16</v>
      </c>
      <c r="O28" s="500">
        <f>SUM(O6:O26)</f>
        <v>0</v>
      </c>
      <c r="P28" s="502" t="s">
        <v>611</v>
      </c>
      <c r="Q28" s="488"/>
      <c r="R28" s="483">
        <f>SUM(R6:S26)</f>
        <v>0</v>
      </c>
      <c r="S28" s="484" t="s">
        <v>16</v>
      </c>
      <c r="T28" s="500">
        <f>SUM(T6:T26)</f>
        <v>0</v>
      </c>
      <c r="U28" s="502" t="s">
        <v>611</v>
      </c>
      <c r="V28" s="488"/>
      <c r="W28" s="483">
        <f>SUM(W6:X26)</f>
        <v>0</v>
      </c>
      <c r="X28" s="484" t="s">
        <v>16</v>
      </c>
      <c r="Y28" s="500">
        <f>SUM(Y6:Y26)</f>
        <v>0</v>
      </c>
      <c r="Z28" s="502" t="s">
        <v>611</v>
      </c>
      <c r="AA28" s="488"/>
      <c r="AB28" s="483">
        <f>SUM(AB6:AC26)</f>
        <v>0</v>
      </c>
      <c r="AC28" s="484" t="s">
        <v>16</v>
      </c>
      <c r="AD28" s="500">
        <f>SUM(AD6:AD26)</f>
        <v>0</v>
      </c>
      <c r="AE28" s="502" t="s">
        <v>611</v>
      </c>
    </row>
    <row r="29" spans="1:31" s="322" customFormat="1" ht="7.5" customHeight="1" x14ac:dyDescent="0.2">
      <c r="A29" s="491"/>
      <c r="B29" s="491"/>
      <c r="C29" s="492"/>
      <c r="D29" s="491"/>
      <c r="E29" s="493"/>
      <c r="F29" s="493"/>
      <c r="G29" s="493"/>
      <c r="H29" s="493"/>
      <c r="I29" s="493"/>
      <c r="J29" s="493"/>
      <c r="L29" s="493"/>
      <c r="M29" s="493"/>
      <c r="N29" s="493"/>
      <c r="O29" s="493"/>
      <c r="Q29" s="493"/>
      <c r="R29" s="493"/>
      <c r="S29" s="493"/>
      <c r="T29" s="493"/>
      <c r="V29" s="493"/>
      <c r="W29" s="493"/>
      <c r="X29" s="493"/>
      <c r="Y29" s="493"/>
      <c r="AA29" s="493"/>
      <c r="AB29" s="493"/>
      <c r="AC29" s="493"/>
      <c r="AD29" s="493"/>
    </row>
    <row r="30" spans="1:31" x14ac:dyDescent="0.2">
      <c r="A30" s="56"/>
    </row>
  </sheetData>
  <mergeCells count="84">
    <mergeCell ref="T27:U27"/>
    <mergeCell ref="W27:X27"/>
    <mergeCell ref="Y27:Z27"/>
    <mergeCell ref="AB27:AC27"/>
    <mergeCell ref="AD27:AE27"/>
    <mergeCell ref="A28:C28"/>
    <mergeCell ref="A27:C27"/>
    <mergeCell ref="H27:I27"/>
    <mergeCell ref="J27:K27"/>
    <mergeCell ref="M27:N27"/>
    <mergeCell ref="O27:P27"/>
    <mergeCell ref="R27:S27"/>
    <mergeCell ref="A25:A26"/>
    <mergeCell ref="B25:B26"/>
    <mergeCell ref="C25:C26"/>
    <mergeCell ref="D25:D26"/>
    <mergeCell ref="E25:E26"/>
    <mergeCell ref="F25:F26"/>
    <mergeCell ref="AD24:AE24"/>
    <mergeCell ref="A15:A23"/>
    <mergeCell ref="A24:C24"/>
    <mergeCell ref="H24:I24"/>
    <mergeCell ref="J24:K24"/>
    <mergeCell ref="M24:N24"/>
    <mergeCell ref="O24:P24"/>
    <mergeCell ref="R24:S24"/>
    <mergeCell ref="T24:U24"/>
    <mergeCell ref="W24:X24"/>
    <mergeCell ref="Y24:Z24"/>
    <mergeCell ref="AB24:AC24"/>
    <mergeCell ref="AD14:AE14"/>
    <mergeCell ref="F12:F13"/>
    <mergeCell ref="A14:C14"/>
    <mergeCell ref="H14:I14"/>
    <mergeCell ref="J14:K14"/>
    <mergeCell ref="M14:N14"/>
    <mergeCell ref="O14:P14"/>
    <mergeCell ref="R14:S14"/>
    <mergeCell ref="T14:U14"/>
    <mergeCell ref="W14:X14"/>
    <mergeCell ref="Y14:Z14"/>
    <mergeCell ref="AB14:AC14"/>
    <mergeCell ref="D8:D9"/>
    <mergeCell ref="E8:E9"/>
    <mergeCell ref="F8:F9"/>
    <mergeCell ref="B10:B13"/>
    <mergeCell ref="C10:C13"/>
    <mergeCell ref="D10:D11"/>
    <mergeCell ref="E10:E11"/>
    <mergeCell ref="F10:F11"/>
    <mergeCell ref="D12:D13"/>
    <mergeCell ref="E12:E13"/>
    <mergeCell ref="Y4:Z5"/>
    <mergeCell ref="AA4:AA5"/>
    <mergeCell ref="AB4:AC5"/>
    <mergeCell ref="AD4:AE5"/>
    <mergeCell ref="A6:A13"/>
    <mergeCell ref="B6:B9"/>
    <mergeCell ref="C6:C9"/>
    <mergeCell ref="D6:D7"/>
    <mergeCell ref="E6:E7"/>
    <mergeCell ref="F6:F7"/>
    <mergeCell ref="O4:P5"/>
    <mergeCell ref="Q4:Q5"/>
    <mergeCell ref="R4:S5"/>
    <mergeCell ref="T4:U5"/>
    <mergeCell ref="V4:V5"/>
    <mergeCell ref="W4:X5"/>
    <mergeCell ref="AA3:AE3"/>
    <mergeCell ref="A4:B5"/>
    <mergeCell ref="C4:C5"/>
    <mergeCell ref="D4:D5"/>
    <mergeCell ref="E4:F5"/>
    <mergeCell ref="G4:G5"/>
    <mergeCell ref="H4:I5"/>
    <mergeCell ref="J4:K5"/>
    <mergeCell ref="L4:L5"/>
    <mergeCell ref="M4:N5"/>
    <mergeCell ref="A3:B3"/>
    <mergeCell ref="E3:F3"/>
    <mergeCell ref="G3:K3"/>
    <mergeCell ref="L3:P3"/>
    <mergeCell ref="Q3:U3"/>
    <mergeCell ref="V3:Z3"/>
  </mergeCells>
  <phoneticPr fontId="1"/>
  <printOptions horizontalCentered="1" verticalCentered="1"/>
  <pageMargins left="0.59055118110236227" right="0.59055118110236227" top="0.78740157480314965" bottom="0.78740157480314965" header="0.51181102362204722" footer="0.31496062992125984"/>
  <pageSetup paperSize="9" scale="80" fitToHeight="0" orientation="landscape" blackAndWhite="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X29"/>
  <sheetViews>
    <sheetView showGridLines="0" showZeros="0" view="pageBreakPreview" zoomScale="80" zoomScaleNormal="100" zoomScaleSheetLayoutView="80" workbookViewId="0">
      <selection activeCell="AN26" sqref="AN26"/>
    </sheetView>
  </sheetViews>
  <sheetFormatPr defaultColWidth="0" defaultRowHeight="12" x14ac:dyDescent="0.2"/>
  <cols>
    <col min="1" max="1" width="2.6640625" style="52" customWidth="1"/>
    <col min="2" max="2" width="7.44140625" style="52" customWidth="1"/>
    <col min="3" max="3" width="12.21875" style="52" customWidth="1"/>
    <col min="4" max="4" width="7.109375" style="52" customWidth="1"/>
    <col min="5" max="5" width="4.6640625" style="52" customWidth="1"/>
    <col min="6" max="6" width="2.6640625" style="52" customWidth="1"/>
    <col min="7" max="7" width="9.21875" style="52" customWidth="1"/>
    <col min="8" max="8" width="4.6640625" style="52" customWidth="1"/>
    <col min="9" max="9" width="2.6640625" style="52" customWidth="1"/>
    <col min="10" max="10" width="4.6640625" style="52" customWidth="1"/>
    <col min="11" max="11" width="2.6640625" style="52" customWidth="1"/>
    <col min="12" max="12" width="9.21875" style="52" customWidth="1"/>
    <col min="13" max="13" width="4.6640625" style="52" customWidth="1"/>
    <col min="14" max="14" width="2.6640625" style="52" customWidth="1"/>
    <col min="15" max="15" width="4.6640625" style="52" customWidth="1"/>
    <col min="16" max="16" width="2.6640625" style="52" customWidth="1"/>
    <col min="17" max="17" width="9.21875" style="52" customWidth="1"/>
    <col min="18" max="18" width="4.6640625" style="52" customWidth="1"/>
    <col min="19" max="19" width="2.6640625" style="52" customWidth="1"/>
    <col min="20" max="20" width="4.6640625" style="52" customWidth="1"/>
    <col min="21" max="21" width="2.6640625" style="52" customWidth="1"/>
    <col min="22" max="22" width="9.21875" style="52" customWidth="1"/>
    <col min="23" max="23" width="4.6640625" style="52" customWidth="1"/>
    <col min="24" max="24" width="2.6640625" style="52" customWidth="1"/>
    <col min="25" max="25" width="4.6640625" style="52" customWidth="1"/>
    <col min="26" max="26" width="2.6640625" style="52" customWidth="1"/>
    <col min="27" max="27" width="9.21875" style="52" customWidth="1"/>
    <col min="28" max="28" width="4.6640625" style="52" customWidth="1"/>
    <col min="29" max="29" width="2.6640625" style="52" customWidth="1"/>
    <col min="30" max="30" width="4.6640625" style="52" customWidth="1"/>
    <col min="31" max="34" width="2.6640625" style="52" customWidth="1"/>
    <col min="35" max="35" width="2.33203125" style="52" customWidth="1"/>
    <col min="36" max="37" width="2.77734375" style="52" customWidth="1"/>
    <col min="38" max="63" width="9" style="52" customWidth="1"/>
    <col min="64" max="76" width="0" style="52" hidden="1" customWidth="1"/>
    <col min="77" max="16384" width="0.109375" style="52" hidden="1"/>
  </cols>
  <sheetData>
    <row r="1" spans="1:34" s="48" customFormat="1" ht="17.25" customHeight="1" x14ac:dyDescent="0.2">
      <c r="C1" s="52" t="s">
        <v>599</v>
      </c>
      <c r="AG1" s="50"/>
      <c r="AH1" s="51"/>
    </row>
    <row r="2" spans="1:34" ht="18" customHeight="1" thickBot="1" x14ac:dyDescent="0.25"/>
    <row r="3" spans="1:34" ht="18" customHeight="1" thickBot="1" x14ac:dyDescent="0.25">
      <c r="A3" s="1191" t="s">
        <v>37</v>
      </c>
      <c r="B3" s="1192"/>
      <c r="C3" s="53"/>
      <c r="D3" s="57" t="s">
        <v>503</v>
      </c>
      <c r="E3" s="1148"/>
      <c r="F3" s="1149"/>
      <c r="G3" s="1135">
        <v>39539</v>
      </c>
      <c r="H3" s="1136"/>
      <c r="I3" s="1136"/>
      <c r="J3" s="1136"/>
      <c r="K3" s="1137"/>
      <c r="L3" s="1135">
        <v>39569</v>
      </c>
      <c r="M3" s="1136"/>
      <c r="N3" s="1136"/>
      <c r="O3" s="1136"/>
      <c r="P3" s="1182"/>
      <c r="Q3" s="1135">
        <v>39692</v>
      </c>
      <c r="R3" s="1136"/>
      <c r="S3" s="1136"/>
      <c r="T3" s="1136"/>
      <c r="U3" s="1182"/>
      <c r="V3" s="1135">
        <v>39783</v>
      </c>
      <c r="W3" s="1136"/>
      <c r="X3" s="1136"/>
      <c r="Y3" s="1136"/>
      <c r="Z3" s="1182"/>
      <c r="AA3" s="1135">
        <v>39873</v>
      </c>
      <c r="AB3" s="1136"/>
      <c r="AC3" s="1136"/>
      <c r="AD3" s="1136"/>
      <c r="AE3" s="1182"/>
    </row>
    <row r="4" spans="1:34" ht="14.1" customHeight="1" x14ac:dyDescent="0.2">
      <c r="A4" s="1183" t="s">
        <v>600</v>
      </c>
      <c r="B4" s="1184"/>
      <c r="C4" s="1187" t="s">
        <v>601</v>
      </c>
      <c r="D4" s="1187" t="s">
        <v>602</v>
      </c>
      <c r="E4" s="1187" t="s">
        <v>603</v>
      </c>
      <c r="F4" s="1189"/>
      <c r="G4" s="1183" t="s">
        <v>604</v>
      </c>
      <c r="H4" s="1187" t="s">
        <v>605</v>
      </c>
      <c r="I4" s="1184"/>
      <c r="J4" s="1187" t="s">
        <v>606</v>
      </c>
      <c r="K4" s="1184"/>
      <c r="L4" s="1183" t="s">
        <v>604</v>
      </c>
      <c r="M4" s="1187" t="s">
        <v>605</v>
      </c>
      <c r="N4" s="1184"/>
      <c r="O4" s="1187" t="s">
        <v>606</v>
      </c>
      <c r="P4" s="1189"/>
      <c r="Q4" s="1183" t="s">
        <v>604</v>
      </c>
      <c r="R4" s="1187" t="s">
        <v>605</v>
      </c>
      <c r="S4" s="1184"/>
      <c r="T4" s="1187" t="s">
        <v>606</v>
      </c>
      <c r="U4" s="1189"/>
      <c r="V4" s="1183" t="s">
        <v>604</v>
      </c>
      <c r="W4" s="1187" t="s">
        <v>605</v>
      </c>
      <c r="X4" s="1184"/>
      <c r="Y4" s="1187" t="s">
        <v>606</v>
      </c>
      <c r="Z4" s="1189"/>
      <c r="AA4" s="1183" t="s">
        <v>604</v>
      </c>
      <c r="AB4" s="1187" t="s">
        <v>605</v>
      </c>
      <c r="AC4" s="1184"/>
      <c r="AD4" s="1187" t="s">
        <v>606</v>
      </c>
      <c r="AE4" s="1189"/>
    </row>
    <row r="5" spans="1:34" ht="14.1" customHeight="1" thickBot="1" x14ac:dyDescent="0.25">
      <c r="A5" s="1185"/>
      <c r="B5" s="1186"/>
      <c r="C5" s="1188"/>
      <c r="D5" s="1188"/>
      <c r="E5" s="1188"/>
      <c r="F5" s="1190"/>
      <c r="G5" s="1185"/>
      <c r="H5" s="1188"/>
      <c r="I5" s="1186"/>
      <c r="J5" s="1188"/>
      <c r="K5" s="1186"/>
      <c r="L5" s="1185"/>
      <c r="M5" s="1188"/>
      <c r="N5" s="1186"/>
      <c r="O5" s="1188"/>
      <c r="P5" s="1190"/>
      <c r="Q5" s="1185"/>
      <c r="R5" s="1188"/>
      <c r="S5" s="1186"/>
      <c r="T5" s="1188"/>
      <c r="U5" s="1190"/>
      <c r="V5" s="1185"/>
      <c r="W5" s="1188"/>
      <c r="X5" s="1186"/>
      <c r="Y5" s="1188"/>
      <c r="Z5" s="1190"/>
      <c r="AA5" s="1185"/>
      <c r="AB5" s="1188"/>
      <c r="AC5" s="1186"/>
      <c r="AD5" s="1188"/>
      <c r="AE5" s="1190"/>
    </row>
    <row r="6" spans="1:34" s="322" customFormat="1" ht="23.1" customHeight="1" x14ac:dyDescent="0.2">
      <c r="A6" s="1150" t="s">
        <v>607</v>
      </c>
      <c r="B6" s="1153" t="s">
        <v>608</v>
      </c>
      <c r="C6" s="1153" t="s">
        <v>622</v>
      </c>
      <c r="D6" s="1158"/>
      <c r="E6" s="1160"/>
      <c r="F6" s="1162" t="s">
        <v>59</v>
      </c>
      <c r="G6" s="453"/>
      <c r="H6" s="454"/>
      <c r="I6" s="358" t="s">
        <v>16</v>
      </c>
      <c r="J6" s="455">
        <f>+H6*1.65</f>
        <v>0</v>
      </c>
      <c r="K6" s="456" t="s">
        <v>611</v>
      </c>
      <c r="L6" s="453"/>
      <c r="M6" s="457"/>
      <c r="N6" s="358" t="s">
        <v>16</v>
      </c>
      <c r="O6" s="455">
        <f>+M6*1.65</f>
        <v>0</v>
      </c>
      <c r="P6" s="458" t="s">
        <v>611</v>
      </c>
      <c r="Q6" s="453"/>
      <c r="R6" s="457"/>
      <c r="S6" s="358" t="s">
        <v>16</v>
      </c>
      <c r="T6" s="455">
        <f>+R6*1.65</f>
        <v>0</v>
      </c>
      <c r="U6" s="458" t="s">
        <v>611</v>
      </c>
      <c r="V6" s="453"/>
      <c r="W6" s="457"/>
      <c r="X6" s="358" t="s">
        <v>16</v>
      </c>
      <c r="Y6" s="455">
        <f>+W6*1.65</f>
        <v>0</v>
      </c>
      <c r="Z6" s="458" t="s">
        <v>611</v>
      </c>
      <c r="AA6" s="453"/>
      <c r="AB6" s="457"/>
      <c r="AC6" s="358" t="s">
        <v>16</v>
      </c>
      <c r="AD6" s="455">
        <f>+AB6*1.65</f>
        <v>0</v>
      </c>
      <c r="AE6" s="458" t="s">
        <v>611</v>
      </c>
    </row>
    <row r="7" spans="1:34" s="322" customFormat="1" ht="23.1" customHeight="1" x14ac:dyDescent="0.2">
      <c r="A7" s="1193"/>
      <c r="B7" s="1153"/>
      <c r="C7" s="1169"/>
      <c r="D7" s="1159"/>
      <c r="E7" s="1161"/>
      <c r="F7" s="1163"/>
      <c r="G7" s="459"/>
      <c r="H7" s="460"/>
      <c r="I7" s="331" t="s">
        <v>16</v>
      </c>
      <c r="J7" s="461">
        <f>+H7*3.3</f>
        <v>0</v>
      </c>
      <c r="K7" s="462" t="s">
        <v>611</v>
      </c>
      <c r="L7" s="459"/>
      <c r="M7" s="463"/>
      <c r="N7" s="331" t="s">
        <v>16</v>
      </c>
      <c r="O7" s="461">
        <f>+M7*3.3</f>
        <v>0</v>
      </c>
      <c r="P7" s="464" t="s">
        <v>611</v>
      </c>
      <c r="Q7" s="459"/>
      <c r="R7" s="463"/>
      <c r="S7" s="331" t="s">
        <v>16</v>
      </c>
      <c r="T7" s="461">
        <f>+R7*3.3</f>
        <v>0</v>
      </c>
      <c r="U7" s="464" t="s">
        <v>611</v>
      </c>
      <c r="V7" s="459"/>
      <c r="W7" s="463"/>
      <c r="X7" s="331" t="s">
        <v>16</v>
      </c>
      <c r="Y7" s="461">
        <f>+W7*3.3</f>
        <v>0</v>
      </c>
      <c r="Z7" s="464" t="s">
        <v>611</v>
      </c>
      <c r="AA7" s="459"/>
      <c r="AB7" s="463"/>
      <c r="AC7" s="331" t="s">
        <v>16</v>
      </c>
      <c r="AD7" s="461">
        <f>+AB7*3.3</f>
        <v>0</v>
      </c>
      <c r="AE7" s="464" t="s">
        <v>611</v>
      </c>
    </row>
    <row r="8" spans="1:34" s="322" customFormat="1" ht="23.1" customHeight="1" x14ac:dyDescent="0.2">
      <c r="A8" s="1193"/>
      <c r="B8" s="1153"/>
      <c r="C8" s="1169"/>
      <c r="D8" s="1164" t="s">
        <v>623</v>
      </c>
      <c r="E8" s="1165">
        <v>40</v>
      </c>
      <c r="F8" s="1166" t="s">
        <v>611</v>
      </c>
      <c r="G8" s="465" t="s">
        <v>624</v>
      </c>
      <c r="H8" s="460">
        <v>2</v>
      </c>
      <c r="I8" s="331" t="s">
        <v>16</v>
      </c>
      <c r="J8" s="461">
        <f>+H8*1.65</f>
        <v>3.3</v>
      </c>
      <c r="K8" s="462" t="s">
        <v>611</v>
      </c>
      <c r="L8" s="465" t="s">
        <v>624</v>
      </c>
      <c r="M8" s="463">
        <v>3</v>
      </c>
      <c r="N8" s="331" t="s">
        <v>16</v>
      </c>
      <c r="O8" s="461">
        <f>+M8*1.65</f>
        <v>4.9499999999999993</v>
      </c>
      <c r="P8" s="464" t="s">
        <v>611</v>
      </c>
      <c r="Q8" s="465" t="s">
        <v>624</v>
      </c>
      <c r="R8" s="463">
        <v>3</v>
      </c>
      <c r="S8" s="331" t="s">
        <v>16</v>
      </c>
      <c r="T8" s="461">
        <f>+R8*1.65</f>
        <v>4.9499999999999993</v>
      </c>
      <c r="U8" s="464" t="s">
        <v>611</v>
      </c>
      <c r="V8" s="465" t="s">
        <v>624</v>
      </c>
      <c r="W8" s="463">
        <v>3</v>
      </c>
      <c r="X8" s="331" t="s">
        <v>16</v>
      </c>
      <c r="Y8" s="461">
        <f>+W8*1.65</f>
        <v>4.9499999999999993</v>
      </c>
      <c r="Z8" s="464" t="s">
        <v>611</v>
      </c>
      <c r="AA8" s="465" t="s">
        <v>624</v>
      </c>
      <c r="AB8" s="463">
        <v>6</v>
      </c>
      <c r="AC8" s="331" t="s">
        <v>16</v>
      </c>
      <c r="AD8" s="461">
        <f>+AB8*1.65</f>
        <v>9.8999999999999986</v>
      </c>
      <c r="AE8" s="464" t="s">
        <v>611</v>
      </c>
    </row>
    <row r="9" spans="1:34" s="322" customFormat="1" ht="23.1" customHeight="1" x14ac:dyDescent="0.2">
      <c r="A9" s="1193"/>
      <c r="B9" s="1154"/>
      <c r="C9" s="1110"/>
      <c r="D9" s="1159"/>
      <c r="E9" s="1161"/>
      <c r="F9" s="1163"/>
      <c r="G9" s="459" t="s">
        <v>625</v>
      </c>
      <c r="H9" s="460">
        <v>6</v>
      </c>
      <c r="I9" s="331" t="s">
        <v>16</v>
      </c>
      <c r="J9" s="461">
        <f>+H9*3.3</f>
        <v>19.799999999999997</v>
      </c>
      <c r="K9" s="462" t="s">
        <v>611</v>
      </c>
      <c r="L9" s="459" t="s">
        <v>625</v>
      </c>
      <c r="M9" s="463">
        <v>6</v>
      </c>
      <c r="N9" s="331" t="s">
        <v>16</v>
      </c>
      <c r="O9" s="461">
        <f>+M9*3.3</f>
        <v>19.799999999999997</v>
      </c>
      <c r="P9" s="464" t="s">
        <v>611</v>
      </c>
      <c r="Q9" s="459" t="s">
        <v>625</v>
      </c>
      <c r="R9" s="463">
        <v>6</v>
      </c>
      <c r="S9" s="331" t="s">
        <v>16</v>
      </c>
      <c r="T9" s="461">
        <f>+R9*3.3</f>
        <v>19.799999999999997</v>
      </c>
      <c r="U9" s="464" t="s">
        <v>611</v>
      </c>
      <c r="V9" s="459" t="s">
        <v>625</v>
      </c>
      <c r="W9" s="463">
        <v>6</v>
      </c>
      <c r="X9" s="331" t="s">
        <v>16</v>
      </c>
      <c r="Y9" s="461">
        <f>+W9*3.3</f>
        <v>19.799999999999997</v>
      </c>
      <c r="Z9" s="464" t="s">
        <v>611</v>
      </c>
      <c r="AA9" s="459" t="s">
        <v>625</v>
      </c>
      <c r="AB9" s="463">
        <v>9</v>
      </c>
      <c r="AC9" s="331" t="s">
        <v>16</v>
      </c>
      <c r="AD9" s="461">
        <f>+AB9*3.3</f>
        <v>29.7</v>
      </c>
      <c r="AE9" s="464" t="s">
        <v>611</v>
      </c>
    </row>
    <row r="10" spans="1:34" s="322" customFormat="1" ht="23.1" customHeight="1" x14ac:dyDescent="0.2">
      <c r="A10" s="1193"/>
      <c r="B10" s="1167" t="s">
        <v>612</v>
      </c>
      <c r="C10" s="1167" t="s">
        <v>626</v>
      </c>
      <c r="D10" s="1168" t="s">
        <v>627</v>
      </c>
      <c r="E10" s="1165">
        <v>22</v>
      </c>
      <c r="F10" s="1166" t="s">
        <v>611</v>
      </c>
      <c r="G10" s="459"/>
      <c r="H10" s="460"/>
      <c r="I10" s="380" t="s">
        <v>16</v>
      </c>
      <c r="J10" s="461">
        <f>+H10*3.3</f>
        <v>0</v>
      </c>
      <c r="K10" s="466" t="s">
        <v>611</v>
      </c>
      <c r="L10" s="459"/>
      <c r="M10" s="460"/>
      <c r="N10" s="380" t="s">
        <v>16</v>
      </c>
      <c r="O10" s="461">
        <f>+M10*3.3</f>
        <v>0</v>
      </c>
      <c r="P10" s="467" t="s">
        <v>611</v>
      </c>
      <c r="Q10" s="459"/>
      <c r="R10" s="460"/>
      <c r="S10" s="380" t="s">
        <v>16</v>
      </c>
      <c r="T10" s="461">
        <f>+R10*3.3</f>
        <v>0</v>
      </c>
      <c r="U10" s="467" t="s">
        <v>611</v>
      </c>
      <c r="V10" s="459"/>
      <c r="W10" s="460"/>
      <c r="X10" s="380" t="s">
        <v>16</v>
      </c>
      <c r="Y10" s="461">
        <f>+W10*3.3</f>
        <v>0</v>
      </c>
      <c r="Z10" s="467" t="s">
        <v>611</v>
      </c>
      <c r="AA10" s="459"/>
      <c r="AB10" s="460"/>
      <c r="AC10" s="380" t="s">
        <v>16</v>
      </c>
      <c r="AD10" s="461">
        <f>+AB10*3.3</f>
        <v>0</v>
      </c>
      <c r="AE10" s="467" t="s">
        <v>611</v>
      </c>
    </row>
    <row r="11" spans="1:34" s="322" customFormat="1" ht="23.1" customHeight="1" x14ac:dyDescent="0.2">
      <c r="A11" s="1193"/>
      <c r="B11" s="1153"/>
      <c r="C11" s="1153"/>
      <c r="D11" s="1159"/>
      <c r="E11" s="1161"/>
      <c r="F11" s="1162"/>
      <c r="G11" s="468" t="s">
        <v>628</v>
      </c>
      <c r="H11" s="460">
        <v>9</v>
      </c>
      <c r="I11" s="380" t="s">
        <v>16</v>
      </c>
      <c r="J11" s="461">
        <f>+H11*1.98</f>
        <v>17.82</v>
      </c>
      <c r="K11" s="466" t="s">
        <v>611</v>
      </c>
      <c r="L11" s="468" t="s">
        <v>628</v>
      </c>
      <c r="M11" s="460">
        <v>10</v>
      </c>
      <c r="N11" s="380" t="s">
        <v>16</v>
      </c>
      <c r="O11" s="461">
        <f>+M11*1.98</f>
        <v>19.8</v>
      </c>
      <c r="P11" s="467" t="s">
        <v>611</v>
      </c>
      <c r="Q11" s="468" t="s">
        <v>628</v>
      </c>
      <c r="R11" s="460">
        <v>10</v>
      </c>
      <c r="S11" s="380" t="s">
        <v>16</v>
      </c>
      <c r="T11" s="461">
        <f>+R11*1.98</f>
        <v>19.8</v>
      </c>
      <c r="U11" s="467" t="s">
        <v>611</v>
      </c>
      <c r="V11" s="468" t="s">
        <v>628</v>
      </c>
      <c r="W11" s="460">
        <v>10</v>
      </c>
      <c r="X11" s="380" t="s">
        <v>16</v>
      </c>
      <c r="Y11" s="461">
        <f>+W11*1.98</f>
        <v>19.8</v>
      </c>
      <c r="Z11" s="467" t="s">
        <v>611</v>
      </c>
      <c r="AA11" s="465"/>
      <c r="AB11" s="460"/>
      <c r="AC11" s="380" t="s">
        <v>16</v>
      </c>
      <c r="AD11" s="461">
        <f>+AB11*1.98</f>
        <v>0</v>
      </c>
      <c r="AE11" s="467" t="s">
        <v>611</v>
      </c>
    </row>
    <row r="12" spans="1:34" s="322" customFormat="1" ht="23.1" customHeight="1" x14ac:dyDescent="0.2">
      <c r="A12" s="1193"/>
      <c r="B12" s="1153"/>
      <c r="C12" s="1153"/>
      <c r="D12" s="1168"/>
      <c r="E12" s="1107"/>
      <c r="F12" s="1166" t="s">
        <v>611</v>
      </c>
      <c r="G12" s="459"/>
      <c r="H12" s="460"/>
      <c r="I12" s="380" t="s">
        <v>16</v>
      </c>
      <c r="J12" s="461">
        <f>+H12*3.3</f>
        <v>0</v>
      </c>
      <c r="K12" s="466" t="s">
        <v>611</v>
      </c>
      <c r="L12" s="459"/>
      <c r="M12" s="460"/>
      <c r="N12" s="380" t="s">
        <v>16</v>
      </c>
      <c r="O12" s="461">
        <f>+M12*3.3</f>
        <v>0</v>
      </c>
      <c r="P12" s="467" t="s">
        <v>611</v>
      </c>
      <c r="Q12" s="459"/>
      <c r="R12" s="460"/>
      <c r="S12" s="380" t="s">
        <v>16</v>
      </c>
      <c r="T12" s="461">
        <f>+R12*3.3</f>
        <v>0</v>
      </c>
      <c r="U12" s="467" t="s">
        <v>611</v>
      </c>
      <c r="V12" s="459"/>
      <c r="W12" s="460"/>
      <c r="X12" s="380" t="s">
        <v>16</v>
      </c>
      <c r="Y12" s="461">
        <f>+W12*3.3</f>
        <v>0</v>
      </c>
      <c r="Z12" s="467" t="s">
        <v>611</v>
      </c>
      <c r="AA12" s="459"/>
      <c r="AB12" s="460"/>
      <c r="AC12" s="380" t="s">
        <v>16</v>
      </c>
      <c r="AD12" s="461">
        <f>+AB12*3.3</f>
        <v>0</v>
      </c>
      <c r="AE12" s="467" t="s">
        <v>611</v>
      </c>
    </row>
    <row r="13" spans="1:34" s="322" customFormat="1" ht="23.1" customHeight="1" x14ac:dyDescent="0.2">
      <c r="A13" s="1194"/>
      <c r="B13" s="1154"/>
      <c r="C13" s="1154"/>
      <c r="D13" s="1159"/>
      <c r="E13" s="1169"/>
      <c r="F13" s="1162"/>
      <c r="G13" s="465"/>
      <c r="H13" s="460"/>
      <c r="I13" s="380" t="s">
        <v>16</v>
      </c>
      <c r="J13" s="461">
        <f>+H13*1.98</f>
        <v>0</v>
      </c>
      <c r="K13" s="466" t="s">
        <v>611</v>
      </c>
      <c r="L13" s="465"/>
      <c r="M13" s="460"/>
      <c r="N13" s="380" t="s">
        <v>16</v>
      </c>
      <c r="O13" s="461">
        <f>+M13*1.98</f>
        <v>0</v>
      </c>
      <c r="P13" s="467" t="s">
        <v>611</v>
      </c>
      <c r="Q13" s="465"/>
      <c r="R13" s="460"/>
      <c r="S13" s="380" t="s">
        <v>16</v>
      </c>
      <c r="T13" s="461">
        <f>+R13*1.98</f>
        <v>0</v>
      </c>
      <c r="U13" s="467" t="s">
        <v>611</v>
      </c>
      <c r="V13" s="465"/>
      <c r="W13" s="460"/>
      <c r="X13" s="380" t="s">
        <v>16</v>
      </c>
      <c r="Y13" s="461">
        <f>+W13*1.98</f>
        <v>0</v>
      </c>
      <c r="Z13" s="467" t="s">
        <v>611</v>
      </c>
      <c r="AA13" s="465"/>
      <c r="AB13" s="460"/>
      <c r="AC13" s="380" t="s">
        <v>16</v>
      </c>
      <c r="AD13" s="461">
        <f>+AB13*1.98</f>
        <v>0</v>
      </c>
      <c r="AE13" s="467" t="s">
        <v>611</v>
      </c>
    </row>
    <row r="14" spans="1:34" s="322" customFormat="1" ht="23.1" customHeight="1" x14ac:dyDescent="0.2">
      <c r="A14" s="1172" t="s">
        <v>614</v>
      </c>
      <c r="B14" s="1173"/>
      <c r="C14" s="1173"/>
      <c r="D14" s="469"/>
      <c r="E14" s="460">
        <f>SUM(E6:E13)</f>
        <v>62</v>
      </c>
      <c r="F14" s="470" t="s">
        <v>59</v>
      </c>
      <c r="G14" s="471"/>
      <c r="H14" s="1170"/>
      <c r="I14" s="1174"/>
      <c r="J14" s="1170"/>
      <c r="K14" s="1175"/>
      <c r="L14" s="471"/>
      <c r="M14" s="1170"/>
      <c r="N14" s="1174"/>
      <c r="O14" s="1170"/>
      <c r="P14" s="1171"/>
      <c r="Q14" s="471"/>
      <c r="R14" s="1170"/>
      <c r="S14" s="1174"/>
      <c r="T14" s="1170"/>
      <c r="U14" s="1171"/>
      <c r="V14" s="471"/>
      <c r="W14" s="1170"/>
      <c r="X14" s="1174"/>
      <c r="Y14" s="1170"/>
      <c r="Z14" s="1171"/>
      <c r="AA14" s="471"/>
      <c r="AB14" s="1170"/>
      <c r="AC14" s="1174"/>
      <c r="AD14" s="1170"/>
      <c r="AE14" s="1171"/>
    </row>
    <row r="15" spans="1:34" s="322" customFormat="1" ht="23.1" customHeight="1" x14ac:dyDescent="0.2">
      <c r="A15" s="1176" t="s">
        <v>615</v>
      </c>
      <c r="B15" s="472" t="s">
        <v>616</v>
      </c>
      <c r="C15" s="389" t="s">
        <v>629</v>
      </c>
      <c r="D15" s="473" t="s">
        <v>630</v>
      </c>
      <c r="E15" s="463">
        <v>52.97</v>
      </c>
      <c r="F15" s="470" t="s">
        <v>59</v>
      </c>
      <c r="G15" s="474" t="s">
        <v>631</v>
      </c>
      <c r="H15" s="460">
        <v>23</v>
      </c>
      <c r="I15" s="475" t="s">
        <v>16</v>
      </c>
      <c r="J15" s="461">
        <f t="shared" ref="J15:J23" si="0">+H15*1.98</f>
        <v>45.54</v>
      </c>
      <c r="K15" s="476" t="s">
        <v>611</v>
      </c>
      <c r="L15" s="474" t="s">
        <v>632</v>
      </c>
      <c r="M15" s="460">
        <v>25</v>
      </c>
      <c r="N15" s="475" t="s">
        <v>16</v>
      </c>
      <c r="O15" s="461">
        <f t="shared" ref="O15:O23" si="1">+M15*1.98</f>
        <v>49.5</v>
      </c>
      <c r="P15" s="477" t="s">
        <v>611</v>
      </c>
      <c r="Q15" s="474" t="s">
        <v>632</v>
      </c>
      <c r="R15" s="460">
        <v>25</v>
      </c>
      <c r="S15" s="475" t="s">
        <v>16</v>
      </c>
      <c r="T15" s="461">
        <f t="shared" ref="T15:T23" si="2">+R15*1.98</f>
        <v>49.5</v>
      </c>
      <c r="U15" s="477" t="s">
        <v>611</v>
      </c>
      <c r="V15" s="474" t="s">
        <v>632</v>
      </c>
      <c r="W15" s="460">
        <v>25</v>
      </c>
      <c r="X15" s="475" t="s">
        <v>16</v>
      </c>
      <c r="Y15" s="461">
        <f t="shared" ref="Y15:Y23" si="3">+W15*1.98</f>
        <v>49.5</v>
      </c>
      <c r="Z15" s="477" t="s">
        <v>611</v>
      </c>
      <c r="AA15" s="468" t="s">
        <v>633</v>
      </c>
      <c r="AB15" s="460">
        <v>12</v>
      </c>
      <c r="AC15" s="475" t="s">
        <v>16</v>
      </c>
      <c r="AD15" s="461">
        <f t="shared" ref="AD15:AD23" si="4">+AB15*1.98</f>
        <v>23.759999999999998</v>
      </c>
      <c r="AE15" s="477" t="s">
        <v>611</v>
      </c>
    </row>
    <row r="16" spans="1:34" s="322" customFormat="1" ht="23.1" customHeight="1" x14ac:dyDescent="0.2">
      <c r="A16" s="1193"/>
      <c r="B16" s="472" t="s">
        <v>616</v>
      </c>
      <c r="C16" s="389" t="s">
        <v>618</v>
      </c>
      <c r="D16" s="478" t="s">
        <v>634</v>
      </c>
      <c r="E16" s="460">
        <v>52.82</v>
      </c>
      <c r="F16" s="479" t="s">
        <v>611</v>
      </c>
      <c r="G16" s="480" t="s">
        <v>635</v>
      </c>
      <c r="H16" s="460">
        <v>26</v>
      </c>
      <c r="I16" s="475" t="s">
        <v>16</v>
      </c>
      <c r="J16" s="461">
        <f t="shared" si="0"/>
        <v>51.48</v>
      </c>
      <c r="K16" s="476" t="s">
        <v>611</v>
      </c>
      <c r="L16" s="465"/>
      <c r="M16" s="460"/>
      <c r="N16" s="475" t="s">
        <v>16</v>
      </c>
      <c r="O16" s="461">
        <f t="shared" si="1"/>
        <v>0</v>
      </c>
      <c r="P16" s="477" t="s">
        <v>611</v>
      </c>
      <c r="Q16" s="465"/>
      <c r="R16" s="460"/>
      <c r="S16" s="475" t="s">
        <v>16</v>
      </c>
      <c r="T16" s="461">
        <f t="shared" si="2"/>
        <v>0</v>
      </c>
      <c r="U16" s="477" t="s">
        <v>611</v>
      </c>
      <c r="V16" s="465"/>
      <c r="W16" s="460"/>
      <c r="X16" s="475" t="s">
        <v>16</v>
      </c>
      <c r="Y16" s="461">
        <f t="shared" si="3"/>
        <v>0</v>
      </c>
      <c r="Z16" s="477" t="s">
        <v>611</v>
      </c>
      <c r="AA16" s="465"/>
      <c r="AB16" s="460"/>
      <c r="AC16" s="475" t="s">
        <v>16</v>
      </c>
      <c r="AD16" s="461">
        <f t="shared" si="4"/>
        <v>0</v>
      </c>
      <c r="AE16" s="477" t="s">
        <v>611</v>
      </c>
    </row>
    <row r="17" spans="1:31" s="322" customFormat="1" ht="23.1" customHeight="1" x14ac:dyDescent="0.2">
      <c r="A17" s="1193"/>
      <c r="B17" s="472" t="s">
        <v>616</v>
      </c>
      <c r="C17" s="389" t="s">
        <v>618</v>
      </c>
      <c r="D17" s="478" t="s">
        <v>636</v>
      </c>
      <c r="E17" s="460">
        <v>52.97</v>
      </c>
      <c r="F17" s="479" t="s">
        <v>611</v>
      </c>
      <c r="G17" s="465" t="s">
        <v>637</v>
      </c>
      <c r="H17" s="460">
        <v>19</v>
      </c>
      <c r="I17" s="475" t="s">
        <v>16</v>
      </c>
      <c r="J17" s="461">
        <f t="shared" si="0"/>
        <v>37.619999999999997</v>
      </c>
      <c r="K17" s="476" t="s">
        <v>611</v>
      </c>
      <c r="L17" s="465" t="s">
        <v>637</v>
      </c>
      <c r="M17" s="460">
        <v>19</v>
      </c>
      <c r="N17" s="475" t="s">
        <v>16</v>
      </c>
      <c r="O17" s="461">
        <f t="shared" si="1"/>
        <v>37.619999999999997</v>
      </c>
      <c r="P17" s="477" t="s">
        <v>611</v>
      </c>
      <c r="Q17" s="465" t="s">
        <v>637</v>
      </c>
      <c r="R17" s="460">
        <v>19</v>
      </c>
      <c r="S17" s="475" t="s">
        <v>16</v>
      </c>
      <c r="T17" s="461">
        <f t="shared" si="2"/>
        <v>37.619999999999997</v>
      </c>
      <c r="U17" s="477" t="s">
        <v>611</v>
      </c>
      <c r="V17" s="465" t="s">
        <v>637</v>
      </c>
      <c r="W17" s="460">
        <v>19</v>
      </c>
      <c r="X17" s="475" t="s">
        <v>16</v>
      </c>
      <c r="Y17" s="461">
        <f t="shared" si="3"/>
        <v>37.619999999999997</v>
      </c>
      <c r="Z17" s="477" t="s">
        <v>611</v>
      </c>
      <c r="AA17" s="465" t="s">
        <v>637</v>
      </c>
      <c r="AB17" s="460">
        <v>19</v>
      </c>
      <c r="AC17" s="475" t="s">
        <v>16</v>
      </c>
      <c r="AD17" s="461">
        <f t="shared" si="4"/>
        <v>37.619999999999997</v>
      </c>
      <c r="AE17" s="477" t="s">
        <v>611</v>
      </c>
    </row>
    <row r="18" spans="1:31" s="322" customFormat="1" ht="23.1" customHeight="1" x14ac:dyDescent="0.2">
      <c r="A18" s="1193"/>
      <c r="B18" s="472" t="s">
        <v>616</v>
      </c>
      <c r="C18" s="389" t="s">
        <v>618</v>
      </c>
      <c r="D18" s="478" t="s">
        <v>638</v>
      </c>
      <c r="E18" s="460">
        <v>64.67</v>
      </c>
      <c r="F18" s="479" t="s">
        <v>611</v>
      </c>
      <c r="G18" s="465" t="s">
        <v>637</v>
      </c>
      <c r="H18" s="460">
        <v>20</v>
      </c>
      <c r="I18" s="475" t="s">
        <v>16</v>
      </c>
      <c r="J18" s="461">
        <f t="shared" si="0"/>
        <v>39.6</v>
      </c>
      <c r="K18" s="476" t="s">
        <v>611</v>
      </c>
      <c r="L18" s="465" t="s">
        <v>637</v>
      </c>
      <c r="M18" s="460">
        <v>20</v>
      </c>
      <c r="N18" s="475" t="s">
        <v>16</v>
      </c>
      <c r="O18" s="461">
        <f t="shared" si="1"/>
        <v>39.6</v>
      </c>
      <c r="P18" s="477" t="s">
        <v>611</v>
      </c>
      <c r="Q18" s="465" t="s">
        <v>637</v>
      </c>
      <c r="R18" s="460">
        <v>20</v>
      </c>
      <c r="S18" s="475" t="s">
        <v>16</v>
      </c>
      <c r="T18" s="461">
        <f t="shared" si="2"/>
        <v>39.6</v>
      </c>
      <c r="U18" s="477" t="s">
        <v>611</v>
      </c>
      <c r="V18" s="465" t="s">
        <v>637</v>
      </c>
      <c r="W18" s="460">
        <v>20</v>
      </c>
      <c r="X18" s="475" t="s">
        <v>16</v>
      </c>
      <c r="Y18" s="461">
        <f t="shared" si="3"/>
        <v>39.6</v>
      </c>
      <c r="Z18" s="477" t="s">
        <v>611</v>
      </c>
      <c r="AA18" s="465" t="s">
        <v>637</v>
      </c>
      <c r="AB18" s="460">
        <v>20</v>
      </c>
      <c r="AC18" s="475" t="s">
        <v>16</v>
      </c>
      <c r="AD18" s="461">
        <f t="shared" si="4"/>
        <v>39.6</v>
      </c>
      <c r="AE18" s="477" t="s">
        <v>611</v>
      </c>
    </row>
    <row r="19" spans="1:31" s="322" customFormat="1" ht="23.1" customHeight="1" x14ac:dyDescent="0.2">
      <c r="A19" s="1193"/>
      <c r="B19" s="472" t="s">
        <v>616</v>
      </c>
      <c r="C19" s="389" t="s">
        <v>618</v>
      </c>
      <c r="D19" s="478"/>
      <c r="E19" s="460"/>
      <c r="F19" s="479" t="s">
        <v>611</v>
      </c>
      <c r="G19" s="465"/>
      <c r="H19" s="460"/>
      <c r="I19" s="475" t="s">
        <v>16</v>
      </c>
      <c r="J19" s="461">
        <f t="shared" si="0"/>
        <v>0</v>
      </c>
      <c r="K19" s="476" t="s">
        <v>611</v>
      </c>
      <c r="L19" s="465"/>
      <c r="M19" s="460"/>
      <c r="N19" s="475" t="s">
        <v>16</v>
      </c>
      <c r="O19" s="461">
        <f t="shared" si="1"/>
        <v>0</v>
      </c>
      <c r="P19" s="477" t="s">
        <v>611</v>
      </c>
      <c r="Q19" s="465"/>
      <c r="R19" s="460"/>
      <c r="S19" s="475" t="s">
        <v>16</v>
      </c>
      <c r="T19" s="461">
        <f t="shared" si="2"/>
        <v>0</v>
      </c>
      <c r="U19" s="477" t="s">
        <v>611</v>
      </c>
      <c r="V19" s="465"/>
      <c r="W19" s="460"/>
      <c r="X19" s="475" t="s">
        <v>16</v>
      </c>
      <c r="Y19" s="461">
        <f t="shared" si="3"/>
        <v>0</v>
      </c>
      <c r="Z19" s="477" t="s">
        <v>611</v>
      </c>
      <c r="AA19" s="465"/>
      <c r="AB19" s="460"/>
      <c r="AC19" s="475" t="s">
        <v>16</v>
      </c>
      <c r="AD19" s="461">
        <f t="shared" si="4"/>
        <v>0</v>
      </c>
      <c r="AE19" s="477" t="s">
        <v>611</v>
      </c>
    </row>
    <row r="20" spans="1:31" s="322" customFormat="1" ht="23.1" customHeight="1" x14ac:dyDescent="0.2">
      <c r="A20" s="1193"/>
      <c r="B20" s="472" t="s">
        <v>616</v>
      </c>
      <c r="C20" s="389" t="s">
        <v>618</v>
      </c>
      <c r="D20" s="478"/>
      <c r="E20" s="460"/>
      <c r="F20" s="479" t="s">
        <v>611</v>
      </c>
      <c r="G20" s="465"/>
      <c r="H20" s="460"/>
      <c r="I20" s="475" t="s">
        <v>16</v>
      </c>
      <c r="J20" s="461">
        <f t="shared" si="0"/>
        <v>0</v>
      </c>
      <c r="K20" s="476" t="s">
        <v>611</v>
      </c>
      <c r="L20" s="465"/>
      <c r="M20" s="460"/>
      <c r="N20" s="475" t="s">
        <v>16</v>
      </c>
      <c r="O20" s="461">
        <f t="shared" si="1"/>
        <v>0</v>
      </c>
      <c r="P20" s="477" t="s">
        <v>611</v>
      </c>
      <c r="Q20" s="465"/>
      <c r="R20" s="460"/>
      <c r="S20" s="475" t="s">
        <v>16</v>
      </c>
      <c r="T20" s="461">
        <f t="shared" si="2"/>
        <v>0</v>
      </c>
      <c r="U20" s="477" t="s">
        <v>611</v>
      </c>
      <c r="V20" s="465"/>
      <c r="W20" s="460"/>
      <c r="X20" s="475" t="s">
        <v>16</v>
      </c>
      <c r="Y20" s="461">
        <f t="shared" si="3"/>
        <v>0</v>
      </c>
      <c r="Z20" s="477" t="s">
        <v>611</v>
      </c>
      <c r="AA20" s="465"/>
      <c r="AB20" s="460"/>
      <c r="AC20" s="475" t="s">
        <v>16</v>
      </c>
      <c r="AD20" s="461">
        <f t="shared" si="4"/>
        <v>0</v>
      </c>
      <c r="AE20" s="477" t="s">
        <v>611</v>
      </c>
    </row>
    <row r="21" spans="1:31" s="322" customFormat="1" ht="23.1" customHeight="1" x14ac:dyDescent="0.2">
      <c r="A21" s="1193"/>
      <c r="B21" s="472" t="s">
        <v>616</v>
      </c>
      <c r="C21" s="389" t="s">
        <v>618</v>
      </c>
      <c r="D21" s="478"/>
      <c r="E21" s="460"/>
      <c r="F21" s="479" t="s">
        <v>611</v>
      </c>
      <c r="G21" s="465"/>
      <c r="H21" s="460"/>
      <c r="I21" s="475" t="s">
        <v>16</v>
      </c>
      <c r="J21" s="461">
        <f t="shared" si="0"/>
        <v>0</v>
      </c>
      <c r="K21" s="476" t="s">
        <v>611</v>
      </c>
      <c r="L21" s="465"/>
      <c r="M21" s="460"/>
      <c r="N21" s="475" t="s">
        <v>16</v>
      </c>
      <c r="O21" s="461">
        <f t="shared" si="1"/>
        <v>0</v>
      </c>
      <c r="P21" s="477" t="s">
        <v>611</v>
      </c>
      <c r="Q21" s="465"/>
      <c r="R21" s="460"/>
      <c r="S21" s="475" t="s">
        <v>16</v>
      </c>
      <c r="T21" s="461">
        <f t="shared" si="2"/>
        <v>0</v>
      </c>
      <c r="U21" s="477" t="s">
        <v>611</v>
      </c>
      <c r="V21" s="465"/>
      <c r="W21" s="460"/>
      <c r="X21" s="475" t="s">
        <v>16</v>
      </c>
      <c r="Y21" s="461">
        <f t="shared" si="3"/>
        <v>0</v>
      </c>
      <c r="Z21" s="477" t="s">
        <v>611</v>
      </c>
      <c r="AA21" s="465"/>
      <c r="AB21" s="460"/>
      <c r="AC21" s="475" t="s">
        <v>16</v>
      </c>
      <c r="AD21" s="461">
        <f t="shared" si="4"/>
        <v>0</v>
      </c>
      <c r="AE21" s="477" t="s">
        <v>611</v>
      </c>
    </row>
    <row r="22" spans="1:31" s="322" customFormat="1" ht="23.1" customHeight="1" x14ac:dyDescent="0.2">
      <c r="A22" s="1193"/>
      <c r="B22" s="472" t="s">
        <v>616</v>
      </c>
      <c r="C22" s="389" t="s">
        <v>618</v>
      </c>
      <c r="D22" s="478"/>
      <c r="E22" s="460"/>
      <c r="F22" s="479" t="s">
        <v>611</v>
      </c>
      <c r="G22" s="465"/>
      <c r="H22" s="460"/>
      <c r="I22" s="475" t="s">
        <v>16</v>
      </c>
      <c r="J22" s="461">
        <f t="shared" si="0"/>
        <v>0</v>
      </c>
      <c r="K22" s="476" t="s">
        <v>611</v>
      </c>
      <c r="L22" s="465"/>
      <c r="M22" s="460"/>
      <c r="N22" s="475" t="s">
        <v>16</v>
      </c>
      <c r="O22" s="461">
        <f t="shared" si="1"/>
        <v>0</v>
      </c>
      <c r="P22" s="477" t="s">
        <v>611</v>
      </c>
      <c r="Q22" s="465"/>
      <c r="R22" s="460"/>
      <c r="S22" s="475" t="s">
        <v>16</v>
      </c>
      <c r="T22" s="461">
        <f t="shared" si="2"/>
        <v>0</v>
      </c>
      <c r="U22" s="477" t="s">
        <v>611</v>
      </c>
      <c r="V22" s="465"/>
      <c r="W22" s="460"/>
      <c r="X22" s="475" t="s">
        <v>16</v>
      </c>
      <c r="Y22" s="461">
        <f t="shared" si="3"/>
        <v>0</v>
      </c>
      <c r="Z22" s="477" t="s">
        <v>611</v>
      </c>
      <c r="AA22" s="465"/>
      <c r="AB22" s="460"/>
      <c r="AC22" s="475" t="s">
        <v>16</v>
      </c>
      <c r="AD22" s="461">
        <f t="shared" si="4"/>
        <v>0</v>
      </c>
      <c r="AE22" s="477" t="s">
        <v>611</v>
      </c>
    </row>
    <row r="23" spans="1:31" s="322" customFormat="1" ht="23.1" customHeight="1" x14ac:dyDescent="0.2">
      <c r="A23" s="1193"/>
      <c r="B23" s="472" t="s">
        <v>616</v>
      </c>
      <c r="C23" s="389" t="s">
        <v>618</v>
      </c>
      <c r="D23" s="478"/>
      <c r="E23" s="460"/>
      <c r="F23" s="479" t="s">
        <v>611</v>
      </c>
      <c r="G23" s="465"/>
      <c r="H23" s="460"/>
      <c r="I23" s="475" t="s">
        <v>16</v>
      </c>
      <c r="J23" s="461">
        <f t="shared" si="0"/>
        <v>0</v>
      </c>
      <c r="K23" s="476" t="s">
        <v>611</v>
      </c>
      <c r="L23" s="465"/>
      <c r="M23" s="460"/>
      <c r="N23" s="475" t="s">
        <v>16</v>
      </c>
      <c r="O23" s="461">
        <f t="shared" si="1"/>
        <v>0</v>
      </c>
      <c r="P23" s="477" t="s">
        <v>611</v>
      </c>
      <c r="Q23" s="465"/>
      <c r="R23" s="460"/>
      <c r="S23" s="475" t="s">
        <v>16</v>
      </c>
      <c r="T23" s="461">
        <f t="shared" si="2"/>
        <v>0</v>
      </c>
      <c r="U23" s="477" t="s">
        <v>611</v>
      </c>
      <c r="V23" s="465"/>
      <c r="W23" s="460"/>
      <c r="X23" s="475" t="s">
        <v>16</v>
      </c>
      <c r="Y23" s="461">
        <f t="shared" si="3"/>
        <v>0</v>
      </c>
      <c r="Z23" s="477" t="s">
        <v>611</v>
      </c>
      <c r="AA23" s="465"/>
      <c r="AB23" s="460"/>
      <c r="AC23" s="475" t="s">
        <v>16</v>
      </c>
      <c r="AD23" s="461">
        <f t="shared" si="4"/>
        <v>0</v>
      </c>
      <c r="AE23" s="477" t="s">
        <v>611</v>
      </c>
    </row>
    <row r="24" spans="1:31" s="322" customFormat="1" ht="23.1" customHeight="1" x14ac:dyDescent="0.2">
      <c r="A24" s="1172" t="s">
        <v>614</v>
      </c>
      <c r="B24" s="1173"/>
      <c r="C24" s="1173"/>
      <c r="D24" s="469"/>
      <c r="E24" s="460">
        <f>SUM(E15:E23)</f>
        <v>223.43</v>
      </c>
      <c r="F24" s="470" t="s">
        <v>611</v>
      </c>
      <c r="G24" s="471"/>
      <c r="H24" s="1170"/>
      <c r="I24" s="1174"/>
      <c r="J24" s="1170"/>
      <c r="K24" s="1175"/>
      <c r="L24" s="471"/>
      <c r="M24" s="1170"/>
      <c r="N24" s="1174"/>
      <c r="O24" s="1170"/>
      <c r="P24" s="1171"/>
      <c r="Q24" s="471"/>
      <c r="R24" s="1170"/>
      <c r="S24" s="1174"/>
      <c r="T24" s="1170"/>
      <c r="U24" s="1171"/>
      <c r="V24" s="471"/>
      <c r="W24" s="1170"/>
      <c r="X24" s="1174"/>
      <c r="Y24" s="1170"/>
      <c r="Z24" s="1171"/>
      <c r="AA24" s="471"/>
      <c r="AB24" s="1170"/>
      <c r="AC24" s="1174"/>
      <c r="AD24" s="1170"/>
      <c r="AE24" s="1171"/>
    </row>
    <row r="25" spans="1:31" s="322" customFormat="1" ht="23.1" customHeight="1" x14ac:dyDescent="0.2">
      <c r="A25" s="1176" t="s">
        <v>619</v>
      </c>
      <c r="B25" s="1167" t="s">
        <v>619</v>
      </c>
      <c r="C25" s="1107" t="s">
        <v>620</v>
      </c>
      <c r="D25" s="1178" t="s">
        <v>639</v>
      </c>
      <c r="E25" s="1165">
        <v>192</v>
      </c>
      <c r="F25" s="1166" t="s">
        <v>611</v>
      </c>
      <c r="G25" s="465"/>
      <c r="H25" s="460"/>
      <c r="I25" s="475" t="s">
        <v>16</v>
      </c>
      <c r="J25" s="461">
        <f>+H25*1.98</f>
        <v>0</v>
      </c>
      <c r="K25" s="476" t="s">
        <v>611</v>
      </c>
      <c r="L25" s="480" t="s">
        <v>593</v>
      </c>
      <c r="M25" s="460">
        <v>30</v>
      </c>
      <c r="N25" s="475" t="s">
        <v>16</v>
      </c>
      <c r="O25" s="461">
        <f>+M25*1.98</f>
        <v>59.4</v>
      </c>
      <c r="P25" s="477" t="s">
        <v>611</v>
      </c>
      <c r="Q25" s="480" t="s">
        <v>593</v>
      </c>
      <c r="R25" s="460">
        <v>30</v>
      </c>
      <c r="S25" s="475" t="s">
        <v>16</v>
      </c>
      <c r="T25" s="461">
        <f>+R25*1.98</f>
        <v>59.4</v>
      </c>
      <c r="U25" s="477" t="s">
        <v>611</v>
      </c>
      <c r="V25" s="480" t="s">
        <v>593</v>
      </c>
      <c r="W25" s="460">
        <v>30</v>
      </c>
      <c r="X25" s="475" t="s">
        <v>16</v>
      </c>
      <c r="Y25" s="461">
        <f>+W25*1.98</f>
        <v>59.4</v>
      </c>
      <c r="Z25" s="477" t="s">
        <v>611</v>
      </c>
      <c r="AA25" s="474" t="s">
        <v>640</v>
      </c>
      <c r="AB25" s="460">
        <v>30</v>
      </c>
      <c r="AC25" s="475" t="s">
        <v>16</v>
      </c>
      <c r="AD25" s="461">
        <f>+AB25*1.98</f>
        <v>59.4</v>
      </c>
      <c r="AE25" s="477" t="s">
        <v>611</v>
      </c>
    </row>
    <row r="26" spans="1:31" s="322" customFormat="1" ht="23.1" customHeight="1" x14ac:dyDescent="0.2">
      <c r="A26" s="1177"/>
      <c r="B26" s="1154"/>
      <c r="C26" s="1110"/>
      <c r="D26" s="1159"/>
      <c r="E26" s="1161"/>
      <c r="F26" s="1163"/>
      <c r="G26" s="465"/>
      <c r="H26" s="460"/>
      <c r="I26" s="475" t="s">
        <v>16</v>
      </c>
      <c r="J26" s="461">
        <f>+H26*1.98</f>
        <v>0</v>
      </c>
      <c r="K26" s="476" t="s">
        <v>611</v>
      </c>
      <c r="L26" s="465"/>
      <c r="M26" s="460"/>
      <c r="N26" s="475" t="s">
        <v>16</v>
      </c>
      <c r="O26" s="461">
        <f>+M26*1.98</f>
        <v>0</v>
      </c>
      <c r="P26" s="477" t="s">
        <v>611</v>
      </c>
      <c r="Q26" s="465"/>
      <c r="R26" s="460"/>
      <c r="S26" s="475" t="s">
        <v>16</v>
      </c>
      <c r="T26" s="461">
        <f>+R26*1.98</f>
        <v>0</v>
      </c>
      <c r="U26" s="477" t="s">
        <v>611</v>
      </c>
      <c r="V26" s="465"/>
      <c r="W26" s="460"/>
      <c r="X26" s="475" t="s">
        <v>16</v>
      </c>
      <c r="Y26" s="461">
        <f>+W26*1.98</f>
        <v>0</v>
      </c>
      <c r="Z26" s="477" t="s">
        <v>611</v>
      </c>
      <c r="AA26" s="480" t="s">
        <v>593</v>
      </c>
      <c r="AB26" s="460">
        <v>30</v>
      </c>
      <c r="AC26" s="475" t="s">
        <v>16</v>
      </c>
      <c r="AD26" s="461">
        <f>+AB26*1.98</f>
        <v>59.4</v>
      </c>
      <c r="AE26" s="477" t="s">
        <v>611</v>
      </c>
    </row>
    <row r="27" spans="1:31" s="322" customFormat="1" ht="23.1" customHeight="1" x14ac:dyDescent="0.2">
      <c r="A27" s="1176" t="s">
        <v>621</v>
      </c>
      <c r="B27" s="1181"/>
      <c r="C27" s="1181"/>
      <c r="D27" s="481"/>
      <c r="E27" s="463">
        <f>SUM(E25)</f>
        <v>192</v>
      </c>
      <c r="F27" s="470" t="s">
        <v>611</v>
      </c>
      <c r="G27" s="471"/>
      <c r="H27" s="1170"/>
      <c r="I27" s="1174"/>
      <c r="J27" s="1170"/>
      <c r="K27" s="1175"/>
      <c r="L27" s="471"/>
      <c r="M27" s="1170"/>
      <c r="N27" s="1174"/>
      <c r="O27" s="1170"/>
      <c r="P27" s="1171"/>
      <c r="Q27" s="471"/>
      <c r="R27" s="1170"/>
      <c r="S27" s="1174"/>
      <c r="T27" s="1170"/>
      <c r="U27" s="1171"/>
      <c r="V27" s="471"/>
      <c r="W27" s="1170"/>
      <c r="X27" s="1174"/>
      <c r="Y27" s="1170"/>
      <c r="Z27" s="1171"/>
      <c r="AA27" s="471"/>
      <c r="AB27" s="1170"/>
      <c r="AC27" s="1174"/>
      <c r="AD27" s="1170"/>
      <c r="AE27" s="1171"/>
    </row>
    <row r="28" spans="1:31" s="322" customFormat="1" ht="23.1" customHeight="1" thickBot="1" x14ac:dyDescent="0.25">
      <c r="A28" s="1179" t="s">
        <v>14</v>
      </c>
      <c r="B28" s="1180"/>
      <c r="C28" s="1180"/>
      <c r="D28" s="482"/>
      <c r="E28" s="483">
        <f>E27+E24+E14</f>
        <v>477.43</v>
      </c>
      <c r="F28" s="484" t="s">
        <v>641</v>
      </c>
      <c r="G28" s="485"/>
      <c r="H28" s="483">
        <f>SUM(H6:I26)</f>
        <v>105</v>
      </c>
      <c r="I28" s="484" t="s">
        <v>16</v>
      </c>
      <c r="J28" s="486">
        <f>SUM(J6:J26)</f>
        <v>215.16</v>
      </c>
      <c r="K28" s="487" t="s">
        <v>611</v>
      </c>
      <c r="L28" s="488"/>
      <c r="M28" s="483">
        <f>SUM(M6:N26)</f>
        <v>113</v>
      </c>
      <c r="N28" s="484" t="s">
        <v>16</v>
      </c>
      <c r="O28" s="486">
        <f>SUM(O6:O26)</f>
        <v>230.67</v>
      </c>
      <c r="P28" s="489" t="s">
        <v>611</v>
      </c>
      <c r="Q28" s="488"/>
      <c r="R28" s="483">
        <f>SUM(R6:S26)</f>
        <v>113</v>
      </c>
      <c r="S28" s="484" t="s">
        <v>16</v>
      </c>
      <c r="T28" s="486">
        <f>SUM(T6:T26)</f>
        <v>230.67</v>
      </c>
      <c r="U28" s="489" t="s">
        <v>611</v>
      </c>
      <c r="V28" s="488"/>
      <c r="W28" s="483">
        <f>SUM(W6:X26)</f>
        <v>113</v>
      </c>
      <c r="X28" s="484" t="s">
        <v>16</v>
      </c>
      <c r="Y28" s="486">
        <f>SUM(Y6:Y26)</f>
        <v>230.67</v>
      </c>
      <c r="Z28" s="489" t="s">
        <v>611</v>
      </c>
      <c r="AA28" s="488"/>
      <c r="AB28" s="483">
        <f>SUM(AB6:AC26)</f>
        <v>126</v>
      </c>
      <c r="AC28" s="484" t="s">
        <v>16</v>
      </c>
      <c r="AD28" s="486">
        <f>SUM(AD6:AD26)</f>
        <v>259.38</v>
      </c>
      <c r="AE28" s="489" t="s">
        <v>611</v>
      </c>
    </row>
    <row r="29" spans="1:31" s="322" customFormat="1" ht="7.5" customHeight="1" x14ac:dyDescent="0.2">
      <c r="A29" s="490"/>
      <c r="B29" s="491"/>
      <c r="C29" s="492"/>
      <c r="D29" s="491"/>
      <c r="E29" s="493"/>
      <c r="F29" s="493"/>
      <c r="G29" s="493"/>
      <c r="H29" s="493"/>
      <c r="I29" s="493"/>
      <c r="J29" s="493"/>
      <c r="L29" s="493"/>
      <c r="M29" s="493"/>
      <c r="N29" s="493"/>
      <c r="O29" s="493"/>
      <c r="Q29" s="493"/>
      <c r="R29" s="493"/>
      <c r="S29" s="493"/>
      <c r="T29" s="493"/>
      <c r="V29" s="493"/>
      <c r="W29" s="493"/>
      <c r="X29" s="493"/>
      <c r="Y29" s="493"/>
      <c r="AA29" s="493"/>
      <c r="AB29" s="493"/>
      <c r="AC29" s="493"/>
      <c r="AD29" s="493"/>
    </row>
  </sheetData>
  <mergeCells count="84">
    <mergeCell ref="T27:U27"/>
    <mergeCell ref="W27:X27"/>
    <mergeCell ref="Y27:Z27"/>
    <mergeCell ref="AB27:AC27"/>
    <mergeCell ref="AD27:AE27"/>
    <mergeCell ref="A28:C28"/>
    <mergeCell ref="A27:C27"/>
    <mergeCell ref="H27:I27"/>
    <mergeCell ref="J27:K27"/>
    <mergeCell ref="M27:N27"/>
    <mergeCell ref="O27:P27"/>
    <mergeCell ref="R27:S27"/>
    <mergeCell ref="A25:A26"/>
    <mergeCell ref="B25:B26"/>
    <mergeCell ref="C25:C26"/>
    <mergeCell ref="D25:D26"/>
    <mergeCell ref="E25:E26"/>
    <mergeCell ref="F25:F26"/>
    <mergeCell ref="AD24:AE24"/>
    <mergeCell ref="A15:A23"/>
    <mergeCell ref="A24:C24"/>
    <mergeCell ref="H24:I24"/>
    <mergeCell ref="J24:K24"/>
    <mergeCell ref="M24:N24"/>
    <mergeCell ref="O24:P24"/>
    <mergeCell ref="R24:S24"/>
    <mergeCell ref="T24:U24"/>
    <mergeCell ref="W24:X24"/>
    <mergeCell ref="Y24:Z24"/>
    <mergeCell ref="AB24:AC24"/>
    <mergeCell ref="AD14:AE14"/>
    <mergeCell ref="F12:F13"/>
    <mergeCell ref="A14:C14"/>
    <mergeCell ref="H14:I14"/>
    <mergeCell ref="J14:K14"/>
    <mergeCell ref="M14:N14"/>
    <mergeCell ref="O14:P14"/>
    <mergeCell ref="R14:S14"/>
    <mergeCell ref="T14:U14"/>
    <mergeCell ref="W14:X14"/>
    <mergeCell ref="Y14:Z14"/>
    <mergeCell ref="AB14:AC14"/>
    <mergeCell ref="D8:D9"/>
    <mergeCell ref="E8:E9"/>
    <mergeCell ref="F8:F9"/>
    <mergeCell ref="B10:B13"/>
    <mergeCell ref="C10:C13"/>
    <mergeCell ref="D10:D11"/>
    <mergeCell ref="E10:E11"/>
    <mergeCell ref="F10:F11"/>
    <mergeCell ref="D12:D13"/>
    <mergeCell ref="E12:E13"/>
    <mergeCell ref="Y4:Z5"/>
    <mergeCell ref="AA4:AA5"/>
    <mergeCell ref="AB4:AC5"/>
    <mergeCell ref="AD4:AE5"/>
    <mergeCell ref="A6:A13"/>
    <mergeCell ref="B6:B9"/>
    <mergeCell ref="C6:C9"/>
    <mergeCell ref="D6:D7"/>
    <mergeCell ref="E6:E7"/>
    <mergeCell ref="F6:F7"/>
    <mergeCell ref="O4:P5"/>
    <mergeCell ref="Q4:Q5"/>
    <mergeCell ref="R4:S5"/>
    <mergeCell ref="T4:U5"/>
    <mergeCell ref="V4:V5"/>
    <mergeCell ref="W4:X5"/>
    <mergeCell ref="AA3:AE3"/>
    <mergeCell ref="A4:B5"/>
    <mergeCell ref="C4:C5"/>
    <mergeCell ref="D4:D5"/>
    <mergeCell ref="E4:F5"/>
    <mergeCell ref="G4:G5"/>
    <mergeCell ref="H4:I5"/>
    <mergeCell ref="J4:K5"/>
    <mergeCell ref="L4:L5"/>
    <mergeCell ref="M4:N5"/>
    <mergeCell ref="A3:B3"/>
    <mergeCell ref="E3:F3"/>
    <mergeCell ref="G3:K3"/>
    <mergeCell ref="L3:P3"/>
    <mergeCell ref="Q3:U3"/>
    <mergeCell ref="V3:Z3"/>
  </mergeCells>
  <phoneticPr fontId="1"/>
  <pageMargins left="0.39370078740157483" right="0.39370078740157483" top="0.59055118110236227" bottom="0.82677165354330717" header="0.51181102362204722" footer="0.31496062992125984"/>
  <pageSetup paperSize="9" scale="79" fitToHeight="0" orientation="landscape" blackAndWhite="1" r:id="rId1"/>
  <headerFooter alignWithMargins="0"/>
  <colBreaks count="1" manualBreakCount="1">
    <brk id="31" max="29"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tint="0.79998168889431442"/>
  </sheetPr>
  <dimension ref="A1:A29"/>
  <sheetViews>
    <sheetView view="pageBreakPreview" zoomScale="70" zoomScaleNormal="100" zoomScaleSheetLayoutView="70" workbookViewId="0">
      <selection activeCell="G3" sqref="G3:AD3"/>
    </sheetView>
  </sheetViews>
  <sheetFormatPr defaultColWidth="9" defaultRowHeight="12" x14ac:dyDescent="0.2"/>
  <cols>
    <col min="1" max="1" width="138.77734375" style="64" customWidth="1"/>
    <col min="2" max="2" width="0.6640625" style="64" customWidth="1"/>
    <col min="3" max="16384" width="9" style="64"/>
  </cols>
  <sheetData>
    <row r="1" spans="1:1" ht="18.75" customHeight="1" x14ac:dyDescent="0.2">
      <c r="A1" s="316" t="s">
        <v>668</v>
      </c>
    </row>
    <row r="2" spans="1:1" ht="18.75" customHeight="1" x14ac:dyDescent="0.2">
      <c r="A2" s="317"/>
    </row>
    <row r="3" spans="1:1" ht="18.75" customHeight="1" x14ac:dyDescent="0.2">
      <c r="A3" s="318"/>
    </row>
    <row r="4" spans="1:1" ht="18.75" customHeight="1" x14ac:dyDescent="0.2">
      <c r="A4" s="318"/>
    </row>
    <row r="5" spans="1:1" ht="18.75" customHeight="1" x14ac:dyDescent="0.2">
      <c r="A5" s="318"/>
    </row>
    <row r="6" spans="1:1" ht="18.75" customHeight="1" x14ac:dyDescent="0.2">
      <c r="A6" s="318"/>
    </row>
    <row r="7" spans="1:1" ht="18.75" customHeight="1" x14ac:dyDescent="0.2">
      <c r="A7" s="318"/>
    </row>
    <row r="8" spans="1:1" ht="18.75" customHeight="1" x14ac:dyDescent="0.2">
      <c r="A8" s="318"/>
    </row>
    <row r="9" spans="1:1" ht="18.75" customHeight="1" x14ac:dyDescent="0.2">
      <c r="A9" s="318"/>
    </row>
    <row r="10" spans="1:1" ht="18.75" customHeight="1" x14ac:dyDescent="0.2">
      <c r="A10" s="319"/>
    </row>
    <row r="11" spans="1:1" ht="18.75" customHeight="1" x14ac:dyDescent="0.2">
      <c r="A11" s="319"/>
    </row>
    <row r="12" spans="1:1" ht="18.75" customHeight="1" x14ac:dyDescent="0.2">
      <c r="A12" s="319"/>
    </row>
    <row r="13" spans="1:1" ht="18.75" customHeight="1" x14ac:dyDescent="0.2">
      <c r="A13" s="319"/>
    </row>
    <row r="14" spans="1:1" ht="18.75" customHeight="1" x14ac:dyDescent="0.2">
      <c r="A14" s="319"/>
    </row>
    <row r="15" spans="1:1" ht="18.75" customHeight="1" x14ac:dyDescent="0.2">
      <c r="A15" s="319"/>
    </row>
    <row r="16" spans="1:1" ht="18.75" customHeight="1" x14ac:dyDescent="0.2">
      <c r="A16" s="319"/>
    </row>
    <row r="17" spans="1:1" ht="18.75" customHeight="1" x14ac:dyDescent="0.2">
      <c r="A17" s="319"/>
    </row>
    <row r="18" spans="1:1" ht="18.75" customHeight="1" x14ac:dyDescent="0.2">
      <c r="A18" s="319"/>
    </row>
    <row r="19" spans="1:1" ht="18.75" customHeight="1" x14ac:dyDescent="0.2">
      <c r="A19" s="319"/>
    </row>
    <row r="20" spans="1:1" ht="18.75" customHeight="1" x14ac:dyDescent="0.2">
      <c r="A20" s="319"/>
    </row>
    <row r="21" spans="1:1" ht="18.75" customHeight="1" x14ac:dyDescent="0.2">
      <c r="A21" s="319"/>
    </row>
    <row r="22" spans="1:1" ht="18.75" customHeight="1" x14ac:dyDescent="0.2">
      <c r="A22" s="319"/>
    </row>
    <row r="23" spans="1:1" ht="18.75" customHeight="1" x14ac:dyDescent="0.2">
      <c r="A23" s="319"/>
    </row>
    <row r="24" spans="1:1" ht="18.75" customHeight="1" x14ac:dyDescent="0.2">
      <c r="A24" s="319"/>
    </row>
    <row r="25" spans="1:1" ht="18.75" customHeight="1" x14ac:dyDescent="0.2">
      <c r="A25" s="319"/>
    </row>
    <row r="26" spans="1:1" ht="18.75" customHeight="1" x14ac:dyDescent="0.2">
      <c r="A26" s="319"/>
    </row>
    <row r="27" spans="1:1" ht="18.75" customHeight="1" x14ac:dyDescent="0.2">
      <c r="A27" s="319"/>
    </row>
    <row r="28" spans="1:1" ht="18.75" customHeight="1" x14ac:dyDescent="0.2">
      <c r="A28" s="320"/>
    </row>
    <row r="29" spans="1:1" ht="19.5" customHeight="1" x14ac:dyDescent="0.2">
      <c r="A29" s="64" t="s">
        <v>528</v>
      </c>
    </row>
  </sheetData>
  <phoneticPr fontId="1"/>
  <pageMargins left="0.9055118110236221" right="0.9055118110236221" top="0.94488188976377963" bottom="0.94488188976377963" header="0.31496062992125984" footer="0.31496062992125984"/>
  <pageSetup paperSize="9" scale="8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79998168889431442"/>
    <pageSetUpPr fitToPage="1"/>
  </sheetPr>
  <dimension ref="A1:R28"/>
  <sheetViews>
    <sheetView view="pageBreakPreview" zoomScaleNormal="85" zoomScaleSheetLayoutView="100" workbookViewId="0">
      <selection activeCell="H25" sqref="H25"/>
    </sheetView>
  </sheetViews>
  <sheetFormatPr defaultColWidth="9" defaultRowHeight="13.2" x14ac:dyDescent="0.2"/>
  <cols>
    <col min="1" max="1" width="3.21875" style="40" customWidth="1"/>
    <col min="2" max="2" width="11.44140625" style="40" customWidth="1"/>
    <col min="3" max="3" width="9.88671875" style="40" customWidth="1"/>
    <col min="4" max="4" width="10" style="40" customWidth="1"/>
    <col min="5" max="5" width="11.109375" style="40" customWidth="1"/>
    <col min="6" max="11" width="9" style="40"/>
    <col min="12" max="12" width="5.6640625" style="40" customWidth="1"/>
    <col min="13" max="17" width="3.21875" style="40" customWidth="1"/>
    <col min="18" max="18" width="10.44140625" style="40" bestFit="1" customWidth="1"/>
    <col min="19" max="16384" width="9" style="40"/>
  </cols>
  <sheetData>
    <row r="1" spans="1:18" ht="14.25" customHeight="1" x14ac:dyDescent="0.2">
      <c r="A1" s="38"/>
      <c r="B1" s="39" t="s">
        <v>5</v>
      </c>
      <c r="C1" s="38"/>
      <c r="D1" s="38"/>
      <c r="E1" s="38"/>
      <c r="F1" s="38"/>
      <c r="G1" s="38"/>
      <c r="H1" s="38"/>
      <c r="I1" s="38"/>
      <c r="J1" s="38"/>
      <c r="K1" s="38"/>
      <c r="L1" s="38"/>
      <c r="M1" s="38"/>
      <c r="N1" s="38"/>
      <c r="O1" s="38"/>
      <c r="P1" s="38"/>
      <c r="Q1" s="38"/>
      <c r="R1" s="38"/>
    </row>
    <row r="2" spans="1:18" ht="17.25" customHeight="1" x14ac:dyDescent="0.2">
      <c r="A2" s="38"/>
      <c r="B2" s="38"/>
      <c r="C2" s="38"/>
      <c r="D2" s="38"/>
      <c r="E2" s="38"/>
      <c r="F2" s="38"/>
      <c r="G2" s="38"/>
      <c r="H2" s="38"/>
      <c r="I2" s="38"/>
      <c r="J2" s="38"/>
      <c r="K2" s="38"/>
      <c r="L2" s="38" t="s">
        <v>679</v>
      </c>
      <c r="M2" s="38"/>
      <c r="N2" s="38" t="s">
        <v>52</v>
      </c>
      <c r="O2" s="38"/>
      <c r="P2" s="38" t="s">
        <v>53</v>
      </c>
      <c r="Q2" s="38"/>
      <c r="R2" s="39" t="s">
        <v>404</v>
      </c>
    </row>
    <row r="3" spans="1:18" s="42" customFormat="1" ht="15.75" customHeight="1" x14ac:dyDescent="0.2">
      <c r="A3" s="41"/>
      <c r="B3" s="573" t="s">
        <v>6</v>
      </c>
      <c r="C3" s="574"/>
      <c r="D3" s="574"/>
      <c r="E3" s="574"/>
      <c r="F3" s="575"/>
      <c r="G3" s="576" t="s">
        <v>8</v>
      </c>
      <c r="H3" s="577"/>
      <c r="I3" s="577"/>
      <c r="J3" s="577"/>
      <c r="K3" s="578"/>
      <c r="L3" s="573" t="s">
        <v>7</v>
      </c>
      <c r="M3" s="574"/>
      <c r="N3" s="574"/>
      <c r="O3" s="574"/>
      <c r="P3" s="574"/>
      <c r="Q3" s="574"/>
      <c r="R3" s="575"/>
    </row>
    <row r="4" spans="1:18" ht="12" customHeight="1" x14ac:dyDescent="0.2">
      <c r="A4" s="38"/>
      <c r="B4" s="579"/>
      <c r="C4" s="580"/>
      <c r="D4" s="580"/>
      <c r="E4" s="580"/>
      <c r="F4" s="581"/>
      <c r="G4" s="579"/>
      <c r="H4" s="580"/>
      <c r="I4" s="580"/>
      <c r="J4" s="580"/>
      <c r="K4" s="581"/>
      <c r="L4" s="579"/>
      <c r="M4" s="580"/>
      <c r="N4" s="580"/>
      <c r="O4" s="580"/>
      <c r="P4" s="580"/>
      <c r="Q4" s="580"/>
      <c r="R4" s="581"/>
    </row>
    <row r="5" spans="1:18" x14ac:dyDescent="0.2">
      <c r="A5" s="38"/>
      <c r="B5" s="582"/>
      <c r="C5" s="583"/>
      <c r="D5" s="583"/>
      <c r="E5" s="583"/>
      <c r="F5" s="584"/>
      <c r="G5" s="582"/>
      <c r="H5" s="583"/>
      <c r="I5" s="583"/>
      <c r="J5" s="583"/>
      <c r="K5" s="584"/>
      <c r="L5" s="582"/>
      <c r="M5" s="583"/>
      <c r="N5" s="583"/>
      <c r="O5" s="583"/>
      <c r="P5" s="583"/>
      <c r="Q5" s="583"/>
      <c r="R5" s="584"/>
    </row>
    <row r="6" spans="1:18" x14ac:dyDescent="0.2">
      <c r="A6" s="38"/>
      <c r="B6" s="582"/>
      <c r="C6" s="583"/>
      <c r="D6" s="583"/>
      <c r="E6" s="583"/>
      <c r="F6" s="584"/>
      <c r="G6" s="582"/>
      <c r="H6" s="583"/>
      <c r="I6" s="583"/>
      <c r="J6" s="583"/>
      <c r="K6" s="584"/>
      <c r="L6" s="582"/>
      <c r="M6" s="583"/>
      <c r="N6" s="583"/>
      <c r="O6" s="583"/>
      <c r="P6" s="583"/>
      <c r="Q6" s="583"/>
      <c r="R6" s="584"/>
    </row>
    <row r="7" spans="1:18" x14ac:dyDescent="0.2">
      <c r="A7" s="38"/>
      <c r="B7" s="582"/>
      <c r="C7" s="583"/>
      <c r="D7" s="583"/>
      <c r="E7" s="583"/>
      <c r="F7" s="584"/>
      <c r="G7" s="582"/>
      <c r="H7" s="583"/>
      <c r="I7" s="583"/>
      <c r="J7" s="583"/>
      <c r="K7" s="584"/>
      <c r="L7" s="582"/>
      <c r="M7" s="583"/>
      <c r="N7" s="583"/>
      <c r="O7" s="583"/>
      <c r="P7" s="583"/>
      <c r="Q7" s="583"/>
      <c r="R7" s="584"/>
    </row>
    <row r="8" spans="1:18" x14ac:dyDescent="0.2">
      <c r="A8" s="38"/>
      <c r="B8" s="582"/>
      <c r="C8" s="583"/>
      <c r="D8" s="583"/>
      <c r="E8" s="583"/>
      <c r="F8" s="584"/>
      <c r="G8" s="582"/>
      <c r="H8" s="583"/>
      <c r="I8" s="583"/>
      <c r="J8" s="583"/>
      <c r="K8" s="584"/>
      <c r="L8" s="582"/>
      <c r="M8" s="583"/>
      <c r="N8" s="583"/>
      <c r="O8" s="583"/>
      <c r="P8" s="583"/>
      <c r="Q8" s="583"/>
      <c r="R8" s="584"/>
    </row>
    <row r="9" spans="1:18" x14ac:dyDescent="0.2">
      <c r="A9" s="38"/>
      <c r="B9" s="582"/>
      <c r="C9" s="583"/>
      <c r="D9" s="583"/>
      <c r="E9" s="583"/>
      <c r="F9" s="584"/>
      <c r="G9" s="582"/>
      <c r="H9" s="583"/>
      <c r="I9" s="583"/>
      <c r="J9" s="583"/>
      <c r="K9" s="584"/>
      <c r="L9" s="582"/>
      <c r="M9" s="583"/>
      <c r="N9" s="583"/>
      <c r="O9" s="583"/>
      <c r="P9" s="583"/>
      <c r="Q9" s="583"/>
      <c r="R9" s="584"/>
    </row>
    <row r="10" spans="1:18" x14ac:dyDescent="0.2">
      <c r="A10" s="38"/>
      <c r="B10" s="582"/>
      <c r="C10" s="583"/>
      <c r="D10" s="583"/>
      <c r="E10" s="583"/>
      <c r="F10" s="584"/>
      <c r="G10" s="582"/>
      <c r="H10" s="583"/>
      <c r="I10" s="583"/>
      <c r="J10" s="583"/>
      <c r="K10" s="584"/>
      <c r="L10" s="582"/>
      <c r="M10" s="583"/>
      <c r="N10" s="583"/>
      <c r="O10" s="583"/>
      <c r="P10" s="583"/>
      <c r="Q10" s="583"/>
      <c r="R10" s="584"/>
    </row>
    <row r="11" spans="1:18" x14ac:dyDescent="0.2">
      <c r="A11" s="38"/>
      <c r="B11" s="582"/>
      <c r="C11" s="583"/>
      <c r="D11" s="583"/>
      <c r="E11" s="583"/>
      <c r="F11" s="584"/>
      <c r="G11" s="582"/>
      <c r="H11" s="583"/>
      <c r="I11" s="583"/>
      <c r="J11" s="583"/>
      <c r="K11" s="584"/>
      <c r="L11" s="582"/>
      <c r="M11" s="583"/>
      <c r="N11" s="583"/>
      <c r="O11" s="583"/>
      <c r="P11" s="583"/>
      <c r="Q11" s="583"/>
      <c r="R11" s="584"/>
    </row>
    <row r="12" spans="1:18" x14ac:dyDescent="0.2">
      <c r="A12" s="38"/>
      <c r="B12" s="582"/>
      <c r="C12" s="583"/>
      <c r="D12" s="583"/>
      <c r="E12" s="583"/>
      <c r="F12" s="584"/>
      <c r="G12" s="582"/>
      <c r="H12" s="583"/>
      <c r="I12" s="583"/>
      <c r="J12" s="583"/>
      <c r="K12" s="584"/>
      <c r="L12" s="582"/>
      <c r="M12" s="583"/>
      <c r="N12" s="583"/>
      <c r="O12" s="583"/>
      <c r="P12" s="583"/>
      <c r="Q12" s="583"/>
      <c r="R12" s="584"/>
    </row>
    <row r="13" spans="1:18" x14ac:dyDescent="0.2">
      <c r="A13" s="38"/>
      <c r="B13" s="582"/>
      <c r="C13" s="583"/>
      <c r="D13" s="583"/>
      <c r="E13" s="583"/>
      <c r="F13" s="584"/>
      <c r="G13" s="582"/>
      <c r="H13" s="583"/>
      <c r="I13" s="583"/>
      <c r="J13" s="583"/>
      <c r="K13" s="584"/>
      <c r="L13" s="582"/>
      <c r="M13" s="583"/>
      <c r="N13" s="583"/>
      <c r="O13" s="583"/>
      <c r="P13" s="583"/>
      <c r="Q13" s="583"/>
      <c r="R13" s="584"/>
    </row>
    <row r="14" spans="1:18" x14ac:dyDescent="0.2">
      <c r="A14" s="38"/>
      <c r="B14" s="582"/>
      <c r="C14" s="583"/>
      <c r="D14" s="583"/>
      <c r="E14" s="583"/>
      <c r="F14" s="584"/>
      <c r="G14" s="582"/>
      <c r="H14" s="583"/>
      <c r="I14" s="583"/>
      <c r="J14" s="583"/>
      <c r="K14" s="584"/>
      <c r="L14" s="582"/>
      <c r="M14" s="583"/>
      <c r="N14" s="583"/>
      <c r="O14" s="583"/>
      <c r="P14" s="583"/>
      <c r="Q14" s="583"/>
      <c r="R14" s="584"/>
    </row>
    <row r="15" spans="1:18" x14ac:dyDescent="0.2">
      <c r="A15" s="38"/>
      <c r="B15" s="582"/>
      <c r="C15" s="583"/>
      <c r="D15" s="583"/>
      <c r="E15" s="583"/>
      <c r="F15" s="584"/>
      <c r="G15" s="582"/>
      <c r="H15" s="583"/>
      <c r="I15" s="583"/>
      <c r="J15" s="583"/>
      <c r="K15" s="584"/>
      <c r="L15" s="582"/>
      <c r="M15" s="583"/>
      <c r="N15" s="583"/>
      <c r="O15" s="583"/>
      <c r="P15" s="583"/>
      <c r="Q15" s="583"/>
      <c r="R15" s="584"/>
    </row>
    <row r="16" spans="1:18" x14ac:dyDescent="0.2">
      <c r="A16" s="38"/>
      <c r="B16" s="582"/>
      <c r="C16" s="583"/>
      <c r="D16" s="583"/>
      <c r="E16" s="583"/>
      <c r="F16" s="584"/>
      <c r="G16" s="582"/>
      <c r="H16" s="583"/>
      <c r="I16" s="583"/>
      <c r="J16" s="583"/>
      <c r="K16" s="584"/>
      <c r="L16" s="582"/>
      <c r="M16" s="583"/>
      <c r="N16" s="583"/>
      <c r="O16" s="583"/>
      <c r="P16" s="583"/>
      <c r="Q16" s="583"/>
      <c r="R16" s="584"/>
    </row>
    <row r="17" spans="1:18" x14ac:dyDescent="0.2">
      <c r="A17" s="38"/>
      <c r="B17" s="582"/>
      <c r="C17" s="583"/>
      <c r="D17" s="583"/>
      <c r="E17" s="583"/>
      <c r="F17" s="584"/>
      <c r="G17" s="582"/>
      <c r="H17" s="583"/>
      <c r="I17" s="583"/>
      <c r="J17" s="583"/>
      <c r="K17" s="584"/>
      <c r="L17" s="582"/>
      <c r="M17" s="583"/>
      <c r="N17" s="583"/>
      <c r="O17" s="583"/>
      <c r="P17" s="583"/>
      <c r="Q17" s="583"/>
      <c r="R17" s="584"/>
    </row>
    <row r="18" spans="1:18" x14ac:dyDescent="0.2">
      <c r="A18" s="38"/>
      <c r="B18" s="582"/>
      <c r="C18" s="583"/>
      <c r="D18" s="583"/>
      <c r="E18" s="583"/>
      <c r="F18" s="584"/>
      <c r="G18" s="582"/>
      <c r="H18" s="583"/>
      <c r="I18" s="583"/>
      <c r="J18" s="583"/>
      <c r="K18" s="584"/>
      <c r="L18" s="582"/>
      <c r="M18" s="583"/>
      <c r="N18" s="583"/>
      <c r="O18" s="583"/>
      <c r="P18" s="583"/>
      <c r="Q18" s="583"/>
      <c r="R18" s="584"/>
    </row>
    <row r="19" spans="1:18" x14ac:dyDescent="0.2">
      <c r="A19" s="38"/>
      <c r="B19" s="582"/>
      <c r="C19" s="583"/>
      <c r="D19" s="583"/>
      <c r="E19" s="583"/>
      <c r="F19" s="584"/>
      <c r="G19" s="582"/>
      <c r="H19" s="583"/>
      <c r="I19" s="583"/>
      <c r="J19" s="583"/>
      <c r="K19" s="584"/>
      <c r="L19" s="582"/>
      <c r="M19" s="583"/>
      <c r="N19" s="583"/>
      <c r="O19" s="583"/>
      <c r="P19" s="583"/>
      <c r="Q19" s="583"/>
      <c r="R19" s="584"/>
    </row>
    <row r="20" spans="1:18" x14ac:dyDescent="0.2">
      <c r="A20" s="38"/>
      <c r="B20" s="582"/>
      <c r="C20" s="583"/>
      <c r="D20" s="583"/>
      <c r="E20" s="583"/>
      <c r="F20" s="584"/>
      <c r="G20" s="582"/>
      <c r="H20" s="583"/>
      <c r="I20" s="583"/>
      <c r="J20" s="583"/>
      <c r="K20" s="584"/>
      <c r="L20" s="582"/>
      <c r="M20" s="583"/>
      <c r="N20" s="583"/>
      <c r="O20" s="583"/>
      <c r="P20" s="583"/>
      <c r="Q20" s="583"/>
      <c r="R20" s="584"/>
    </row>
    <row r="21" spans="1:18" x14ac:dyDescent="0.2">
      <c r="A21" s="38"/>
      <c r="B21" s="582"/>
      <c r="C21" s="583"/>
      <c r="D21" s="583"/>
      <c r="E21" s="583"/>
      <c r="F21" s="584"/>
      <c r="G21" s="582"/>
      <c r="H21" s="583"/>
      <c r="I21" s="583"/>
      <c r="J21" s="583"/>
      <c r="K21" s="584"/>
      <c r="L21" s="582"/>
      <c r="M21" s="583"/>
      <c r="N21" s="583"/>
      <c r="O21" s="583"/>
      <c r="P21" s="583"/>
      <c r="Q21" s="583"/>
      <c r="R21" s="584"/>
    </row>
    <row r="22" spans="1:18" x14ac:dyDescent="0.2">
      <c r="A22" s="38"/>
      <c r="B22" s="582"/>
      <c r="C22" s="583"/>
      <c r="D22" s="583"/>
      <c r="E22" s="583"/>
      <c r="F22" s="584"/>
      <c r="G22" s="582"/>
      <c r="H22" s="583"/>
      <c r="I22" s="583"/>
      <c r="J22" s="583"/>
      <c r="K22" s="584"/>
      <c r="L22" s="582"/>
      <c r="M22" s="583"/>
      <c r="N22" s="583"/>
      <c r="O22" s="583"/>
      <c r="P22" s="583"/>
      <c r="Q22" s="583"/>
      <c r="R22" s="584"/>
    </row>
    <row r="23" spans="1:18" x14ac:dyDescent="0.2">
      <c r="A23" s="38"/>
      <c r="B23" s="582"/>
      <c r="C23" s="583"/>
      <c r="D23" s="583"/>
      <c r="E23" s="583"/>
      <c r="F23" s="584"/>
      <c r="G23" s="582"/>
      <c r="H23" s="583"/>
      <c r="I23" s="583"/>
      <c r="J23" s="583"/>
      <c r="K23" s="584"/>
      <c r="L23" s="582"/>
      <c r="M23" s="583"/>
      <c r="N23" s="583"/>
      <c r="O23" s="583"/>
      <c r="P23" s="583"/>
      <c r="Q23" s="583"/>
      <c r="R23" s="584"/>
    </row>
    <row r="24" spans="1:18" x14ac:dyDescent="0.2">
      <c r="A24" s="38"/>
      <c r="B24" s="585"/>
      <c r="C24" s="586"/>
      <c r="D24" s="586"/>
      <c r="E24" s="586"/>
      <c r="F24" s="587"/>
      <c r="G24" s="585"/>
      <c r="H24" s="586"/>
      <c r="I24" s="586"/>
      <c r="J24" s="586"/>
      <c r="K24" s="587"/>
      <c r="L24" s="585"/>
      <c r="M24" s="586"/>
      <c r="N24" s="586"/>
      <c r="O24" s="586"/>
      <c r="P24" s="586"/>
      <c r="Q24" s="586"/>
      <c r="R24" s="587"/>
    </row>
    <row r="25" spans="1:18" s="42" customFormat="1" ht="14.4" x14ac:dyDescent="0.2">
      <c r="A25" s="39"/>
      <c r="B25" s="43" t="s">
        <v>735</v>
      </c>
      <c r="C25" s="39"/>
      <c r="D25" s="39"/>
      <c r="E25" s="39"/>
      <c r="F25" s="39"/>
      <c r="G25" s="39"/>
      <c r="H25" s="39"/>
      <c r="I25" s="39"/>
      <c r="J25" s="39"/>
      <c r="K25" s="39"/>
      <c r="L25" s="39"/>
      <c r="M25" s="39"/>
      <c r="N25" s="39"/>
      <c r="O25" s="39"/>
      <c r="P25" s="39"/>
      <c r="Q25" s="39"/>
      <c r="R25" s="39"/>
    </row>
    <row r="26" spans="1:18" s="42" customFormat="1" ht="14.4" x14ac:dyDescent="0.2">
      <c r="A26" s="39"/>
      <c r="B26" s="43" t="s">
        <v>736</v>
      </c>
      <c r="C26" s="39"/>
      <c r="D26" s="39"/>
      <c r="E26" s="39"/>
      <c r="F26" s="39"/>
      <c r="G26" s="39"/>
      <c r="H26" s="39"/>
      <c r="I26" s="39"/>
      <c r="J26" s="39"/>
      <c r="K26" s="39"/>
      <c r="L26" s="39"/>
      <c r="M26" s="39"/>
      <c r="N26" s="39"/>
      <c r="O26" s="39"/>
      <c r="P26" s="39"/>
      <c r="Q26" s="39"/>
      <c r="R26" s="39"/>
    </row>
    <row r="27" spans="1:18" s="42" customFormat="1" ht="14.4" x14ac:dyDescent="0.2">
      <c r="A27" s="39"/>
      <c r="B27" s="39" t="s">
        <v>47</v>
      </c>
      <c r="C27" s="39"/>
      <c r="D27" s="39"/>
      <c r="E27" s="39"/>
      <c r="F27" s="39"/>
      <c r="G27" s="39"/>
      <c r="H27" s="39"/>
      <c r="I27" s="39"/>
      <c r="J27" s="39"/>
      <c r="K27" s="39"/>
      <c r="L27" s="39"/>
      <c r="M27" s="39"/>
      <c r="N27" s="39"/>
      <c r="O27" s="39"/>
      <c r="P27" s="39"/>
      <c r="Q27" s="39"/>
      <c r="R27" s="39"/>
    </row>
    <row r="28" spans="1:18" x14ac:dyDescent="0.2">
      <c r="A28" s="38"/>
      <c r="B28" s="38"/>
      <c r="C28" s="38"/>
      <c r="D28" s="38"/>
      <c r="E28" s="44"/>
      <c r="F28" s="38"/>
      <c r="G28" s="38"/>
      <c r="H28" s="45"/>
      <c r="I28" s="38"/>
      <c r="J28" s="38"/>
      <c r="K28" s="38"/>
      <c r="L28" s="38"/>
      <c r="M28" s="38"/>
      <c r="N28" s="38"/>
      <c r="O28" s="38"/>
      <c r="P28" s="38"/>
      <c r="Q28" s="38"/>
      <c r="R28" s="38"/>
    </row>
  </sheetData>
  <mergeCells count="6">
    <mergeCell ref="L3:R3"/>
    <mergeCell ref="B3:F3"/>
    <mergeCell ref="G3:K3"/>
    <mergeCell ref="B4:F24"/>
    <mergeCell ref="G4:K24"/>
    <mergeCell ref="L4:R24"/>
  </mergeCells>
  <phoneticPr fontId="1"/>
  <pageMargins left="0.74803149606299213" right="0.74803149606299213" top="0.98425196850393704" bottom="0.98425196850393704" header="0.51181102362204722" footer="0.51181102362204722"/>
  <pageSetup paperSize="9" orientation="landscape" r:id="rId1"/>
  <headerFooter alignWithMargins="0">
    <oddFoote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8993-C2A9-4FB0-8F87-BBFFE6EBD63A}">
  <sheetPr>
    <tabColor theme="3" tint="0.79998168889431442"/>
    <pageSetUpPr fitToPage="1"/>
  </sheetPr>
  <dimension ref="B1:O15"/>
  <sheetViews>
    <sheetView view="pageBreakPreview" zoomScaleNormal="85" zoomScaleSheetLayoutView="100" zoomScalePageLayoutView="70" workbookViewId="0">
      <selection activeCell="Q12" sqref="Q12"/>
    </sheetView>
  </sheetViews>
  <sheetFormatPr defaultColWidth="9" defaultRowHeight="14.4" x14ac:dyDescent="0.2"/>
  <cols>
    <col min="1" max="1" width="4.21875" style="65" customWidth="1"/>
    <col min="2" max="2" width="4.88671875" style="65" customWidth="1"/>
    <col min="3" max="3" width="33.33203125" style="65" customWidth="1"/>
    <col min="4" max="5" width="7.6640625" style="65" customWidth="1"/>
    <col min="6" max="6" width="4.88671875" style="521" customWidth="1"/>
    <col min="7" max="7" width="33.33203125" style="65" customWidth="1"/>
    <col min="8" max="9" width="7.6640625" style="65" customWidth="1"/>
    <col min="10" max="10" width="5.6640625" style="65" customWidth="1"/>
    <col min="11" max="11" width="4.88671875" style="65" customWidth="1"/>
    <col min="12" max="12" width="28.88671875" style="65" customWidth="1"/>
    <col min="13" max="14" width="7.6640625" style="65" customWidth="1"/>
    <col min="15" max="16384" width="9" style="65"/>
  </cols>
  <sheetData>
    <row r="1" spans="2:15" ht="44.25" customHeight="1" x14ac:dyDescent="0.2"/>
    <row r="2" spans="2:15" ht="21.75" customHeight="1" x14ac:dyDescent="0.2">
      <c r="B2" s="588" t="s">
        <v>828</v>
      </c>
      <c r="C2" s="588"/>
      <c r="D2" s="588"/>
      <c r="E2" s="588"/>
      <c r="F2" s="588"/>
      <c r="G2" s="588"/>
      <c r="H2" s="547"/>
      <c r="I2" s="547"/>
      <c r="M2" s="547"/>
      <c r="N2" s="547"/>
    </row>
    <row r="3" spans="2:15" ht="21.75" customHeight="1" thickBot="1" x14ac:dyDescent="0.25">
      <c r="B3" s="69" t="s">
        <v>752</v>
      </c>
      <c r="C3" s="522"/>
      <c r="D3" s="522"/>
      <c r="E3" s="547"/>
      <c r="F3" s="526"/>
      <c r="G3" s="528"/>
      <c r="H3" s="547"/>
      <c r="I3" s="547"/>
      <c r="K3" s="71" t="s">
        <v>751</v>
      </c>
      <c r="L3" s="72"/>
      <c r="M3" s="547"/>
      <c r="N3" s="547"/>
    </row>
    <row r="4" spans="2:15" ht="39.6" customHeight="1" thickBot="1" x14ac:dyDescent="0.25">
      <c r="B4" s="73"/>
      <c r="C4" s="534" t="s">
        <v>781</v>
      </c>
      <c r="D4" s="589" t="s">
        <v>780</v>
      </c>
      <c r="E4" s="590"/>
      <c r="F4" s="533"/>
      <c r="G4" s="535" t="s">
        <v>781</v>
      </c>
      <c r="H4" s="589" t="s">
        <v>780</v>
      </c>
      <c r="I4" s="590"/>
      <c r="J4" s="521"/>
      <c r="K4" s="77"/>
      <c r="L4" s="534" t="s">
        <v>781</v>
      </c>
      <c r="M4" s="589" t="s">
        <v>780</v>
      </c>
      <c r="N4" s="590"/>
      <c r="O4" s="556"/>
    </row>
    <row r="5" spans="2:15" ht="30.6" customHeight="1" x14ac:dyDescent="0.2">
      <c r="B5" s="73">
        <v>1</v>
      </c>
      <c r="C5" s="74" t="s">
        <v>753</v>
      </c>
      <c r="D5" s="553"/>
      <c r="E5" s="552"/>
      <c r="F5" s="525">
        <v>11</v>
      </c>
      <c r="G5" s="527" t="s">
        <v>84</v>
      </c>
      <c r="H5" s="553"/>
      <c r="I5" s="557"/>
      <c r="K5" s="73">
        <v>1</v>
      </c>
      <c r="L5" s="74" t="s">
        <v>755</v>
      </c>
      <c r="M5" s="553"/>
      <c r="N5" s="557"/>
      <c r="O5" s="556"/>
    </row>
    <row r="6" spans="2:15" ht="30.6" customHeight="1" x14ac:dyDescent="0.2">
      <c r="B6" s="81">
        <v>2</v>
      </c>
      <c r="C6" s="82" t="s">
        <v>754</v>
      </c>
      <c r="D6" s="553"/>
      <c r="E6" s="552"/>
      <c r="F6" s="81">
        <v>12</v>
      </c>
      <c r="G6" s="82" t="s">
        <v>766</v>
      </c>
      <c r="H6" s="553"/>
      <c r="I6" s="557"/>
      <c r="K6" s="81">
        <v>2</v>
      </c>
      <c r="L6" s="82" t="s">
        <v>757</v>
      </c>
      <c r="M6" s="553"/>
      <c r="N6" s="557"/>
    </row>
    <row r="7" spans="2:15" ht="30.6" customHeight="1" x14ac:dyDescent="0.2">
      <c r="B7" s="81">
        <v>3</v>
      </c>
      <c r="C7" s="82" t="s">
        <v>756</v>
      </c>
      <c r="D7" s="553"/>
      <c r="E7" s="552"/>
      <c r="F7" s="81">
        <v>13</v>
      </c>
      <c r="G7" s="82" t="s">
        <v>767</v>
      </c>
      <c r="H7" s="553"/>
      <c r="I7" s="557"/>
      <c r="K7" s="81">
        <v>3</v>
      </c>
      <c r="L7" s="82" t="s">
        <v>758</v>
      </c>
      <c r="M7" s="553"/>
      <c r="N7" s="557"/>
    </row>
    <row r="8" spans="2:15" ht="30.6" customHeight="1" x14ac:dyDescent="0.2">
      <c r="B8" s="81">
        <v>4</v>
      </c>
      <c r="C8" s="82" t="s">
        <v>761</v>
      </c>
      <c r="D8" s="553"/>
      <c r="E8" s="552"/>
      <c r="F8" s="81">
        <v>14</v>
      </c>
      <c r="G8" s="82" t="s">
        <v>768</v>
      </c>
      <c r="H8" s="553"/>
      <c r="I8" s="557"/>
      <c r="K8" s="81">
        <v>4</v>
      </c>
      <c r="L8" s="82" t="s">
        <v>759</v>
      </c>
      <c r="M8" s="553"/>
      <c r="N8" s="557"/>
    </row>
    <row r="9" spans="2:15" ht="30.6" customHeight="1" x14ac:dyDescent="0.2">
      <c r="B9" s="81">
        <v>5</v>
      </c>
      <c r="C9" s="82" t="s">
        <v>762</v>
      </c>
      <c r="D9" s="553"/>
      <c r="E9" s="552"/>
      <c r="F9" s="81">
        <v>15</v>
      </c>
      <c r="G9" s="82" t="s">
        <v>772</v>
      </c>
      <c r="H9" s="553"/>
      <c r="I9" s="557"/>
      <c r="K9" s="81">
        <v>5</v>
      </c>
      <c r="L9" s="82" t="s">
        <v>760</v>
      </c>
      <c r="M9" s="553"/>
      <c r="N9" s="557"/>
      <c r="O9" s="556"/>
    </row>
    <row r="10" spans="2:15" ht="30.6" customHeight="1" x14ac:dyDescent="0.2">
      <c r="B10" s="81">
        <v>6</v>
      </c>
      <c r="C10" s="82" t="s">
        <v>779</v>
      </c>
      <c r="D10" s="553"/>
      <c r="E10" s="552"/>
      <c r="F10" s="81">
        <v>16</v>
      </c>
      <c r="G10" s="97" t="s">
        <v>773</v>
      </c>
      <c r="H10" s="553"/>
      <c r="I10" s="557"/>
      <c r="K10" s="81">
        <v>6</v>
      </c>
      <c r="L10" s="82" t="s">
        <v>769</v>
      </c>
      <c r="M10" s="553"/>
      <c r="N10" s="557"/>
      <c r="O10" s="556"/>
    </row>
    <row r="11" spans="2:15" ht="30.6" customHeight="1" x14ac:dyDescent="0.2">
      <c r="B11" s="81">
        <v>7</v>
      </c>
      <c r="C11" s="82" t="s">
        <v>778</v>
      </c>
      <c r="D11" s="553"/>
      <c r="E11" s="552"/>
      <c r="F11" s="81">
        <v>17</v>
      </c>
      <c r="G11" s="97" t="s">
        <v>774</v>
      </c>
      <c r="H11" s="553"/>
      <c r="I11" s="557"/>
      <c r="K11" s="81">
        <v>7</v>
      </c>
      <c r="L11" s="82" t="s">
        <v>770</v>
      </c>
      <c r="M11" s="553"/>
      <c r="N11" s="557"/>
      <c r="O11" s="556"/>
    </row>
    <row r="12" spans="2:15" ht="30.6" customHeight="1" x14ac:dyDescent="0.2">
      <c r="B12" s="81">
        <v>8</v>
      </c>
      <c r="C12" s="82" t="s">
        <v>763</v>
      </c>
      <c r="D12" s="553"/>
      <c r="E12" s="552"/>
      <c r="F12" s="81">
        <v>18</v>
      </c>
      <c r="G12" s="97" t="s">
        <v>775</v>
      </c>
      <c r="H12" s="553"/>
      <c r="I12" s="557"/>
      <c r="K12" s="81">
        <v>8</v>
      </c>
      <c r="L12" s="82" t="s">
        <v>771</v>
      </c>
      <c r="M12" s="553"/>
      <c r="N12" s="557"/>
      <c r="O12" s="556"/>
    </row>
    <row r="13" spans="2:15" ht="30.6" customHeight="1" x14ac:dyDescent="0.2">
      <c r="B13" s="81">
        <v>9</v>
      </c>
      <c r="C13" s="82" t="s">
        <v>764</v>
      </c>
      <c r="D13" s="553"/>
      <c r="E13" s="552"/>
      <c r="F13" s="81">
        <v>19</v>
      </c>
      <c r="G13" s="551" t="s">
        <v>776</v>
      </c>
      <c r="H13" s="553"/>
      <c r="I13" s="557"/>
      <c r="K13" s="88"/>
      <c r="L13" s="89"/>
      <c r="M13" s="553"/>
      <c r="N13" s="557"/>
    </row>
    <row r="14" spans="2:15" ht="30.6" customHeight="1" thickBot="1" x14ac:dyDescent="0.25">
      <c r="B14" s="529">
        <v>10</v>
      </c>
      <c r="C14" s="531" t="s">
        <v>765</v>
      </c>
      <c r="D14" s="554"/>
      <c r="E14" s="555"/>
      <c r="F14" s="103">
        <v>20</v>
      </c>
      <c r="G14" s="106" t="s">
        <v>777</v>
      </c>
      <c r="H14" s="554"/>
      <c r="I14" s="555"/>
      <c r="K14" s="99"/>
      <c r="L14" s="100"/>
      <c r="M14" s="554"/>
      <c r="N14" s="555"/>
      <c r="O14" s="556"/>
    </row>
    <row r="15" spans="2:15" ht="27.75" customHeight="1" x14ac:dyDescent="0.2">
      <c r="B15" s="530"/>
      <c r="F15" s="532"/>
      <c r="G15" s="530"/>
      <c r="K15" s="530"/>
    </row>
  </sheetData>
  <mergeCells count="4">
    <mergeCell ref="B2:G2"/>
    <mergeCell ref="D4:E4"/>
    <mergeCell ref="H4:I4"/>
    <mergeCell ref="M4:N4"/>
  </mergeCells>
  <phoneticPr fontId="1"/>
  <dataValidations count="1">
    <dataValidation type="list" allowBlank="1" showInputMessage="1" showErrorMessage="1" sqref="M5:N14 H5:I14 D5:E14" xr:uid="{56DD29E4-8CC2-42B5-B310-A71C7A1E7414}">
      <formula1>"有,無"</formula1>
    </dataValidation>
  </dataValidations>
  <pageMargins left="0.74803149606299213" right="0.74803149606299213" top="0.98425196850393704" bottom="0.98425196850393704" header="0.51181102362204722" footer="0.51181102362204722"/>
  <pageSetup paperSize="9" scale="74" orientation="landscape" r:id="rId1"/>
  <headerFooter alignWithMargins="0">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3</xdr:col>
                    <xdr:colOff>76200</xdr:colOff>
                    <xdr:row>5</xdr:row>
                    <xdr:rowOff>76200</xdr:rowOff>
                  </from>
                  <to>
                    <xdr:col>3</xdr:col>
                    <xdr:colOff>411480</xdr:colOff>
                    <xdr:row>5</xdr:row>
                    <xdr:rowOff>327660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4</xdr:col>
                    <xdr:colOff>76200</xdr:colOff>
                    <xdr:row>5</xdr:row>
                    <xdr:rowOff>76200</xdr:rowOff>
                  </from>
                  <to>
                    <xdr:col>4</xdr:col>
                    <xdr:colOff>411480</xdr:colOff>
                    <xdr:row>5</xdr:row>
                    <xdr:rowOff>312420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3</xdr:col>
                    <xdr:colOff>76200</xdr:colOff>
                    <xdr:row>6</xdr:row>
                    <xdr:rowOff>76200</xdr:rowOff>
                  </from>
                  <to>
                    <xdr:col>3</xdr:col>
                    <xdr:colOff>411480</xdr:colOff>
                    <xdr:row>6</xdr:row>
                    <xdr:rowOff>327660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4</xdr:col>
                    <xdr:colOff>76200</xdr:colOff>
                    <xdr:row>6</xdr:row>
                    <xdr:rowOff>76200</xdr:rowOff>
                  </from>
                  <to>
                    <xdr:col>4</xdr:col>
                    <xdr:colOff>411480</xdr:colOff>
                    <xdr:row>6</xdr:row>
                    <xdr:rowOff>312420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3</xdr:col>
                    <xdr:colOff>76200</xdr:colOff>
                    <xdr:row>7</xdr:row>
                    <xdr:rowOff>76200</xdr:rowOff>
                  </from>
                  <to>
                    <xdr:col>3</xdr:col>
                    <xdr:colOff>411480</xdr:colOff>
                    <xdr:row>7</xdr:row>
                    <xdr:rowOff>327660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4</xdr:col>
                    <xdr:colOff>76200</xdr:colOff>
                    <xdr:row>7</xdr:row>
                    <xdr:rowOff>76200</xdr:rowOff>
                  </from>
                  <to>
                    <xdr:col>4</xdr:col>
                    <xdr:colOff>411480</xdr:colOff>
                    <xdr:row>7</xdr:row>
                    <xdr:rowOff>312420</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3</xdr:col>
                    <xdr:colOff>76200</xdr:colOff>
                    <xdr:row>8</xdr:row>
                    <xdr:rowOff>76200</xdr:rowOff>
                  </from>
                  <to>
                    <xdr:col>3</xdr:col>
                    <xdr:colOff>411480</xdr:colOff>
                    <xdr:row>8</xdr:row>
                    <xdr:rowOff>327660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4</xdr:col>
                    <xdr:colOff>76200</xdr:colOff>
                    <xdr:row>8</xdr:row>
                    <xdr:rowOff>76200</xdr:rowOff>
                  </from>
                  <to>
                    <xdr:col>4</xdr:col>
                    <xdr:colOff>411480</xdr:colOff>
                    <xdr:row>8</xdr:row>
                    <xdr:rowOff>312420</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3</xdr:col>
                    <xdr:colOff>76200</xdr:colOff>
                    <xdr:row>9</xdr:row>
                    <xdr:rowOff>76200</xdr:rowOff>
                  </from>
                  <to>
                    <xdr:col>3</xdr:col>
                    <xdr:colOff>411480</xdr:colOff>
                    <xdr:row>9</xdr:row>
                    <xdr:rowOff>327660</xdr:rowOff>
                  </to>
                </anchor>
              </controlPr>
            </control>
          </mc:Choice>
        </mc:AlternateContent>
        <mc:AlternateContent xmlns:mc="http://schemas.openxmlformats.org/markup-compatibility/2006">
          <mc:Choice Requires="x14">
            <control shapeId="2061" r:id="rId13" name="Check Box 13">
              <controlPr defaultSize="0" autoFill="0" autoLine="0" autoPict="0">
                <anchor moveWithCells="1">
                  <from>
                    <xdr:col>4</xdr:col>
                    <xdr:colOff>76200</xdr:colOff>
                    <xdr:row>9</xdr:row>
                    <xdr:rowOff>76200</xdr:rowOff>
                  </from>
                  <to>
                    <xdr:col>4</xdr:col>
                    <xdr:colOff>411480</xdr:colOff>
                    <xdr:row>9</xdr:row>
                    <xdr:rowOff>312420</xdr:rowOff>
                  </to>
                </anchor>
              </controlPr>
            </control>
          </mc:Choice>
        </mc:AlternateContent>
        <mc:AlternateContent xmlns:mc="http://schemas.openxmlformats.org/markup-compatibility/2006">
          <mc:Choice Requires="x14">
            <control shapeId="2062" r:id="rId14" name="Check Box 14">
              <controlPr defaultSize="0" autoFill="0" autoLine="0" autoPict="0">
                <anchor moveWithCells="1">
                  <from>
                    <xdr:col>3</xdr:col>
                    <xdr:colOff>76200</xdr:colOff>
                    <xdr:row>10</xdr:row>
                    <xdr:rowOff>76200</xdr:rowOff>
                  </from>
                  <to>
                    <xdr:col>3</xdr:col>
                    <xdr:colOff>411480</xdr:colOff>
                    <xdr:row>10</xdr:row>
                    <xdr:rowOff>327660</xdr:rowOff>
                  </to>
                </anchor>
              </controlPr>
            </control>
          </mc:Choice>
        </mc:AlternateContent>
        <mc:AlternateContent xmlns:mc="http://schemas.openxmlformats.org/markup-compatibility/2006">
          <mc:Choice Requires="x14">
            <control shapeId="2063" r:id="rId15" name="Check Box 15">
              <controlPr defaultSize="0" autoFill="0" autoLine="0" autoPict="0">
                <anchor moveWithCells="1">
                  <from>
                    <xdr:col>4</xdr:col>
                    <xdr:colOff>76200</xdr:colOff>
                    <xdr:row>10</xdr:row>
                    <xdr:rowOff>76200</xdr:rowOff>
                  </from>
                  <to>
                    <xdr:col>4</xdr:col>
                    <xdr:colOff>411480</xdr:colOff>
                    <xdr:row>10</xdr:row>
                    <xdr:rowOff>312420</xdr:rowOff>
                  </to>
                </anchor>
              </controlPr>
            </control>
          </mc:Choice>
        </mc:AlternateContent>
        <mc:AlternateContent xmlns:mc="http://schemas.openxmlformats.org/markup-compatibility/2006">
          <mc:Choice Requires="x14">
            <control shapeId="2064" r:id="rId16" name="Check Box 16">
              <controlPr defaultSize="0" autoFill="0" autoLine="0" autoPict="0">
                <anchor moveWithCells="1">
                  <from>
                    <xdr:col>3</xdr:col>
                    <xdr:colOff>76200</xdr:colOff>
                    <xdr:row>11</xdr:row>
                    <xdr:rowOff>76200</xdr:rowOff>
                  </from>
                  <to>
                    <xdr:col>3</xdr:col>
                    <xdr:colOff>411480</xdr:colOff>
                    <xdr:row>11</xdr:row>
                    <xdr:rowOff>327660</xdr:rowOff>
                  </to>
                </anchor>
              </controlPr>
            </control>
          </mc:Choice>
        </mc:AlternateContent>
        <mc:AlternateContent xmlns:mc="http://schemas.openxmlformats.org/markup-compatibility/2006">
          <mc:Choice Requires="x14">
            <control shapeId="2065" r:id="rId17" name="Check Box 17">
              <controlPr defaultSize="0" autoFill="0" autoLine="0" autoPict="0">
                <anchor moveWithCells="1">
                  <from>
                    <xdr:col>4</xdr:col>
                    <xdr:colOff>76200</xdr:colOff>
                    <xdr:row>11</xdr:row>
                    <xdr:rowOff>76200</xdr:rowOff>
                  </from>
                  <to>
                    <xdr:col>4</xdr:col>
                    <xdr:colOff>411480</xdr:colOff>
                    <xdr:row>11</xdr:row>
                    <xdr:rowOff>312420</xdr:rowOff>
                  </to>
                </anchor>
              </controlPr>
            </control>
          </mc:Choice>
        </mc:AlternateContent>
        <mc:AlternateContent xmlns:mc="http://schemas.openxmlformats.org/markup-compatibility/2006">
          <mc:Choice Requires="x14">
            <control shapeId="2066" r:id="rId18" name="Check Box 18">
              <controlPr defaultSize="0" autoFill="0" autoLine="0" autoPict="0">
                <anchor moveWithCells="1">
                  <from>
                    <xdr:col>3</xdr:col>
                    <xdr:colOff>76200</xdr:colOff>
                    <xdr:row>12</xdr:row>
                    <xdr:rowOff>76200</xdr:rowOff>
                  </from>
                  <to>
                    <xdr:col>3</xdr:col>
                    <xdr:colOff>411480</xdr:colOff>
                    <xdr:row>12</xdr:row>
                    <xdr:rowOff>327660</xdr:rowOff>
                  </to>
                </anchor>
              </controlPr>
            </control>
          </mc:Choice>
        </mc:AlternateContent>
        <mc:AlternateContent xmlns:mc="http://schemas.openxmlformats.org/markup-compatibility/2006">
          <mc:Choice Requires="x14">
            <control shapeId="2067" r:id="rId19" name="Check Box 19">
              <controlPr defaultSize="0" autoFill="0" autoLine="0" autoPict="0">
                <anchor moveWithCells="1">
                  <from>
                    <xdr:col>4</xdr:col>
                    <xdr:colOff>76200</xdr:colOff>
                    <xdr:row>12</xdr:row>
                    <xdr:rowOff>76200</xdr:rowOff>
                  </from>
                  <to>
                    <xdr:col>4</xdr:col>
                    <xdr:colOff>411480</xdr:colOff>
                    <xdr:row>12</xdr:row>
                    <xdr:rowOff>312420</xdr:rowOff>
                  </to>
                </anchor>
              </controlPr>
            </control>
          </mc:Choice>
        </mc:AlternateContent>
        <mc:AlternateContent xmlns:mc="http://schemas.openxmlformats.org/markup-compatibility/2006">
          <mc:Choice Requires="x14">
            <control shapeId="2068" r:id="rId20" name="Check Box 20">
              <controlPr defaultSize="0" autoFill="0" autoLine="0" autoPict="0">
                <anchor moveWithCells="1">
                  <from>
                    <xdr:col>3</xdr:col>
                    <xdr:colOff>76200</xdr:colOff>
                    <xdr:row>13</xdr:row>
                    <xdr:rowOff>76200</xdr:rowOff>
                  </from>
                  <to>
                    <xdr:col>3</xdr:col>
                    <xdr:colOff>411480</xdr:colOff>
                    <xdr:row>13</xdr:row>
                    <xdr:rowOff>327660</xdr:rowOff>
                  </to>
                </anchor>
              </controlPr>
            </control>
          </mc:Choice>
        </mc:AlternateContent>
        <mc:AlternateContent xmlns:mc="http://schemas.openxmlformats.org/markup-compatibility/2006">
          <mc:Choice Requires="x14">
            <control shapeId="2069" r:id="rId21" name="Check Box 21">
              <controlPr defaultSize="0" autoFill="0" autoLine="0" autoPict="0">
                <anchor moveWithCells="1">
                  <from>
                    <xdr:col>4</xdr:col>
                    <xdr:colOff>76200</xdr:colOff>
                    <xdr:row>13</xdr:row>
                    <xdr:rowOff>76200</xdr:rowOff>
                  </from>
                  <to>
                    <xdr:col>4</xdr:col>
                    <xdr:colOff>411480</xdr:colOff>
                    <xdr:row>13</xdr:row>
                    <xdr:rowOff>312420</xdr:rowOff>
                  </to>
                </anchor>
              </controlPr>
            </control>
          </mc:Choice>
        </mc:AlternateContent>
        <mc:AlternateContent xmlns:mc="http://schemas.openxmlformats.org/markup-compatibility/2006">
          <mc:Choice Requires="x14">
            <control shapeId="2070" r:id="rId22" name="Check Box 22">
              <controlPr defaultSize="0" autoFill="0" autoLine="0" autoPict="0">
                <anchor moveWithCells="1">
                  <from>
                    <xdr:col>7</xdr:col>
                    <xdr:colOff>76200</xdr:colOff>
                    <xdr:row>4</xdr:row>
                    <xdr:rowOff>76200</xdr:rowOff>
                  </from>
                  <to>
                    <xdr:col>7</xdr:col>
                    <xdr:colOff>411480</xdr:colOff>
                    <xdr:row>4</xdr:row>
                    <xdr:rowOff>312420</xdr:rowOff>
                  </to>
                </anchor>
              </controlPr>
            </control>
          </mc:Choice>
        </mc:AlternateContent>
        <mc:AlternateContent xmlns:mc="http://schemas.openxmlformats.org/markup-compatibility/2006">
          <mc:Choice Requires="x14">
            <control shapeId="2071" r:id="rId23" name="Check Box 23">
              <controlPr defaultSize="0" autoFill="0" autoLine="0" autoPict="0">
                <anchor moveWithCells="1">
                  <from>
                    <xdr:col>8</xdr:col>
                    <xdr:colOff>76200</xdr:colOff>
                    <xdr:row>4</xdr:row>
                    <xdr:rowOff>76200</xdr:rowOff>
                  </from>
                  <to>
                    <xdr:col>8</xdr:col>
                    <xdr:colOff>411480</xdr:colOff>
                    <xdr:row>4</xdr:row>
                    <xdr:rowOff>312420</xdr:rowOff>
                  </to>
                </anchor>
              </controlPr>
            </control>
          </mc:Choice>
        </mc:AlternateContent>
        <mc:AlternateContent xmlns:mc="http://schemas.openxmlformats.org/markup-compatibility/2006">
          <mc:Choice Requires="x14">
            <control shapeId="2072" r:id="rId24" name="Check Box 24">
              <controlPr defaultSize="0" autoFill="0" autoLine="0" autoPict="0">
                <anchor moveWithCells="1">
                  <from>
                    <xdr:col>7</xdr:col>
                    <xdr:colOff>76200</xdr:colOff>
                    <xdr:row>5</xdr:row>
                    <xdr:rowOff>76200</xdr:rowOff>
                  </from>
                  <to>
                    <xdr:col>7</xdr:col>
                    <xdr:colOff>411480</xdr:colOff>
                    <xdr:row>5</xdr:row>
                    <xdr:rowOff>327660</xdr:rowOff>
                  </to>
                </anchor>
              </controlPr>
            </control>
          </mc:Choice>
        </mc:AlternateContent>
        <mc:AlternateContent xmlns:mc="http://schemas.openxmlformats.org/markup-compatibility/2006">
          <mc:Choice Requires="x14">
            <control shapeId="2073" r:id="rId25" name="Check Box 25">
              <controlPr defaultSize="0" autoFill="0" autoLine="0" autoPict="0">
                <anchor moveWithCells="1">
                  <from>
                    <xdr:col>8</xdr:col>
                    <xdr:colOff>76200</xdr:colOff>
                    <xdr:row>5</xdr:row>
                    <xdr:rowOff>76200</xdr:rowOff>
                  </from>
                  <to>
                    <xdr:col>8</xdr:col>
                    <xdr:colOff>411480</xdr:colOff>
                    <xdr:row>5</xdr:row>
                    <xdr:rowOff>312420</xdr:rowOff>
                  </to>
                </anchor>
              </controlPr>
            </control>
          </mc:Choice>
        </mc:AlternateContent>
        <mc:AlternateContent xmlns:mc="http://schemas.openxmlformats.org/markup-compatibility/2006">
          <mc:Choice Requires="x14">
            <control shapeId="2074" r:id="rId26" name="Check Box 26">
              <controlPr defaultSize="0" autoFill="0" autoLine="0" autoPict="0">
                <anchor moveWithCells="1">
                  <from>
                    <xdr:col>7</xdr:col>
                    <xdr:colOff>76200</xdr:colOff>
                    <xdr:row>6</xdr:row>
                    <xdr:rowOff>76200</xdr:rowOff>
                  </from>
                  <to>
                    <xdr:col>7</xdr:col>
                    <xdr:colOff>411480</xdr:colOff>
                    <xdr:row>6</xdr:row>
                    <xdr:rowOff>327660</xdr:rowOff>
                  </to>
                </anchor>
              </controlPr>
            </control>
          </mc:Choice>
        </mc:AlternateContent>
        <mc:AlternateContent xmlns:mc="http://schemas.openxmlformats.org/markup-compatibility/2006">
          <mc:Choice Requires="x14">
            <control shapeId="2075" r:id="rId27" name="Check Box 27">
              <controlPr defaultSize="0" autoFill="0" autoLine="0" autoPict="0">
                <anchor moveWithCells="1">
                  <from>
                    <xdr:col>8</xdr:col>
                    <xdr:colOff>76200</xdr:colOff>
                    <xdr:row>6</xdr:row>
                    <xdr:rowOff>76200</xdr:rowOff>
                  </from>
                  <to>
                    <xdr:col>8</xdr:col>
                    <xdr:colOff>411480</xdr:colOff>
                    <xdr:row>6</xdr:row>
                    <xdr:rowOff>312420</xdr:rowOff>
                  </to>
                </anchor>
              </controlPr>
            </control>
          </mc:Choice>
        </mc:AlternateContent>
        <mc:AlternateContent xmlns:mc="http://schemas.openxmlformats.org/markup-compatibility/2006">
          <mc:Choice Requires="x14">
            <control shapeId="2076" r:id="rId28" name="Check Box 28">
              <controlPr defaultSize="0" autoFill="0" autoLine="0" autoPict="0">
                <anchor moveWithCells="1">
                  <from>
                    <xdr:col>7</xdr:col>
                    <xdr:colOff>76200</xdr:colOff>
                    <xdr:row>7</xdr:row>
                    <xdr:rowOff>76200</xdr:rowOff>
                  </from>
                  <to>
                    <xdr:col>7</xdr:col>
                    <xdr:colOff>411480</xdr:colOff>
                    <xdr:row>7</xdr:row>
                    <xdr:rowOff>327660</xdr:rowOff>
                  </to>
                </anchor>
              </controlPr>
            </control>
          </mc:Choice>
        </mc:AlternateContent>
        <mc:AlternateContent xmlns:mc="http://schemas.openxmlformats.org/markup-compatibility/2006">
          <mc:Choice Requires="x14">
            <control shapeId="2077" r:id="rId29" name="Check Box 29">
              <controlPr defaultSize="0" autoFill="0" autoLine="0" autoPict="0">
                <anchor moveWithCells="1">
                  <from>
                    <xdr:col>8</xdr:col>
                    <xdr:colOff>76200</xdr:colOff>
                    <xdr:row>7</xdr:row>
                    <xdr:rowOff>76200</xdr:rowOff>
                  </from>
                  <to>
                    <xdr:col>8</xdr:col>
                    <xdr:colOff>411480</xdr:colOff>
                    <xdr:row>7</xdr:row>
                    <xdr:rowOff>312420</xdr:rowOff>
                  </to>
                </anchor>
              </controlPr>
            </control>
          </mc:Choice>
        </mc:AlternateContent>
        <mc:AlternateContent xmlns:mc="http://schemas.openxmlformats.org/markup-compatibility/2006">
          <mc:Choice Requires="x14">
            <control shapeId="2078" r:id="rId30" name="Check Box 30">
              <controlPr defaultSize="0" autoFill="0" autoLine="0" autoPict="0">
                <anchor moveWithCells="1">
                  <from>
                    <xdr:col>7</xdr:col>
                    <xdr:colOff>76200</xdr:colOff>
                    <xdr:row>8</xdr:row>
                    <xdr:rowOff>76200</xdr:rowOff>
                  </from>
                  <to>
                    <xdr:col>7</xdr:col>
                    <xdr:colOff>411480</xdr:colOff>
                    <xdr:row>8</xdr:row>
                    <xdr:rowOff>327660</xdr:rowOff>
                  </to>
                </anchor>
              </controlPr>
            </control>
          </mc:Choice>
        </mc:AlternateContent>
        <mc:AlternateContent xmlns:mc="http://schemas.openxmlformats.org/markup-compatibility/2006">
          <mc:Choice Requires="x14">
            <control shapeId="2079" r:id="rId31" name="Check Box 31">
              <controlPr defaultSize="0" autoFill="0" autoLine="0" autoPict="0">
                <anchor moveWithCells="1">
                  <from>
                    <xdr:col>8</xdr:col>
                    <xdr:colOff>76200</xdr:colOff>
                    <xdr:row>8</xdr:row>
                    <xdr:rowOff>76200</xdr:rowOff>
                  </from>
                  <to>
                    <xdr:col>8</xdr:col>
                    <xdr:colOff>411480</xdr:colOff>
                    <xdr:row>8</xdr:row>
                    <xdr:rowOff>312420</xdr:rowOff>
                  </to>
                </anchor>
              </controlPr>
            </control>
          </mc:Choice>
        </mc:AlternateContent>
        <mc:AlternateContent xmlns:mc="http://schemas.openxmlformats.org/markup-compatibility/2006">
          <mc:Choice Requires="x14">
            <control shapeId="2080" r:id="rId32" name="Check Box 32">
              <controlPr defaultSize="0" autoFill="0" autoLine="0" autoPict="0">
                <anchor moveWithCells="1">
                  <from>
                    <xdr:col>7</xdr:col>
                    <xdr:colOff>76200</xdr:colOff>
                    <xdr:row>9</xdr:row>
                    <xdr:rowOff>76200</xdr:rowOff>
                  </from>
                  <to>
                    <xdr:col>7</xdr:col>
                    <xdr:colOff>411480</xdr:colOff>
                    <xdr:row>9</xdr:row>
                    <xdr:rowOff>327660</xdr:rowOff>
                  </to>
                </anchor>
              </controlPr>
            </control>
          </mc:Choice>
        </mc:AlternateContent>
        <mc:AlternateContent xmlns:mc="http://schemas.openxmlformats.org/markup-compatibility/2006">
          <mc:Choice Requires="x14">
            <control shapeId="2081" r:id="rId33" name="Check Box 33">
              <controlPr defaultSize="0" autoFill="0" autoLine="0" autoPict="0">
                <anchor moveWithCells="1">
                  <from>
                    <xdr:col>8</xdr:col>
                    <xdr:colOff>76200</xdr:colOff>
                    <xdr:row>9</xdr:row>
                    <xdr:rowOff>76200</xdr:rowOff>
                  </from>
                  <to>
                    <xdr:col>8</xdr:col>
                    <xdr:colOff>411480</xdr:colOff>
                    <xdr:row>9</xdr:row>
                    <xdr:rowOff>312420</xdr:rowOff>
                  </to>
                </anchor>
              </controlPr>
            </control>
          </mc:Choice>
        </mc:AlternateContent>
        <mc:AlternateContent xmlns:mc="http://schemas.openxmlformats.org/markup-compatibility/2006">
          <mc:Choice Requires="x14">
            <control shapeId="2082" r:id="rId34" name="Check Box 34">
              <controlPr defaultSize="0" autoFill="0" autoLine="0" autoPict="0">
                <anchor moveWithCells="1">
                  <from>
                    <xdr:col>7</xdr:col>
                    <xdr:colOff>76200</xdr:colOff>
                    <xdr:row>10</xdr:row>
                    <xdr:rowOff>76200</xdr:rowOff>
                  </from>
                  <to>
                    <xdr:col>7</xdr:col>
                    <xdr:colOff>411480</xdr:colOff>
                    <xdr:row>10</xdr:row>
                    <xdr:rowOff>327660</xdr:rowOff>
                  </to>
                </anchor>
              </controlPr>
            </control>
          </mc:Choice>
        </mc:AlternateContent>
        <mc:AlternateContent xmlns:mc="http://schemas.openxmlformats.org/markup-compatibility/2006">
          <mc:Choice Requires="x14">
            <control shapeId="2083" r:id="rId35" name="Check Box 35">
              <controlPr defaultSize="0" autoFill="0" autoLine="0" autoPict="0">
                <anchor moveWithCells="1">
                  <from>
                    <xdr:col>8</xdr:col>
                    <xdr:colOff>76200</xdr:colOff>
                    <xdr:row>10</xdr:row>
                    <xdr:rowOff>76200</xdr:rowOff>
                  </from>
                  <to>
                    <xdr:col>8</xdr:col>
                    <xdr:colOff>411480</xdr:colOff>
                    <xdr:row>10</xdr:row>
                    <xdr:rowOff>312420</xdr:rowOff>
                  </to>
                </anchor>
              </controlPr>
            </control>
          </mc:Choice>
        </mc:AlternateContent>
        <mc:AlternateContent xmlns:mc="http://schemas.openxmlformats.org/markup-compatibility/2006">
          <mc:Choice Requires="x14">
            <control shapeId="2084" r:id="rId36" name="Check Box 36">
              <controlPr defaultSize="0" autoFill="0" autoLine="0" autoPict="0">
                <anchor moveWithCells="1">
                  <from>
                    <xdr:col>7</xdr:col>
                    <xdr:colOff>76200</xdr:colOff>
                    <xdr:row>11</xdr:row>
                    <xdr:rowOff>76200</xdr:rowOff>
                  </from>
                  <to>
                    <xdr:col>7</xdr:col>
                    <xdr:colOff>411480</xdr:colOff>
                    <xdr:row>11</xdr:row>
                    <xdr:rowOff>327660</xdr:rowOff>
                  </to>
                </anchor>
              </controlPr>
            </control>
          </mc:Choice>
        </mc:AlternateContent>
        <mc:AlternateContent xmlns:mc="http://schemas.openxmlformats.org/markup-compatibility/2006">
          <mc:Choice Requires="x14">
            <control shapeId="2085" r:id="rId37" name="Check Box 37">
              <controlPr defaultSize="0" autoFill="0" autoLine="0" autoPict="0">
                <anchor moveWithCells="1">
                  <from>
                    <xdr:col>8</xdr:col>
                    <xdr:colOff>76200</xdr:colOff>
                    <xdr:row>11</xdr:row>
                    <xdr:rowOff>76200</xdr:rowOff>
                  </from>
                  <to>
                    <xdr:col>8</xdr:col>
                    <xdr:colOff>411480</xdr:colOff>
                    <xdr:row>11</xdr:row>
                    <xdr:rowOff>312420</xdr:rowOff>
                  </to>
                </anchor>
              </controlPr>
            </control>
          </mc:Choice>
        </mc:AlternateContent>
        <mc:AlternateContent xmlns:mc="http://schemas.openxmlformats.org/markup-compatibility/2006">
          <mc:Choice Requires="x14">
            <control shapeId="2086" r:id="rId38" name="Check Box 38">
              <controlPr defaultSize="0" autoFill="0" autoLine="0" autoPict="0">
                <anchor moveWithCells="1">
                  <from>
                    <xdr:col>7</xdr:col>
                    <xdr:colOff>76200</xdr:colOff>
                    <xdr:row>12</xdr:row>
                    <xdr:rowOff>76200</xdr:rowOff>
                  </from>
                  <to>
                    <xdr:col>7</xdr:col>
                    <xdr:colOff>411480</xdr:colOff>
                    <xdr:row>12</xdr:row>
                    <xdr:rowOff>327660</xdr:rowOff>
                  </to>
                </anchor>
              </controlPr>
            </control>
          </mc:Choice>
        </mc:AlternateContent>
        <mc:AlternateContent xmlns:mc="http://schemas.openxmlformats.org/markup-compatibility/2006">
          <mc:Choice Requires="x14">
            <control shapeId="2087" r:id="rId39" name="Check Box 39">
              <controlPr defaultSize="0" autoFill="0" autoLine="0" autoPict="0">
                <anchor moveWithCells="1">
                  <from>
                    <xdr:col>8</xdr:col>
                    <xdr:colOff>76200</xdr:colOff>
                    <xdr:row>12</xdr:row>
                    <xdr:rowOff>76200</xdr:rowOff>
                  </from>
                  <to>
                    <xdr:col>8</xdr:col>
                    <xdr:colOff>411480</xdr:colOff>
                    <xdr:row>12</xdr:row>
                    <xdr:rowOff>312420</xdr:rowOff>
                  </to>
                </anchor>
              </controlPr>
            </control>
          </mc:Choice>
        </mc:AlternateContent>
        <mc:AlternateContent xmlns:mc="http://schemas.openxmlformats.org/markup-compatibility/2006">
          <mc:Choice Requires="x14">
            <control shapeId="2088" r:id="rId40" name="Check Box 40">
              <controlPr defaultSize="0" autoFill="0" autoLine="0" autoPict="0">
                <anchor moveWithCells="1">
                  <from>
                    <xdr:col>7</xdr:col>
                    <xdr:colOff>76200</xdr:colOff>
                    <xdr:row>13</xdr:row>
                    <xdr:rowOff>76200</xdr:rowOff>
                  </from>
                  <to>
                    <xdr:col>7</xdr:col>
                    <xdr:colOff>411480</xdr:colOff>
                    <xdr:row>13</xdr:row>
                    <xdr:rowOff>327660</xdr:rowOff>
                  </to>
                </anchor>
              </controlPr>
            </control>
          </mc:Choice>
        </mc:AlternateContent>
        <mc:AlternateContent xmlns:mc="http://schemas.openxmlformats.org/markup-compatibility/2006">
          <mc:Choice Requires="x14">
            <control shapeId="2089" r:id="rId41" name="Check Box 41">
              <controlPr defaultSize="0" autoFill="0" autoLine="0" autoPict="0">
                <anchor moveWithCells="1">
                  <from>
                    <xdr:col>8</xdr:col>
                    <xdr:colOff>76200</xdr:colOff>
                    <xdr:row>13</xdr:row>
                    <xdr:rowOff>76200</xdr:rowOff>
                  </from>
                  <to>
                    <xdr:col>8</xdr:col>
                    <xdr:colOff>411480</xdr:colOff>
                    <xdr:row>13</xdr:row>
                    <xdr:rowOff>312420</xdr:rowOff>
                  </to>
                </anchor>
              </controlPr>
            </control>
          </mc:Choice>
        </mc:AlternateContent>
        <mc:AlternateContent xmlns:mc="http://schemas.openxmlformats.org/markup-compatibility/2006">
          <mc:Choice Requires="x14">
            <control shapeId="2090" r:id="rId42" name="Check Box 42">
              <controlPr defaultSize="0" autoFill="0" autoLine="0" autoPict="0">
                <anchor moveWithCells="1">
                  <from>
                    <xdr:col>12</xdr:col>
                    <xdr:colOff>76200</xdr:colOff>
                    <xdr:row>4</xdr:row>
                    <xdr:rowOff>76200</xdr:rowOff>
                  </from>
                  <to>
                    <xdr:col>12</xdr:col>
                    <xdr:colOff>411480</xdr:colOff>
                    <xdr:row>4</xdr:row>
                    <xdr:rowOff>312420</xdr:rowOff>
                  </to>
                </anchor>
              </controlPr>
            </control>
          </mc:Choice>
        </mc:AlternateContent>
        <mc:AlternateContent xmlns:mc="http://schemas.openxmlformats.org/markup-compatibility/2006">
          <mc:Choice Requires="x14">
            <control shapeId="2091" r:id="rId43" name="Check Box 43">
              <controlPr defaultSize="0" autoFill="0" autoLine="0" autoPict="0">
                <anchor moveWithCells="1">
                  <from>
                    <xdr:col>13</xdr:col>
                    <xdr:colOff>76200</xdr:colOff>
                    <xdr:row>4</xdr:row>
                    <xdr:rowOff>76200</xdr:rowOff>
                  </from>
                  <to>
                    <xdr:col>13</xdr:col>
                    <xdr:colOff>411480</xdr:colOff>
                    <xdr:row>4</xdr:row>
                    <xdr:rowOff>312420</xdr:rowOff>
                  </to>
                </anchor>
              </controlPr>
            </control>
          </mc:Choice>
        </mc:AlternateContent>
        <mc:AlternateContent xmlns:mc="http://schemas.openxmlformats.org/markup-compatibility/2006">
          <mc:Choice Requires="x14">
            <control shapeId="2092" r:id="rId44" name="Check Box 44">
              <controlPr defaultSize="0" autoFill="0" autoLine="0" autoPict="0">
                <anchor moveWithCells="1">
                  <from>
                    <xdr:col>12</xdr:col>
                    <xdr:colOff>76200</xdr:colOff>
                    <xdr:row>5</xdr:row>
                    <xdr:rowOff>76200</xdr:rowOff>
                  </from>
                  <to>
                    <xdr:col>12</xdr:col>
                    <xdr:colOff>411480</xdr:colOff>
                    <xdr:row>5</xdr:row>
                    <xdr:rowOff>327660</xdr:rowOff>
                  </to>
                </anchor>
              </controlPr>
            </control>
          </mc:Choice>
        </mc:AlternateContent>
        <mc:AlternateContent xmlns:mc="http://schemas.openxmlformats.org/markup-compatibility/2006">
          <mc:Choice Requires="x14">
            <control shapeId="2093" r:id="rId45" name="Check Box 45">
              <controlPr defaultSize="0" autoFill="0" autoLine="0" autoPict="0">
                <anchor moveWithCells="1">
                  <from>
                    <xdr:col>13</xdr:col>
                    <xdr:colOff>76200</xdr:colOff>
                    <xdr:row>5</xdr:row>
                    <xdr:rowOff>76200</xdr:rowOff>
                  </from>
                  <to>
                    <xdr:col>13</xdr:col>
                    <xdr:colOff>411480</xdr:colOff>
                    <xdr:row>5</xdr:row>
                    <xdr:rowOff>312420</xdr:rowOff>
                  </to>
                </anchor>
              </controlPr>
            </control>
          </mc:Choice>
        </mc:AlternateContent>
        <mc:AlternateContent xmlns:mc="http://schemas.openxmlformats.org/markup-compatibility/2006">
          <mc:Choice Requires="x14">
            <control shapeId="2094" r:id="rId46" name="Check Box 46">
              <controlPr defaultSize="0" autoFill="0" autoLine="0" autoPict="0">
                <anchor moveWithCells="1">
                  <from>
                    <xdr:col>12</xdr:col>
                    <xdr:colOff>76200</xdr:colOff>
                    <xdr:row>6</xdr:row>
                    <xdr:rowOff>76200</xdr:rowOff>
                  </from>
                  <to>
                    <xdr:col>12</xdr:col>
                    <xdr:colOff>411480</xdr:colOff>
                    <xdr:row>6</xdr:row>
                    <xdr:rowOff>327660</xdr:rowOff>
                  </to>
                </anchor>
              </controlPr>
            </control>
          </mc:Choice>
        </mc:AlternateContent>
        <mc:AlternateContent xmlns:mc="http://schemas.openxmlformats.org/markup-compatibility/2006">
          <mc:Choice Requires="x14">
            <control shapeId="2095" r:id="rId47" name="Check Box 47">
              <controlPr defaultSize="0" autoFill="0" autoLine="0" autoPict="0">
                <anchor moveWithCells="1">
                  <from>
                    <xdr:col>13</xdr:col>
                    <xdr:colOff>76200</xdr:colOff>
                    <xdr:row>6</xdr:row>
                    <xdr:rowOff>76200</xdr:rowOff>
                  </from>
                  <to>
                    <xdr:col>13</xdr:col>
                    <xdr:colOff>411480</xdr:colOff>
                    <xdr:row>6</xdr:row>
                    <xdr:rowOff>312420</xdr:rowOff>
                  </to>
                </anchor>
              </controlPr>
            </control>
          </mc:Choice>
        </mc:AlternateContent>
        <mc:AlternateContent xmlns:mc="http://schemas.openxmlformats.org/markup-compatibility/2006">
          <mc:Choice Requires="x14">
            <control shapeId="2096" r:id="rId48" name="Check Box 48">
              <controlPr defaultSize="0" autoFill="0" autoLine="0" autoPict="0">
                <anchor moveWithCells="1">
                  <from>
                    <xdr:col>12</xdr:col>
                    <xdr:colOff>76200</xdr:colOff>
                    <xdr:row>7</xdr:row>
                    <xdr:rowOff>76200</xdr:rowOff>
                  </from>
                  <to>
                    <xdr:col>12</xdr:col>
                    <xdr:colOff>411480</xdr:colOff>
                    <xdr:row>7</xdr:row>
                    <xdr:rowOff>327660</xdr:rowOff>
                  </to>
                </anchor>
              </controlPr>
            </control>
          </mc:Choice>
        </mc:AlternateContent>
        <mc:AlternateContent xmlns:mc="http://schemas.openxmlformats.org/markup-compatibility/2006">
          <mc:Choice Requires="x14">
            <control shapeId="2097" r:id="rId49" name="Check Box 49">
              <controlPr defaultSize="0" autoFill="0" autoLine="0" autoPict="0">
                <anchor moveWithCells="1">
                  <from>
                    <xdr:col>13</xdr:col>
                    <xdr:colOff>76200</xdr:colOff>
                    <xdr:row>7</xdr:row>
                    <xdr:rowOff>76200</xdr:rowOff>
                  </from>
                  <to>
                    <xdr:col>13</xdr:col>
                    <xdr:colOff>411480</xdr:colOff>
                    <xdr:row>7</xdr:row>
                    <xdr:rowOff>312420</xdr:rowOff>
                  </to>
                </anchor>
              </controlPr>
            </control>
          </mc:Choice>
        </mc:AlternateContent>
        <mc:AlternateContent xmlns:mc="http://schemas.openxmlformats.org/markup-compatibility/2006">
          <mc:Choice Requires="x14">
            <control shapeId="2098" r:id="rId50" name="Check Box 50">
              <controlPr defaultSize="0" autoFill="0" autoLine="0" autoPict="0">
                <anchor moveWithCells="1">
                  <from>
                    <xdr:col>12</xdr:col>
                    <xdr:colOff>76200</xdr:colOff>
                    <xdr:row>8</xdr:row>
                    <xdr:rowOff>76200</xdr:rowOff>
                  </from>
                  <to>
                    <xdr:col>12</xdr:col>
                    <xdr:colOff>411480</xdr:colOff>
                    <xdr:row>8</xdr:row>
                    <xdr:rowOff>327660</xdr:rowOff>
                  </to>
                </anchor>
              </controlPr>
            </control>
          </mc:Choice>
        </mc:AlternateContent>
        <mc:AlternateContent xmlns:mc="http://schemas.openxmlformats.org/markup-compatibility/2006">
          <mc:Choice Requires="x14">
            <control shapeId="2099" r:id="rId51" name="Check Box 51">
              <controlPr defaultSize="0" autoFill="0" autoLine="0" autoPict="0">
                <anchor moveWithCells="1">
                  <from>
                    <xdr:col>13</xdr:col>
                    <xdr:colOff>76200</xdr:colOff>
                    <xdr:row>8</xdr:row>
                    <xdr:rowOff>76200</xdr:rowOff>
                  </from>
                  <to>
                    <xdr:col>13</xdr:col>
                    <xdr:colOff>411480</xdr:colOff>
                    <xdr:row>8</xdr:row>
                    <xdr:rowOff>312420</xdr:rowOff>
                  </to>
                </anchor>
              </controlPr>
            </control>
          </mc:Choice>
        </mc:AlternateContent>
        <mc:AlternateContent xmlns:mc="http://schemas.openxmlformats.org/markup-compatibility/2006">
          <mc:Choice Requires="x14">
            <control shapeId="2100" r:id="rId52" name="Check Box 52">
              <controlPr defaultSize="0" autoFill="0" autoLine="0" autoPict="0">
                <anchor moveWithCells="1">
                  <from>
                    <xdr:col>12</xdr:col>
                    <xdr:colOff>76200</xdr:colOff>
                    <xdr:row>9</xdr:row>
                    <xdr:rowOff>76200</xdr:rowOff>
                  </from>
                  <to>
                    <xdr:col>12</xdr:col>
                    <xdr:colOff>411480</xdr:colOff>
                    <xdr:row>9</xdr:row>
                    <xdr:rowOff>327660</xdr:rowOff>
                  </to>
                </anchor>
              </controlPr>
            </control>
          </mc:Choice>
        </mc:AlternateContent>
        <mc:AlternateContent xmlns:mc="http://schemas.openxmlformats.org/markup-compatibility/2006">
          <mc:Choice Requires="x14">
            <control shapeId="2101" r:id="rId53" name="Check Box 53">
              <controlPr defaultSize="0" autoFill="0" autoLine="0" autoPict="0">
                <anchor moveWithCells="1">
                  <from>
                    <xdr:col>13</xdr:col>
                    <xdr:colOff>76200</xdr:colOff>
                    <xdr:row>9</xdr:row>
                    <xdr:rowOff>76200</xdr:rowOff>
                  </from>
                  <to>
                    <xdr:col>13</xdr:col>
                    <xdr:colOff>411480</xdr:colOff>
                    <xdr:row>9</xdr:row>
                    <xdr:rowOff>312420</xdr:rowOff>
                  </to>
                </anchor>
              </controlPr>
            </control>
          </mc:Choice>
        </mc:AlternateContent>
        <mc:AlternateContent xmlns:mc="http://schemas.openxmlformats.org/markup-compatibility/2006">
          <mc:Choice Requires="x14">
            <control shapeId="2102" r:id="rId54" name="Check Box 54">
              <controlPr defaultSize="0" autoFill="0" autoLine="0" autoPict="0">
                <anchor moveWithCells="1">
                  <from>
                    <xdr:col>12</xdr:col>
                    <xdr:colOff>76200</xdr:colOff>
                    <xdr:row>10</xdr:row>
                    <xdr:rowOff>76200</xdr:rowOff>
                  </from>
                  <to>
                    <xdr:col>12</xdr:col>
                    <xdr:colOff>411480</xdr:colOff>
                    <xdr:row>10</xdr:row>
                    <xdr:rowOff>327660</xdr:rowOff>
                  </to>
                </anchor>
              </controlPr>
            </control>
          </mc:Choice>
        </mc:AlternateContent>
        <mc:AlternateContent xmlns:mc="http://schemas.openxmlformats.org/markup-compatibility/2006">
          <mc:Choice Requires="x14">
            <control shapeId="2103" r:id="rId55" name="Check Box 55">
              <controlPr defaultSize="0" autoFill="0" autoLine="0" autoPict="0">
                <anchor moveWithCells="1">
                  <from>
                    <xdr:col>13</xdr:col>
                    <xdr:colOff>76200</xdr:colOff>
                    <xdr:row>10</xdr:row>
                    <xdr:rowOff>76200</xdr:rowOff>
                  </from>
                  <to>
                    <xdr:col>13</xdr:col>
                    <xdr:colOff>411480</xdr:colOff>
                    <xdr:row>10</xdr:row>
                    <xdr:rowOff>312420</xdr:rowOff>
                  </to>
                </anchor>
              </controlPr>
            </control>
          </mc:Choice>
        </mc:AlternateContent>
        <mc:AlternateContent xmlns:mc="http://schemas.openxmlformats.org/markup-compatibility/2006">
          <mc:Choice Requires="x14">
            <control shapeId="2104" r:id="rId56" name="Check Box 56">
              <controlPr defaultSize="0" autoFill="0" autoLine="0" autoPict="0">
                <anchor moveWithCells="1">
                  <from>
                    <xdr:col>12</xdr:col>
                    <xdr:colOff>76200</xdr:colOff>
                    <xdr:row>11</xdr:row>
                    <xdr:rowOff>76200</xdr:rowOff>
                  </from>
                  <to>
                    <xdr:col>12</xdr:col>
                    <xdr:colOff>411480</xdr:colOff>
                    <xdr:row>11</xdr:row>
                    <xdr:rowOff>327660</xdr:rowOff>
                  </to>
                </anchor>
              </controlPr>
            </control>
          </mc:Choice>
        </mc:AlternateContent>
        <mc:AlternateContent xmlns:mc="http://schemas.openxmlformats.org/markup-compatibility/2006">
          <mc:Choice Requires="x14">
            <control shapeId="2105" r:id="rId57" name="Check Box 57">
              <controlPr defaultSize="0" autoFill="0" autoLine="0" autoPict="0">
                <anchor moveWithCells="1">
                  <from>
                    <xdr:col>13</xdr:col>
                    <xdr:colOff>76200</xdr:colOff>
                    <xdr:row>11</xdr:row>
                    <xdr:rowOff>76200</xdr:rowOff>
                  </from>
                  <to>
                    <xdr:col>13</xdr:col>
                    <xdr:colOff>411480</xdr:colOff>
                    <xdr:row>11</xdr:row>
                    <xdr:rowOff>312420</xdr:rowOff>
                  </to>
                </anchor>
              </controlPr>
            </control>
          </mc:Choice>
        </mc:AlternateContent>
        <mc:AlternateContent xmlns:mc="http://schemas.openxmlformats.org/markup-compatibility/2006">
          <mc:Choice Requires="x14">
            <control shapeId="2106" r:id="rId58" name="Check Box 58">
              <controlPr defaultSize="0" autoFill="0" autoLine="0" autoPict="0">
                <anchor moveWithCells="1">
                  <from>
                    <xdr:col>12</xdr:col>
                    <xdr:colOff>76200</xdr:colOff>
                    <xdr:row>12</xdr:row>
                    <xdr:rowOff>76200</xdr:rowOff>
                  </from>
                  <to>
                    <xdr:col>12</xdr:col>
                    <xdr:colOff>411480</xdr:colOff>
                    <xdr:row>12</xdr:row>
                    <xdr:rowOff>327660</xdr:rowOff>
                  </to>
                </anchor>
              </controlPr>
            </control>
          </mc:Choice>
        </mc:AlternateContent>
        <mc:AlternateContent xmlns:mc="http://schemas.openxmlformats.org/markup-compatibility/2006">
          <mc:Choice Requires="x14">
            <control shapeId="2107" r:id="rId59" name="Check Box 59">
              <controlPr defaultSize="0" autoFill="0" autoLine="0" autoPict="0">
                <anchor moveWithCells="1">
                  <from>
                    <xdr:col>13</xdr:col>
                    <xdr:colOff>76200</xdr:colOff>
                    <xdr:row>12</xdr:row>
                    <xdr:rowOff>76200</xdr:rowOff>
                  </from>
                  <to>
                    <xdr:col>13</xdr:col>
                    <xdr:colOff>411480</xdr:colOff>
                    <xdr:row>12</xdr:row>
                    <xdr:rowOff>312420</xdr:rowOff>
                  </to>
                </anchor>
              </controlPr>
            </control>
          </mc:Choice>
        </mc:AlternateContent>
        <mc:AlternateContent xmlns:mc="http://schemas.openxmlformats.org/markup-compatibility/2006">
          <mc:Choice Requires="x14">
            <control shapeId="2108" r:id="rId60" name="Check Box 60">
              <controlPr defaultSize="0" autoFill="0" autoLine="0" autoPict="0">
                <anchor moveWithCells="1">
                  <from>
                    <xdr:col>12</xdr:col>
                    <xdr:colOff>76200</xdr:colOff>
                    <xdr:row>13</xdr:row>
                    <xdr:rowOff>76200</xdr:rowOff>
                  </from>
                  <to>
                    <xdr:col>12</xdr:col>
                    <xdr:colOff>411480</xdr:colOff>
                    <xdr:row>13</xdr:row>
                    <xdr:rowOff>327660</xdr:rowOff>
                  </to>
                </anchor>
              </controlPr>
            </control>
          </mc:Choice>
        </mc:AlternateContent>
        <mc:AlternateContent xmlns:mc="http://schemas.openxmlformats.org/markup-compatibility/2006">
          <mc:Choice Requires="x14">
            <control shapeId="2109" r:id="rId61" name="Check Box 61">
              <controlPr defaultSize="0" autoFill="0" autoLine="0" autoPict="0">
                <anchor moveWithCells="1">
                  <from>
                    <xdr:col>13</xdr:col>
                    <xdr:colOff>76200</xdr:colOff>
                    <xdr:row>13</xdr:row>
                    <xdr:rowOff>76200</xdr:rowOff>
                  </from>
                  <to>
                    <xdr:col>13</xdr:col>
                    <xdr:colOff>411480</xdr:colOff>
                    <xdr:row>13</xdr:row>
                    <xdr:rowOff>312420</xdr:rowOff>
                  </to>
                </anchor>
              </controlPr>
            </control>
          </mc:Choice>
        </mc:AlternateContent>
        <mc:AlternateContent xmlns:mc="http://schemas.openxmlformats.org/markup-compatibility/2006">
          <mc:Choice Requires="x14">
            <control shapeId="2050" r:id="rId62" name="Check Box 2">
              <controlPr defaultSize="0" autoFill="0" autoLine="0" autoPict="0">
                <anchor moveWithCells="1">
                  <from>
                    <xdr:col>3</xdr:col>
                    <xdr:colOff>76200</xdr:colOff>
                    <xdr:row>4</xdr:row>
                    <xdr:rowOff>76200</xdr:rowOff>
                  </from>
                  <to>
                    <xdr:col>3</xdr:col>
                    <xdr:colOff>411480</xdr:colOff>
                    <xdr:row>4</xdr:row>
                    <xdr:rowOff>312420</xdr:rowOff>
                  </to>
                </anchor>
              </controlPr>
            </control>
          </mc:Choice>
        </mc:AlternateContent>
        <mc:AlternateContent xmlns:mc="http://schemas.openxmlformats.org/markup-compatibility/2006">
          <mc:Choice Requires="x14">
            <control shapeId="2051" r:id="rId63" name="Check Box 3">
              <controlPr defaultSize="0" autoFill="0" autoLine="0" autoPict="0">
                <anchor moveWithCells="1">
                  <from>
                    <xdr:col>4</xdr:col>
                    <xdr:colOff>76200</xdr:colOff>
                    <xdr:row>4</xdr:row>
                    <xdr:rowOff>76200</xdr:rowOff>
                  </from>
                  <to>
                    <xdr:col>4</xdr:col>
                    <xdr:colOff>411480</xdr:colOff>
                    <xdr:row>4</xdr:row>
                    <xdr:rowOff>312420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tint="0.79998168889431442"/>
    <pageSetUpPr fitToPage="1"/>
  </sheetPr>
  <dimension ref="A1:AG25"/>
  <sheetViews>
    <sheetView view="pageBreakPreview" zoomScaleNormal="85" zoomScaleSheetLayoutView="100" zoomScalePageLayoutView="70" workbookViewId="0">
      <selection activeCell="Z22" sqref="Z22"/>
    </sheetView>
  </sheetViews>
  <sheetFormatPr defaultColWidth="4" defaultRowHeight="18" customHeight="1" x14ac:dyDescent="0.2"/>
  <cols>
    <col min="1" max="5" width="4.44140625" style="21" customWidth="1"/>
    <col min="6" max="7" width="4" style="21"/>
    <col min="8" max="8" width="4" style="21" customWidth="1"/>
    <col min="9" max="16384" width="4" style="21"/>
  </cols>
  <sheetData>
    <row r="1" spans="1:33" ht="30" customHeight="1" x14ac:dyDescent="0.2"/>
    <row r="2" spans="1:33" ht="30" customHeight="1" x14ac:dyDescent="0.2"/>
    <row r="3" spans="1:33" ht="18" customHeight="1" x14ac:dyDescent="0.2">
      <c r="A3" s="22" t="s">
        <v>782</v>
      </c>
    </row>
    <row r="4" spans="1:33" s="24" customFormat="1" ht="18" customHeight="1" x14ac:dyDescent="0.2">
      <c r="A4" s="23" t="s">
        <v>496</v>
      </c>
      <c r="T4" s="523"/>
      <c r="V4" s="523"/>
      <c r="W4" s="523"/>
      <c r="Y4" s="523"/>
      <c r="AA4" s="523"/>
      <c r="AB4" s="523"/>
    </row>
    <row r="5" spans="1:33" ht="26.25" customHeight="1" x14ac:dyDescent="0.2">
      <c r="A5" s="615" t="s">
        <v>36</v>
      </c>
      <c r="B5" s="615"/>
      <c r="C5" s="615"/>
      <c r="D5" s="615"/>
      <c r="E5" s="615"/>
      <c r="F5" s="619"/>
      <c r="G5" s="619"/>
      <c r="H5" s="619"/>
      <c r="I5" s="619"/>
      <c r="J5" s="619"/>
      <c r="K5" s="619"/>
      <c r="L5" s="619"/>
      <c r="M5" s="619"/>
      <c r="N5" s="619"/>
      <c r="O5" s="619"/>
      <c r="P5" s="619"/>
      <c r="Q5" s="619"/>
      <c r="R5" s="626" t="s">
        <v>421</v>
      </c>
      <c r="S5" s="626"/>
      <c r="T5" s="626"/>
      <c r="U5" s="626"/>
      <c r="V5" s="626"/>
      <c r="W5" s="619"/>
      <c r="X5" s="619"/>
      <c r="Y5" s="619"/>
      <c r="Z5" s="619"/>
      <c r="AA5" s="619"/>
      <c r="AB5" s="619"/>
      <c r="AC5" s="619"/>
      <c r="AD5" s="619"/>
      <c r="AE5" s="619"/>
      <c r="AF5" s="619"/>
      <c r="AG5" s="619"/>
    </row>
    <row r="6" spans="1:33" ht="27" customHeight="1" x14ac:dyDescent="0.2">
      <c r="A6" s="615" t="s">
        <v>48</v>
      </c>
      <c r="B6" s="615"/>
      <c r="C6" s="615"/>
      <c r="D6" s="615"/>
      <c r="E6" s="615"/>
      <c r="F6" s="619"/>
      <c r="G6" s="619"/>
      <c r="H6" s="619"/>
      <c r="I6" s="619"/>
      <c r="J6" s="619"/>
      <c r="K6" s="619"/>
      <c r="L6" s="619"/>
      <c r="M6" s="626" t="s">
        <v>51</v>
      </c>
      <c r="N6" s="626"/>
      <c r="O6" s="626"/>
      <c r="P6" s="623"/>
      <c r="Q6" s="624"/>
      <c r="R6" s="624"/>
      <c r="S6" s="624"/>
      <c r="T6" s="624"/>
      <c r="U6" s="625"/>
      <c r="V6" s="615" t="s">
        <v>49</v>
      </c>
      <c r="W6" s="615"/>
      <c r="X6" s="615"/>
      <c r="Y6" s="615"/>
      <c r="Z6" s="615"/>
      <c r="AA6" s="623"/>
      <c r="AB6" s="624"/>
      <c r="AC6" s="624"/>
      <c r="AD6" s="624"/>
      <c r="AE6" s="624"/>
      <c r="AF6" s="624"/>
      <c r="AG6" s="625"/>
    </row>
    <row r="7" spans="1:33" ht="27" customHeight="1" x14ac:dyDescent="0.2">
      <c r="A7" s="610" t="s">
        <v>50</v>
      </c>
      <c r="B7" s="611"/>
      <c r="C7" s="611"/>
      <c r="D7" s="611"/>
      <c r="E7" s="612"/>
      <c r="F7" s="46" t="s">
        <v>54</v>
      </c>
      <c r="G7" s="627"/>
      <c r="H7" s="627"/>
      <c r="I7" s="628"/>
      <c r="J7" s="628"/>
      <c r="K7" s="628"/>
      <c r="L7" s="628"/>
      <c r="M7" s="628"/>
      <c r="N7" s="628"/>
      <c r="O7" s="628"/>
      <c r="P7" s="628"/>
      <c r="Q7" s="628"/>
      <c r="R7" s="628"/>
      <c r="S7" s="629"/>
      <c r="T7" s="610" t="s">
        <v>55</v>
      </c>
      <c r="U7" s="612"/>
      <c r="V7" s="606"/>
      <c r="W7" s="606"/>
      <c r="X7" s="606"/>
      <c r="Y7" s="606"/>
      <c r="Z7" s="606"/>
      <c r="AA7" s="610" t="s">
        <v>56</v>
      </c>
      <c r="AB7" s="612"/>
      <c r="AC7" s="606"/>
      <c r="AD7" s="606"/>
      <c r="AE7" s="606"/>
      <c r="AF7" s="606"/>
      <c r="AG7" s="606"/>
    </row>
    <row r="8" spans="1:33" ht="27" customHeight="1" x14ac:dyDescent="0.2">
      <c r="A8" s="610" t="s">
        <v>57</v>
      </c>
      <c r="B8" s="611"/>
      <c r="C8" s="611"/>
      <c r="D8" s="611"/>
      <c r="E8" s="612"/>
      <c r="F8" s="613"/>
      <c r="G8" s="614"/>
      <c r="H8" s="614"/>
      <c r="I8" s="614"/>
      <c r="J8" s="25" t="s">
        <v>16</v>
      </c>
      <c r="K8" s="610" t="s">
        <v>58</v>
      </c>
      <c r="L8" s="611"/>
      <c r="M8" s="611"/>
      <c r="N8" s="611"/>
      <c r="O8" s="612"/>
      <c r="P8" s="604" t="s">
        <v>817</v>
      </c>
      <c r="Q8" s="605"/>
      <c r="R8" s="613"/>
      <c r="S8" s="614"/>
      <c r="T8" s="614"/>
      <c r="U8" s="26" t="s">
        <v>16</v>
      </c>
      <c r="V8" s="604" t="s">
        <v>818</v>
      </c>
      <c r="W8" s="605"/>
      <c r="X8" s="613"/>
      <c r="Y8" s="614"/>
      <c r="Z8" s="614"/>
      <c r="AA8" s="26" t="s">
        <v>16</v>
      </c>
      <c r="AB8" s="604" t="s">
        <v>497</v>
      </c>
      <c r="AC8" s="605"/>
      <c r="AD8" s="613"/>
      <c r="AE8" s="614"/>
      <c r="AF8" s="614"/>
      <c r="AG8" s="26" t="s">
        <v>16</v>
      </c>
    </row>
    <row r="9" spans="1:33" ht="27" customHeight="1" x14ac:dyDescent="0.2">
      <c r="A9" s="610" t="s">
        <v>820</v>
      </c>
      <c r="B9" s="611"/>
      <c r="C9" s="611"/>
      <c r="D9" s="611"/>
      <c r="E9" s="612"/>
      <c r="F9" s="613"/>
      <c r="G9" s="614"/>
      <c r="H9" s="614"/>
      <c r="I9" s="614"/>
      <c r="J9" s="25" t="s">
        <v>16</v>
      </c>
      <c r="K9" s="610" t="s">
        <v>819</v>
      </c>
      <c r="L9" s="611"/>
      <c r="M9" s="611"/>
      <c r="N9" s="611"/>
      <c r="O9" s="612"/>
      <c r="P9" s="604" t="s">
        <v>817</v>
      </c>
      <c r="Q9" s="605"/>
      <c r="R9" s="613"/>
      <c r="S9" s="614"/>
      <c r="T9" s="614"/>
      <c r="U9" s="26" t="s">
        <v>16</v>
      </c>
      <c r="V9" s="604" t="s">
        <v>818</v>
      </c>
      <c r="W9" s="605"/>
      <c r="X9" s="613"/>
      <c r="Y9" s="614"/>
      <c r="Z9" s="614"/>
      <c r="AA9" s="26" t="s">
        <v>16</v>
      </c>
      <c r="AB9" s="604" t="s">
        <v>497</v>
      </c>
      <c r="AC9" s="605"/>
      <c r="AD9" s="613"/>
      <c r="AE9" s="614"/>
      <c r="AF9" s="614"/>
      <c r="AG9" s="26" t="s">
        <v>16</v>
      </c>
    </row>
    <row r="10" spans="1:33" ht="14.25" customHeight="1" x14ac:dyDescent="0.2"/>
    <row r="11" spans="1:33" ht="18" customHeight="1" x14ac:dyDescent="0.2">
      <c r="A11" s="27" t="s">
        <v>848</v>
      </c>
    </row>
    <row r="12" spans="1:33" ht="29.25" customHeight="1" x14ac:dyDescent="0.2">
      <c r="B12" s="608" t="s">
        <v>60</v>
      </c>
      <c r="C12" s="608"/>
      <c r="D12" s="608"/>
      <c r="E12" s="608"/>
      <c r="F12" s="608"/>
      <c r="G12" s="621"/>
      <c r="H12" s="621"/>
      <c r="I12" s="621"/>
      <c r="J12" s="621"/>
      <c r="K12" s="621"/>
      <c r="L12" s="622"/>
      <c r="M12" s="26" t="s">
        <v>59</v>
      </c>
      <c r="P12" s="28" t="s">
        <v>61</v>
      </c>
      <c r="Q12" s="28"/>
      <c r="R12" s="28"/>
      <c r="S12" s="28"/>
      <c r="T12" s="29" t="str">
        <f>IF(AND(G13&gt;0,COUNTA(R13,AD13)&lt;2),"↓借地情報を入力してください.","")</f>
        <v/>
      </c>
      <c r="U12" s="28"/>
      <c r="V12" s="28"/>
      <c r="W12" s="28"/>
      <c r="X12" s="28"/>
      <c r="Y12" s="28"/>
      <c r="Z12" s="28"/>
      <c r="AA12" s="28"/>
      <c r="AB12" s="28"/>
      <c r="AC12" s="28"/>
      <c r="AD12" s="28"/>
      <c r="AE12" s="28"/>
      <c r="AF12" s="28"/>
      <c r="AG12" s="28"/>
    </row>
    <row r="13" spans="1:33" ht="29.25" customHeight="1" x14ac:dyDescent="0.2">
      <c r="B13" s="608" t="s">
        <v>527</v>
      </c>
      <c r="C13" s="608"/>
      <c r="D13" s="608"/>
      <c r="E13" s="608"/>
      <c r="F13" s="608"/>
      <c r="G13" s="621"/>
      <c r="H13" s="621"/>
      <c r="I13" s="621"/>
      <c r="J13" s="621"/>
      <c r="K13" s="621"/>
      <c r="L13" s="622"/>
      <c r="M13" s="26" t="s">
        <v>59</v>
      </c>
      <c r="N13" s="30"/>
      <c r="O13" s="31"/>
      <c r="P13" s="608" t="s">
        <v>62</v>
      </c>
      <c r="Q13" s="608"/>
      <c r="R13" s="609"/>
      <c r="S13" s="609"/>
      <c r="T13" s="609"/>
      <c r="U13" s="609"/>
      <c r="V13" s="609"/>
      <c r="W13" s="609"/>
      <c r="X13" s="609"/>
      <c r="Y13" s="620" t="s">
        <v>464</v>
      </c>
      <c r="Z13" s="607"/>
      <c r="AA13" s="607"/>
      <c r="AB13" s="618" t="s">
        <v>65</v>
      </c>
      <c r="AC13" s="618"/>
      <c r="AD13" s="616"/>
      <c r="AE13" s="617"/>
      <c r="AF13" s="617"/>
      <c r="AG13" s="26" t="s">
        <v>15</v>
      </c>
    </row>
    <row r="14" spans="1:33" ht="33.75" customHeight="1" x14ac:dyDescent="0.2">
      <c r="B14" s="608" t="s">
        <v>526</v>
      </c>
      <c r="C14" s="608"/>
      <c r="D14" s="608"/>
      <c r="E14" s="608"/>
      <c r="F14" s="608"/>
      <c r="G14" s="630">
        <f>SUM(G12:L13)</f>
        <v>0</v>
      </c>
      <c r="H14" s="630"/>
      <c r="I14" s="630"/>
      <c r="J14" s="630"/>
      <c r="K14" s="630"/>
      <c r="L14" s="631"/>
      <c r="M14" s="26" t="s">
        <v>59</v>
      </c>
      <c r="N14" s="31"/>
      <c r="O14" s="31"/>
      <c r="P14" s="608" t="s">
        <v>63</v>
      </c>
      <c r="Q14" s="608"/>
      <c r="R14" s="608"/>
      <c r="S14" s="608"/>
      <c r="T14" s="608"/>
      <c r="U14" s="601" t="str">
        <f>IF($G$13&gt;0,"このセルをクリック。右の▼をクリックして有・無を選択してください","有　・　無")</f>
        <v>有　・　無</v>
      </c>
      <c r="V14" s="602"/>
      <c r="W14" s="602"/>
      <c r="X14" s="603"/>
      <c r="Y14" s="608" t="s">
        <v>64</v>
      </c>
      <c r="Z14" s="608"/>
      <c r="AA14" s="608"/>
      <c r="AB14" s="601" t="str">
        <f>IF($G$13&gt;0,"このセルをクリック。右の▼をクリックして有・無を選択してください","有　・　無")</f>
        <v>有　・　無</v>
      </c>
      <c r="AC14" s="602"/>
      <c r="AD14" s="602"/>
      <c r="AE14" s="602"/>
      <c r="AF14" s="602"/>
      <c r="AG14" s="603"/>
    </row>
    <row r="16" spans="1:33" s="32" customFormat="1" ht="16.5" customHeight="1" x14ac:dyDescent="0.2">
      <c r="A16" s="32" t="s">
        <v>783</v>
      </c>
      <c r="Q16" s="33"/>
      <c r="R16" s="33"/>
      <c r="T16" s="34"/>
      <c r="U16" s="34"/>
      <c r="V16" s="34"/>
      <c r="W16" s="34"/>
      <c r="X16" s="34"/>
      <c r="Y16" s="34"/>
      <c r="Z16" s="34"/>
      <c r="AA16" s="34"/>
      <c r="AB16" s="34"/>
      <c r="AC16" s="34"/>
      <c r="AD16" s="34"/>
      <c r="AE16" s="34"/>
      <c r="AF16" s="34"/>
      <c r="AG16" s="34"/>
    </row>
    <row r="17" spans="1:20" s="32" customFormat="1" ht="33.75" customHeight="1" x14ac:dyDescent="0.2">
      <c r="A17" s="592"/>
      <c r="B17" s="592"/>
      <c r="C17" s="592"/>
      <c r="D17" s="592"/>
      <c r="E17" s="592" t="s">
        <v>66</v>
      </c>
      <c r="F17" s="592"/>
      <c r="G17" s="592" t="s">
        <v>67</v>
      </c>
      <c r="H17" s="592"/>
      <c r="I17" s="607" t="s">
        <v>439</v>
      </c>
      <c r="J17" s="607"/>
      <c r="K17" s="592" t="s">
        <v>340</v>
      </c>
      <c r="L17" s="592"/>
      <c r="M17" s="595" t="s">
        <v>438</v>
      </c>
      <c r="N17" s="592"/>
      <c r="O17" s="632" t="s">
        <v>341</v>
      </c>
      <c r="P17" s="633"/>
      <c r="Q17" s="620" t="s">
        <v>502</v>
      </c>
      <c r="R17" s="607"/>
      <c r="S17" s="595" t="s">
        <v>4</v>
      </c>
      <c r="T17" s="592"/>
    </row>
    <row r="18" spans="1:20" s="35" customFormat="1" ht="33.75" customHeight="1" x14ac:dyDescent="0.2">
      <c r="A18" s="596" t="s">
        <v>737</v>
      </c>
      <c r="B18" s="595" t="s">
        <v>69</v>
      </c>
      <c r="C18" s="595"/>
      <c r="D18" s="595"/>
      <c r="E18" s="594"/>
      <c r="F18" s="594"/>
      <c r="G18" s="594"/>
      <c r="H18" s="594"/>
      <c r="I18" s="594"/>
      <c r="J18" s="594"/>
      <c r="K18" s="594"/>
      <c r="L18" s="594"/>
      <c r="M18" s="594"/>
      <c r="N18" s="594"/>
      <c r="O18" s="594"/>
      <c r="P18" s="594"/>
      <c r="Q18" s="594"/>
      <c r="R18" s="594"/>
      <c r="S18" s="593"/>
      <c r="T18" s="593"/>
    </row>
    <row r="19" spans="1:20" s="35" customFormat="1" ht="33.75" customHeight="1" x14ac:dyDescent="0.2">
      <c r="A19" s="597"/>
      <c r="B19" s="596" t="s">
        <v>499</v>
      </c>
      <c r="C19" s="599" t="s">
        <v>500</v>
      </c>
      <c r="D19" s="600"/>
      <c r="E19" s="594"/>
      <c r="F19" s="594"/>
      <c r="G19" s="594"/>
      <c r="H19" s="594"/>
      <c r="I19" s="594"/>
      <c r="J19" s="594"/>
      <c r="K19" s="594"/>
      <c r="L19" s="594"/>
      <c r="M19" s="594"/>
      <c r="N19" s="594"/>
      <c r="O19" s="594"/>
      <c r="P19" s="594"/>
      <c r="Q19" s="594"/>
      <c r="R19" s="594"/>
      <c r="S19" s="593"/>
      <c r="T19" s="593"/>
    </row>
    <row r="20" spans="1:20" s="35" customFormat="1" ht="33.75" customHeight="1" x14ac:dyDescent="0.2">
      <c r="A20" s="598"/>
      <c r="B20" s="598"/>
      <c r="C20" s="599" t="s">
        <v>501</v>
      </c>
      <c r="D20" s="600"/>
      <c r="E20" s="594"/>
      <c r="F20" s="594"/>
      <c r="G20" s="594"/>
      <c r="H20" s="594"/>
      <c r="I20" s="594"/>
      <c r="J20" s="594"/>
      <c r="K20" s="594"/>
      <c r="L20" s="594"/>
      <c r="M20" s="594"/>
      <c r="N20" s="594"/>
      <c r="O20" s="594"/>
      <c r="P20" s="594"/>
      <c r="Q20" s="594"/>
      <c r="R20" s="594"/>
      <c r="S20" s="593"/>
      <c r="T20" s="593"/>
    </row>
    <row r="21" spans="1:20" s="32" customFormat="1" ht="27" customHeight="1" x14ac:dyDescent="0.2">
      <c r="A21" s="591" t="s">
        <v>849</v>
      </c>
      <c r="B21" s="595" t="s">
        <v>69</v>
      </c>
      <c r="C21" s="595"/>
      <c r="D21" s="595"/>
      <c r="E21" s="593"/>
      <c r="F21" s="593"/>
      <c r="G21" s="593"/>
      <c r="H21" s="593"/>
      <c r="I21" s="593"/>
      <c r="J21" s="593"/>
      <c r="K21" s="593"/>
      <c r="L21" s="593"/>
      <c r="M21" s="593"/>
      <c r="N21" s="593"/>
      <c r="O21" s="593"/>
      <c r="P21" s="593"/>
      <c r="Q21" s="593"/>
      <c r="R21" s="593"/>
      <c r="S21" s="593"/>
      <c r="T21" s="593"/>
    </row>
    <row r="22" spans="1:20" s="32" customFormat="1" ht="27" customHeight="1" x14ac:dyDescent="0.2">
      <c r="A22" s="591"/>
      <c r="B22" s="595" t="s">
        <v>424</v>
      </c>
      <c r="C22" s="595"/>
      <c r="D22" s="595"/>
      <c r="E22" s="594"/>
      <c r="F22" s="594"/>
      <c r="G22" s="594"/>
      <c r="H22" s="594"/>
      <c r="I22" s="594"/>
      <c r="J22" s="594"/>
      <c r="K22" s="594"/>
      <c r="L22" s="594"/>
      <c r="M22" s="594"/>
      <c r="N22" s="594"/>
      <c r="O22" s="594"/>
      <c r="P22" s="594"/>
      <c r="Q22" s="594"/>
      <c r="R22" s="594"/>
      <c r="S22" s="593"/>
      <c r="T22" s="593"/>
    </row>
    <row r="23" spans="1:20" s="32" customFormat="1" ht="27" customHeight="1" x14ac:dyDescent="0.2">
      <c r="A23" s="591"/>
      <c r="B23" s="592" t="s">
        <v>420</v>
      </c>
      <c r="C23" s="592"/>
      <c r="D23" s="592"/>
      <c r="E23" s="594"/>
      <c r="F23" s="594"/>
      <c r="G23" s="594"/>
      <c r="H23" s="594"/>
      <c r="I23" s="594"/>
      <c r="J23" s="594"/>
      <c r="K23" s="594"/>
      <c r="L23" s="594"/>
      <c r="M23" s="594"/>
      <c r="N23" s="594"/>
      <c r="O23" s="594"/>
      <c r="P23" s="594"/>
      <c r="Q23" s="594"/>
      <c r="R23" s="594"/>
      <c r="S23" s="593"/>
      <c r="T23" s="593"/>
    </row>
    <row r="24" spans="1:20" s="32" customFormat="1" ht="27" customHeight="1" x14ac:dyDescent="0.2">
      <c r="A24" s="591"/>
      <c r="B24" s="592" t="s">
        <v>70</v>
      </c>
      <c r="C24" s="592"/>
      <c r="D24" s="592"/>
      <c r="E24" s="593"/>
      <c r="F24" s="593"/>
      <c r="G24" s="593"/>
      <c r="H24" s="593"/>
      <c r="I24" s="593"/>
      <c r="J24" s="593"/>
      <c r="K24" s="593"/>
      <c r="L24" s="593"/>
      <c r="M24" s="593"/>
      <c r="N24" s="593"/>
      <c r="O24" s="593"/>
      <c r="P24" s="593"/>
      <c r="Q24" s="593"/>
      <c r="R24" s="593"/>
      <c r="S24" s="593"/>
      <c r="T24" s="593"/>
    </row>
    <row r="25" spans="1:20" s="32" customFormat="1" ht="27" customHeight="1" x14ac:dyDescent="0.2">
      <c r="A25" s="36" t="s">
        <v>850</v>
      </c>
      <c r="B25" s="36"/>
      <c r="C25" s="36"/>
      <c r="D25" s="36"/>
      <c r="E25" s="36"/>
      <c r="F25" s="36"/>
      <c r="G25" s="36"/>
      <c r="H25" s="36"/>
      <c r="I25" s="36"/>
      <c r="J25" s="36"/>
      <c r="K25" s="36"/>
      <c r="L25" s="36"/>
      <c r="M25" s="36"/>
      <c r="N25" s="36"/>
      <c r="O25" s="36"/>
      <c r="P25" s="36"/>
      <c r="Q25" s="37"/>
      <c r="R25" s="37"/>
    </row>
  </sheetData>
  <mergeCells count="125">
    <mergeCell ref="S24:T24"/>
    <mergeCell ref="E24:F24"/>
    <mergeCell ref="E23:F23"/>
    <mergeCell ref="O22:P22"/>
    <mergeCell ref="E22:F22"/>
    <mergeCell ref="G22:H22"/>
    <mergeCell ref="I22:J22"/>
    <mergeCell ref="E21:F21"/>
    <mergeCell ref="S22:T22"/>
    <mergeCell ref="S23:T23"/>
    <mergeCell ref="Q24:R24"/>
    <mergeCell ref="M22:N22"/>
    <mergeCell ref="G24:H24"/>
    <mergeCell ref="I24:J24"/>
    <mergeCell ref="K24:L24"/>
    <mergeCell ref="M24:N24"/>
    <mergeCell ref="O24:P24"/>
    <mergeCell ref="O21:P21"/>
    <mergeCell ref="Q22:R22"/>
    <mergeCell ref="Q23:R23"/>
    <mergeCell ref="K23:L23"/>
    <mergeCell ref="M23:N23"/>
    <mergeCell ref="O23:P23"/>
    <mergeCell ref="K22:L22"/>
    <mergeCell ref="Q21:R21"/>
    <mergeCell ref="S17:T17"/>
    <mergeCell ref="S21:T21"/>
    <mergeCell ref="B21:D21"/>
    <mergeCell ref="O17:P17"/>
    <mergeCell ref="Q17:R17"/>
    <mergeCell ref="K21:L21"/>
    <mergeCell ref="M21:N21"/>
    <mergeCell ref="G21:H21"/>
    <mergeCell ref="I21:J21"/>
    <mergeCell ref="S18:T18"/>
    <mergeCell ref="G18:H18"/>
    <mergeCell ref="AB14:AG14"/>
    <mergeCell ref="AA7:AB7"/>
    <mergeCell ref="F6:L6"/>
    <mergeCell ref="F8:I8"/>
    <mergeCell ref="B12:F12"/>
    <mergeCell ref="Y13:AA13"/>
    <mergeCell ref="G12:L12"/>
    <mergeCell ref="A5:E5"/>
    <mergeCell ref="P6:U6"/>
    <mergeCell ref="B13:F13"/>
    <mergeCell ref="B14:F14"/>
    <mergeCell ref="F5:Q5"/>
    <mergeCell ref="R5:V5"/>
    <mergeCell ref="A8:E8"/>
    <mergeCell ref="G7:H7"/>
    <mergeCell ref="I7:S7"/>
    <mergeCell ref="G13:L13"/>
    <mergeCell ref="G14:L14"/>
    <mergeCell ref="K8:O8"/>
    <mergeCell ref="AA6:AG6"/>
    <mergeCell ref="W5:AG5"/>
    <mergeCell ref="A6:E6"/>
    <mergeCell ref="A7:E7"/>
    <mergeCell ref="M6:O6"/>
    <mergeCell ref="AC7:AG7"/>
    <mergeCell ref="V6:Z6"/>
    <mergeCell ref="AD13:AF13"/>
    <mergeCell ref="P13:Q13"/>
    <mergeCell ref="T7:U7"/>
    <mergeCell ref="AB13:AC13"/>
    <mergeCell ref="X8:Z8"/>
    <mergeCell ref="R8:T8"/>
    <mergeCell ref="AB8:AC8"/>
    <mergeCell ref="AD8:AF8"/>
    <mergeCell ref="AB9:AC9"/>
    <mergeCell ref="AD9:AF9"/>
    <mergeCell ref="U14:X14"/>
    <mergeCell ref="V8:W8"/>
    <mergeCell ref="V7:Z7"/>
    <mergeCell ref="P8:Q8"/>
    <mergeCell ref="A17:D17"/>
    <mergeCell ref="I17:J17"/>
    <mergeCell ref="K17:L17"/>
    <mergeCell ref="G17:H17"/>
    <mergeCell ref="M17:N17"/>
    <mergeCell ref="Y14:AA14"/>
    <mergeCell ref="R13:X13"/>
    <mergeCell ref="P14:T14"/>
    <mergeCell ref="A9:E9"/>
    <mergeCell ref="F9:I9"/>
    <mergeCell ref="K9:O9"/>
    <mergeCell ref="P9:Q9"/>
    <mergeCell ref="R9:T9"/>
    <mergeCell ref="V9:W9"/>
    <mergeCell ref="X9:Z9"/>
    <mergeCell ref="A18:A20"/>
    <mergeCell ref="B18:D18"/>
    <mergeCell ref="B19:B20"/>
    <mergeCell ref="C19:D19"/>
    <mergeCell ref="C20:D20"/>
    <mergeCell ref="E18:F18"/>
    <mergeCell ref="Q19:R19"/>
    <mergeCell ref="I19:J19"/>
    <mergeCell ref="K19:L19"/>
    <mergeCell ref="M19:N19"/>
    <mergeCell ref="A21:A24"/>
    <mergeCell ref="B24:D24"/>
    <mergeCell ref="E17:F17"/>
    <mergeCell ref="S19:T19"/>
    <mergeCell ref="E20:F20"/>
    <mergeCell ref="G20:H20"/>
    <mergeCell ref="I20:J20"/>
    <mergeCell ref="K20:L20"/>
    <mergeCell ref="M20:N20"/>
    <mergeCell ref="O20:P20"/>
    <mergeCell ref="Q20:R20"/>
    <mergeCell ref="S20:T20"/>
    <mergeCell ref="O19:P19"/>
    <mergeCell ref="I18:J18"/>
    <mergeCell ref="K18:L18"/>
    <mergeCell ref="M18:N18"/>
    <mergeCell ref="O18:P18"/>
    <mergeCell ref="Q18:R18"/>
    <mergeCell ref="E19:F19"/>
    <mergeCell ref="G19:H19"/>
    <mergeCell ref="B22:D22"/>
    <mergeCell ref="B23:D23"/>
    <mergeCell ref="G23:H23"/>
    <mergeCell ref="I23:J23"/>
  </mergeCells>
  <phoneticPr fontId="1"/>
  <conditionalFormatting sqref="U14:X14">
    <cfRule type="expression" dxfId="16" priority="7" stopIfTrue="1">
      <formula>$U$14="このセルをクリック。右の▼をクリックして有・無を選択してください"</formula>
    </cfRule>
  </conditionalFormatting>
  <conditionalFormatting sqref="AB14:AG14">
    <cfRule type="expression" dxfId="15" priority="6" stopIfTrue="1">
      <formula>$AB$14="このセルをクリック。右の▼をクリックして有・無を選択してください"</formula>
    </cfRule>
  </conditionalFormatting>
  <conditionalFormatting sqref="G14:L14">
    <cfRule type="cellIs" dxfId="14" priority="5" stopIfTrue="1" operator="equal">
      <formula>0</formula>
    </cfRule>
  </conditionalFormatting>
  <dataValidations disablePrompts="1" count="4">
    <dataValidation imeMode="off" allowBlank="1" showInputMessage="1" showErrorMessage="1" sqref="G12:L13 AD13:AF13 X8:X9 R8:R9 V7:Z7 AC7:AG7 G7:H7 AD8:AD9 E18:T24 F8:I9" xr:uid="{00000000-0002-0000-0300-000000000000}"/>
    <dataValidation type="list" allowBlank="1" showInputMessage="1" sqref="U14:X14 AB14:AG14" xr:uid="{00000000-0002-0000-0300-000001000000}">
      <formula1>"有,無"</formula1>
    </dataValidation>
    <dataValidation imeMode="hiragana" allowBlank="1" showInputMessage="1" showErrorMessage="1" sqref="I7:S7 F6:L6 W5:AG5 F5:Q5" xr:uid="{00000000-0002-0000-0300-000002000000}"/>
    <dataValidation imeMode="off" allowBlank="1" showInputMessage="1" showErrorMessage="1" prompt="例）H23.4.1と入力すると平成23年4月1日と表示されます。" sqref="P6:U6 AA6:AG6" xr:uid="{00000000-0002-0000-0300-000003000000}"/>
  </dataValidations>
  <pageMargins left="0.74803149606299213" right="0.74803149606299213" top="0.98425196850393704" bottom="0.98425196850393704" header="0.51181102362204722" footer="0.51181102362204722"/>
  <pageSetup paperSize="9" scale="82" orientation="landscape" r:id="rId1"/>
  <headerFooter alignWithMargins="0">
    <oddFoote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AF27"/>
  <sheetViews>
    <sheetView view="pageBreakPreview" topLeftCell="A2" zoomScaleNormal="89" zoomScaleSheetLayoutView="100" zoomScalePageLayoutView="70" workbookViewId="0">
      <selection activeCell="B24" sqref="B24:R27"/>
    </sheetView>
  </sheetViews>
  <sheetFormatPr defaultColWidth="9" defaultRowHeight="13.2" x14ac:dyDescent="0.2"/>
  <cols>
    <col min="1" max="1" width="7.6640625" style="220" customWidth="1"/>
    <col min="2" max="2" width="10.88671875" style="220" customWidth="1"/>
    <col min="3" max="8" width="6.6640625" style="220" customWidth="1"/>
    <col min="9" max="9" width="6.6640625" style="231" customWidth="1"/>
    <col min="10" max="10" width="7.88671875" style="231" customWidth="1"/>
    <col min="11" max="12" width="6.6640625" style="220" hidden="1" customWidth="1"/>
    <col min="13" max="13" width="7.77734375" style="220" customWidth="1"/>
    <col min="14" max="14" width="7.109375" style="250" customWidth="1"/>
    <col min="15" max="16" width="7.109375" style="220" customWidth="1"/>
    <col min="17" max="17" width="7.109375" style="296" customWidth="1"/>
    <col min="18" max="21" width="7.109375" style="220" customWidth="1"/>
    <col min="22" max="22" width="8.6640625" style="220" customWidth="1"/>
    <col min="23" max="23" width="7.6640625" style="220" customWidth="1"/>
    <col min="24" max="27" width="7.109375" style="220" customWidth="1"/>
    <col min="28" max="28" width="6.88671875" style="220" customWidth="1"/>
    <col min="29" max="31" width="7.109375" style="220" customWidth="1"/>
    <col min="32" max="32" width="10" style="220" customWidth="1"/>
    <col min="33" max="33" width="6.6640625" style="220" customWidth="1"/>
    <col min="34" max="34" width="7.6640625" style="220" customWidth="1"/>
    <col min="35" max="16384" width="9" style="220"/>
  </cols>
  <sheetData>
    <row r="1" spans="1:32" ht="57.75" hidden="1" customHeight="1" x14ac:dyDescent="0.2">
      <c r="H1" s="683" t="s">
        <v>642</v>
      </c>
      <c r="I1" s="684"/>
      <c r="J1" s="684"/>
      <c r="K1" s="684"/>
      <c r="L1" s="684"/>
      <c r="M1" s="685"/>
      <c r="Q1" s="686" t="s">
        <v>487</v>
      </c>
      <c r="R1" s="687"/>
      <c r="S1" s="687"/>
      <c r="T1" s="687"/>
      <c r="U1" s="687"/>
      <c r="V1" s="687"/>
      <c r="W1" s="687"/>
      <c r="X1" s="688"/>
      <c r="Y1" s="251"/>
      <c r="Z1" s="251"/>
      <c r="AA1" s="218"/>
      <c r="AB1" s="218"/>
      <c r="AC1" s="38"/>
      <c r="AD1" s="38"/>
      <c r="AE1" s="38"/>
      <c r="AF1" s="38"/>
    </row>
    <row r="2" spans="1:32" s="250" customFormat="1" ht="23.25" customHeight="1" x14ac:dyDescent="0.2">
      <c r="H2" s="252"/>
      <c r="I2" s="252"/>
      <c r="J2" s="252"/>
      <c r="K2" s="252"/>
      <c r="L2" s="252"/>
      <c r="M2" s="252"/>
      <c r="Q2" s="253"/>
      <c r="S2" s="251"/>
      <c r="T2" s="251"/>
      <c r="U2" s="251"/>
      <c r="V2" s="251"/>
      <c r="W2" s="251"/>
      <c r="X2" s="251"/>
      <c r="Y2" s="251"/>
      <c r="Z2" s="251"/>
      <c r="AA2" s="254"/>
      <c r="AB2" s="254"/>
      <c r="AC2" s="255"/>
      <c r="AD2" s="255"/>
      <c r="AE2" s="255"/>
      <c r="AF2" s="255"/>
    </row>
    <row r="3" spans="1:32" s="256" customFormat="1" ht="29.25" customHeight="1" thickBot="1" x14ac:dyDescent="0.25">
      <c r="A3" s="520" t="s">
        <v>784</v>
      </c>
      <c r="R3" s="257"/>
      <c r="AA3" s="256" t="s">
        <v>680</v>
      </c>
      <c r="AB3" s="258">
        <v>7</v>
      </c>
      <c r="AC3" s="256" t="s">
        <v>241</v>
      </c>
    </row>
    <row r="4" spans="1:32" ht="40.5" customHeight="1" x14ac:dyDescent="0.2">
      <c r="A4" s="658" t="s">
        <v>342</v>
      </c>
      <c r="B4" s="661" t="s">
        <v>503</v>
      </c>
      <c r="C4" s="663" t="s">
        <v>666</v>
      </c>
      <c r="D4" s="664"/>
      <c r="E4" s="664"/>
      <c r="F4" s="664"/>
      <c r="G4" s="665"/>
      <c r="H4" s="666" t="s">
        <v>504</v>
      </c>
      <c r="I4" s="669" t="s">
        <v>505</v>
      </c>
      <c r="J4" s="669" t="s">
        <v>506</v>
      </c>
      <c r="K4" s="259"/>
      <c r="L4" s="259"/>
      <c r="M4" s="676" t="s">
        <v>343</v>
      </c>
      <c r="N4" s="678" t="s">
        <v>344</v>
      </c>
      <c r="O4" s="679"/>
      <c r="P4" s="679"/>
      <c r="Q4" s="679"/>
      <c r="R4" s="679"/>
      <c r="S4" s="679"/>
      <c r="T4" s="679"/>
      <c r="U4" s="679"/>
      <c r="V4" s="680"/>
      <c r="W4" s="681"/>
      <c r="X4" s="695" t="s">
        <v>345</v>
      </c>
      <c r="Y4" s="653" t="s">
        <v>686</v>
      </c>
      <c r="Z4" s="654"/>
      <c r="AA4" s="654"/>
      <c r="AB4" s="654"/>
      <c r="AC4" s="655"/>
      <c r="AD4" s="656" t="s">
        <v>422</v>
      </c>
    </row>
    <row r="5" spans="1:32" ht="67.5" customHeight="1" x14ac:dyDescent="0.2">
      <c r="A5" s="659"/>
      <c r="B5" s="662"/>
      <c r="C5" s="260" t="s">
        <v>346</v>
      </c>
      <c r="D5" s="261" t="s">
        <v>347</v>
      </c>
      <c r="E5" s="260" t="s">
        <v>68</v>
      </c>
      <c r="F5" s="261" t="s">
        <v>348</v>
      </c>
      <c r="G5" s="689" t="s">
        <v>349</v>
      </c>
      <c r="H5" s="667"/>
      <c r="I5" s="670"/>
      <c r="J5" s="670"/>
      <c r="K5" s="262"/>
      <c r="L5" s="262"/>
      <c r="M5" s="677"/>
      <c r="N5" s="263" t="s">
        <v>350</v>
      </c>
      <c r="O5" s="264" t="s">
        <v>728</v>
      </c>
      <c r="P5" s="265" t="s">
        <v>729</v>
      </c>
      <c r="Q5" s="690" t="s">
        <v>351</v>
      </c>
      <c r="R5" s="265" t="s">
        <v>507</v>
      </c>
      <c r="S5" s="692" t="s">
        <v>351</v>
      </c>
      <c r="T5" s="264" t="s">
        <v>352</v>
      </c>
      <c r="U5" s="694" t="s">
        <v>353</v>
      </c>
      <c r="V5" s="672" t="s">
        <v>354</v>
      </c>
      <c r="W5" s="682"/>
      <c r="X5" s="696"/>
      <c r="Y5" s="266" t="s">
        <v>508</v>
      </c>
      <c r="Z5" s="266" t="s">
        <v>355</v>
      </c>
      <c r="AA5" s="267" t="s">
        <v>509</v>
      </c>
      <c r="AB5" s="267" t="s">
        <v>356</v>
      </c>
      <c r="AC5" s="268" t="s">
        <v>667</v>
      </c>
      <c r="AD5" s="657"/>
    </row>
    <row r="6" spans="1:32" ht="73.5" customHeight="1" x14ac:dyDescent="0.15">
      <c r="A6" s="660"/>
      <c r="B6" s="662"/>
      <c r="C6" s="653" t="s">
        <v>357</v>
      </c>
      <c r="D6" s="674"/>
      <c r="E6" s="674"/>
      <c r="F6" s="675"/>
      <c r="G6" s="689"/>
      <c r="H6" s="668"/>
      <c r="I6" s="671"/>
      <c r="J6" s="671"/>
      <c r="K6" s="269"/>
      <c r="L6" s="269"/>
      <c r="M6" s="677"/>
      <c r="N6" s="270" t="s">
        <v>510</v>
      </c>
      <c r="O6" s="271" t="s">
        <v>444</v>
      </c>
      <c r="P6" s="270"/>
      <c r="Q6" s="691"/>
      <c r="R6" s="272"/>
      <c r="S6" s="693"/>
      <c r="T6" s="270" t="s">
        <v>358</v>
      </c>
      <c r="U6" s="694"/>
      <c r="V6" s="673"/>
      <c r="W6" s="682"/>
      <c r="X6" s="273" t="s">
        <v>16</v>
      </c>
      <c r="Y6" s="274" t="s">
        <v>16</v>
      </c>
      <c r="Z6" s="274" t="s">
        <v>16</v>
      </c>
      <c r="AA6" s="274" t="s">
        <v>16</v>
      </c>
      <c r="AB6" s="274" t="s">
        <v>16</v>
      </c>
      <c r="AC6" s="274" t="s">
        <v>16</v>
      </c>
      <c r="AD6" s="657"/>
    </row>
    <row r="7" spans="1:32" ht="29.25" customHeight="1" x14ac:dyDescent="0.2">
      <c r="A7" s="275" t="s">
        <v>359</v>
      </c>
      <c r="B7" s="276"/>
      <c r="C7" s="277"/>
      <c r="D7" s="277"/>
      <c r="E7" s="277"/>
      <c r="F7" s="277"/>
      <c r="G7" s="278">
        <f t="shared" ref="G7:G18" si="0">C7+D7+E7+F7</f>
        <v>0</v>
      </c>
      <c r="H7" s="279"/>
      <c r="I7" s="280"/>
      <c r="J7" s="280"/>
      <c r="K7" s="281">
        <f>ROUND(ROUNDDOWN($C7/3,1)+ROUNDDOWN($D7/6,1)+ROUNDDOWN($E7/20,1)+ROUNDDOWN($F7/30,1),0)+$H7+$I7</f>
        <v>0</v>
      </c>
      <c r="L7" s="281">
        <f>ROUND(ROUNDDOWN($C7/3,1)+ROUNDDOWN($D7/6,1)+ROUNDDOWN($E7/15,1)+ROUNDDOWN($F7/30,1),0)+$H7+$I7</f>
        <v>0</v>
      </c>
      <c r="M7" s="282">
        <f>IF(J7="◯",L7,K7)</f>
        <v>0</v>
      </c>
      <c r="N7" s="283"/>
      <c r="O7" s="284"/>
      <c r="P7" s="285"/>
      <c r="Q7" s="508">
        <f>'５'!G19</f>
        <v>0</v>
      </c>
      <c r="R7" s="286"/>
      <c r="S7" s="287"/>
      <c r="T7" s="288"/>
      <c r="U7" s="289">
        <f t="shared" ref="U7:U18" si="1">N7+O7+P7+R7+T7</f>
        <v>0</v>
      </c>
      <c r="V7" s="290">
        <f t="shared" ref="V7:V18" si="2">O7+Q7+S7</f>
        <v>0</v>
      </c>
      <c r="W7" s="291">
        <f t="shared" ref="W7:W18" si="3">V7-M7</f>
        <v>0</v>
      </c>
      <c r="X7" s="292"/>
      <c r="Y7" s="293"/>
      <c r="Z7" s="293"/>
      <c r="AA7" s="283"/>
      <c r="AB7" s="283"/>
      <c r="AC7" s="283"/>
      <c r="AD7" s="291">
        <f t="shared" ref="AD7:AD18" si="4">W7-(SUM(X7:AC7))</f>
        <v>0</v>
      </c>
    </row>
    <row r="8" spans="1:32" ht="29.25" customHeight="1" x14ac:dyDescent="0.2">
      <c r="A8" s="275" t="s">
        <v>360</v>
      </c>
      <c r="B8" s="276"/>
      <c r="C8" s="277"/>
      <c r="D8" s="277"/>
      <c r="E8" s="277"/>
      <c r="F8" s="277"/>
      <c r="G8" s="278">
        <f t="shared" si="0"/>
        <v>0</v>
      </c>
      <c r="H8" s="279"/>
      <c r="I8" s="280"/>
      <c r="J8" s="280"/>
      <c r="K8" s="281">
        <f t="shared" ref="K8:K18" si="5">ROUND(ROUNDDOWN($C8/3,1)+ROUNDDOWN($D8/6,1)+ROUNDDOWN($E8/20,1)+ROUNDDOWN($F8/30,1),0)+$H8+$I8</f>
        <v>0</v>
      </c>
      <c r="L8" s="281">
        <f t="shared" ref="L8:L18" si="6">ROUND(ROUNDDOWN($C8/3,1)+ROUNDDOWN($D8/6,1)+ROUNDDOWN($E8/15,1)+ROUNDDOWN($F8/30,1),0)+$H8+$I8</f>
        <v>0</v>
      </c>
      <c r="M8" s="282">
        <f t="shared" ref="M8:M18" si="7">IF(J8="◯",L8,K8)</f>
        <v>0</v>
      </c>
      <c r="N8" s="283"/>
      <c r="O8" s="294"/>
      <c r="P8" s="285"/>
      <c r="Q8" s="508">
        <f>'５'!H19</f>
        <v>0</v>
      </c>
      <c r="R8" s="286"/>
      <c r="S8" s="287"/>
      <c r="T8" s="288"/>
      <c r="U8" s="289">
        <f t="shared" si="1"/>
        <v>0</v>
      </c>
      <c r="V8" s="290">
        <f t="shared" si="2"/>
        <v>0</v>
      </c>
      <c r="W8" s="291">
        <f t="shared" si="3"/>
        <v>0</v>
      </c>
      <c r="X8" s="292"/>
      <c r="Y8" s="295"/>
      <c r="Z8" s="293"/>
      <c r="AA8" s="283"/>
      <c r="AB8" s="283"/>
      <c r="AC8" s="283"/>
      <c r="AD8" s="291">
        <f t="shared" si="4"/>
        <v>0</v>
      </c>
      <c r="AE8" s="296"/>
      <c r="AF8" s="297"/>
    </row>
    <row r="9" spans="1:32" ht="29.25" customHeight="1" x14ac:dyDescent="0.2">
      <c r="A9" s="275" t="s">
        <v>361</v>
      </c>
      <c r="B9" s="276"/>
      <c r="C9" s="277"/>
      <c r="D9" s="277"/>
      <c r="E9" s="277"/>
      <c r="F9" s="277"/>
      <c r="G9" s="278">
        <f t="shared" si="0"/>
        <v>0</v>
      </c>
      <c r="H9" s="279"/>
      <c r="I9" s="280"/>
      <c r="J9" s="280"/>
      <c r="K9" s="281">
        <f t="shared" si="5"/>
        <v>0</v>
      </c>
      <c r="L9" s="281">
        <f t="shared" si="6"/>
        <v>0</v>
      </c>
      <c r="M9" s="282">
        <f t="shared" si="7"/>
        <v>0</v>
      </c>
      <c r="N9" s="283"/>
      <c r="O9" s="294"/>
      <c r="P9" s="285"/>
      <c r="Q9" s="508">
        <f>'５'!I19</f>
        <v>0</v>
      </c>
      <c r="R9" s="286"/>
      <c r="S9" s="287"/>
      <c r="T9" s="288"/>
      <c r="U9" s="289">
        <f t="shared" si="1"/>
        <v>0</v>
      </c>
      <c r="V9" s="290">
        <f t="shared" si="2"/>
        <v>0</v>
      </c>
      <c r="W9" s="291">
        <f t="shared" si="3"/>
        <v>0</v>
      </c>
      <c r="X9" s="292"/>
      <c r="Y9" s="295"/>
      <c r="Z9" s="293"/>
      <c r="AA9" s="283"/>
      <c r="AB9" s="283"/>
      <c r="AC9" s="283"/>
      <c r="AD9" s="291">
        <f t="shared" si="4"/>
        <v>0</v>
      </c>
    </row>
    <row r="10" spans="1:32" ht="29.25" customHeight="1" x14ac:dyDescent="0.2">
      <c r="A10" s="275" t="s">
        <v>362</v>
      </c>
      <c r="B10" s="276"/>
      <c r="C10" s="277"/>
      <c r="D10" s="277"/>
      <c r="E10" s="277"/>
      <c r="F10" s="277"/>
      <c r="G10" s="278">
        <f t="shared" si="0"/>
        <v>0</v>
      </c>
      <c r="H10" s="279"/>
      <c r="I10" s="280"/>
      <c r="J10" s="280"/>
      <c r="K10" s="281">
        <f t="shared" si="5"/>
        <v>0</v>
      </c>
      <c r="L10" s="281">
        <f t="shared" si="6"/>
        <v>0</v>
      </c>
      <c r="M10" s="282">
        <f t="shared" si="7"/>
        <v>0</v>
      </c>
      <c r="N10" s="283"/>
      <c r="O10" s="294"/>
      <c r="P10" s="285"/>
      <c r="Q10" s="508">
        <f>'５'!J19</f>
        <v>0</v>
      </c>
      <c r="R10" s="286"/>
      <c r="S10" s="287"/>
      <c r="T10" s="288"/>
      <c r="U10" s="289">
        <f t="shared" si="1"/>
        <v>0</v>
      </c>
      <c r="V10" s="290">
        <f t="shared" si="2"/>
        <v>0</v>
      </c>
      <c r="W10" s="291">
        <f t="shared" si="3"/>
        <v>0</v>
      </c>
      <c r="X10" s="292"/>
      <c r="Y10" s="295"/>
      <c r="Z10" s="293"/>
      <c r="AA10" s="283"/>
      <c r="AB10" s="283"/>
      <c r="AC10" s="283"/>
      <c r="AD10" s="291">
        <f t="shared" si="4"/>
        <v>0</v>
      </c>
    </row>
    <row r="11" spans="1:32" ht="29.25" customHeight="1" x14ac:dyDescent="0.2">
      <c r="A11" s="275" t="s">
        <v>363</v>
      </c>
      <c r="B11" s="276"/>
      <c r="C11" s="277"/>
      <c r="D11" s="277"/>
      <c r="E11" s="277"/>
      <c r="F11" s="277"/>
      <c r="G11" s="278">
        <f t="shared" si="0"/>
        <v>0</v>
      </c>
      <c r="H11" s="279"/>
      <c r="I11" s="280"/>
      <c r="J11" s="280"/>
      <c r="K11" s="281">
        <f t="shared" si="5"/>
        <v>0</v>
      </c>
      <c r="L11" s="281">
        <f t="shared" si="6"/>
        <v>0</v>
      </c>
      <c r="M11" s="282">
        <f t="shared" si="7"/>
        <v>0</v>
      </c>
      <c r="N11" s="283"/>
      <c r="O11" s="294"/>
      <c r="P11" s="285"/>
      <c r="Q11" s="508">
        <f>'５'!K19</f>
        <v>0</v>
      </c>
      <c r="R11" s="286"/>
      <c r="S11" s="287"/>
      <c r="T11" s="288"/>
      <c r="U11" s="289">
        <f t="shared" si="1"/>
        <v>0</v>
      </c>
      <c r="V11" s="290">
        <f t="shared" si="2"/>
        <v>0</v>
      </c>
      <c r="W11" s="291">
        <f t="shared" si="3"/>
        <v>0</v>
      </c>
      <c r="X11" s="292"/>
      <c r="Y11" s="295"/>
      <c r="Z11" s="293"/>
      <c r="AA11" s="283"/>
      <c r="AB11" s="283"/>
      <c r="AC11" s="283"/>
      <c r="AD11" s="291">
        <f t="shared" si="4"/>
        <v>0</v>
      </c>
    </row>
    <row r="12" spans="1:32" ht="29.25" customHeight="1" x14ac:dyDescent="0.2">
      <c r="A12" s="275" t="s">
        <v>364</v>
      </c>
      <c r="B12" s="276"/>
      <c r="C12" s="277"/>
      <c r="D12" s="277"/>
      <c r="E12" s="277"/>
      <c r="F12" s="277"/>
      <c r="G12" s="278">
        <f t="shared" si="0"/>
        <v>0</v>
      </c>
      <c r="H12" s="279"/>
      <c r="I12" s="280"/>
      <c r="J12" s="280"/>
      <c r="K12" s="281">
        <f t="shared" si="5"/>
        <v>0</v>
      </c>
      <c r="L12" s="281">
        <f t="shared" si="6"/>
        <v>0</v>
      </c>
      <c r="M12" s="282">
        <f t="shared" si="7"/>
        <v>0</v>
      </c>
      <c r="N12" s="283"/>
      <c r="O12" s="294"/>
      <c r="P12" s="285"/>
      <c r="Q12" s="508">
        <f>'５'!L19</f>
        <v>0</v>
      </c>
      <c r="R12" s="286"/>
      <c r="S12" s="287"/>
      <c r="T12" s="288"/>
      <c r="U12" s="289">
        <f t="shared" si="1"/>
        <v>0</v>
      </c>
      <c r="V12" s="290">
        <f t="shared" si="2"/>
        <v>0</v>
      </c>
      <c r="W12" s="291">
        <f t="shared" si="3"/>
        <v>0</v>
      </c>
      <c r="X12" s="292"/>
      <c r="Y12" s="295"/>
      <c r="Z12" s="293"/>
      <c r="AA12" s="283"/>
      <c r="AB12" s="283"/>
      <c r="AC12" s="283"/>
      <c r="AD12" s="291">
        <f t="shared" si="4"/>
        <v>0</v>
      </c>
    </row>
    <row r="13" spans="1:32" ht="29.25" customHeight="1" x14ac:dyDescent="0.2">
      <c r="A13" s="275" t="s">
        <v>365</v>
      </c>
      <c r="B13" s="276"/>
      <c r="C13" s="277"/>
      <c r="D13" s="277"/>
      <c r="E13" s="277"/>
      <c r="F13" s="277"/>
      <c r="G13" s="278">
        <f t="shared" si="0"/>
        <v>0</v>
      </c>
      <c r="H13" s="279"/>
      <c r="I13" s="280"/>
      <c r="J13" s="280"/>
      <c r="K13" s="281">
        <f t="shared" si="5"/>
        <v>0</v>
      </c>
      <c r="L13" s="281">
        <f t="shared" si="6"/>
        <v>0</v>
      </c>
      <c r="M13" s="282">
        <f t="shared" si="7"/>
        <v>0</v>
      </c>
      <c r="N13" s="283"/>
      <c r="O13" s="294"/>
      <c r="P13" s="285"/>
      <c r="Q13" s="508">
        <f>'５'!M19</f>
        <v>0</v>
      </c>
      <c r="R13" s="286"/>
      <c r="S13" s="287"/>
      <c r="T13" s="288"/>
      <c r="U13" s="289">
        <f t="shared" si="1"/>
        <v>0</v>
      </c>
      <c r="V13" s="290">
        <f t="shared" si="2"/>
        <v>0</v>
      </c>
      <c r="W13" s="291">
        <f t="shared" si="3"/>
        <v>0</v>
      </c>
      <c r="X13" s="292"/>
      <c r="Y13" s="295"/>
      <c r="Z13" s="293"/>
      <c r="AA13" s="283"/>
      <c r="AB13" s="283"/>
      <c r="AC13" s="283"/>
      <c r="AD13" s="291">
        <f t="shared" si="4"/>
        <v>0</v>
      </c>
    </row>
    <row r="14" spans="1:32" ht="29.25" customHeight="1" x14ac:dyDescent="0.2">
      <c r="A14" s="275" t="s">
        <v>366</v>
      </c>
      <c r="B14" s="276"/>
      <c r="C14" s="277"/>
      <c r="D14" s="277"/>
      <c r="E14" s="277"/>
      <c r="F14" s="277"/>
      <c r="G14" s="278">
        <f t="shared" si="0"/>
        <v>0</v>
      </c>
      <c r="H14" s="279"/>
      <c r="I14" s="280"/>
      <c r="J14" s="280"/>
      <c r="K14" s="281">
        <f t="shared" si="5"/>
        <v>0</v>
      </c>
      <c r="L14" s="281">
        <f t="shared" si="6"/>
        <v>0</v>
      </c>
      <c r="M14" s="282">
        <f t="shared" si="7"/>
        <v>0</v>
      </c>
      <c r="N14" s="283"/>
      <c r="O14" s="294"/>
      <c r="P14" s="285"/>
      <c r="Q14" s="508">
        <f>'５'!N19</f>
        <v>0</v>
      </c>
      <c r="R14" s="286"/>
      <c r="S14" s="287"/>
      <c r="T14" s="288"/>
      <c r="U14" s="289">
        <f t="shared" si="1"/>
        <v>0</v>
      </c>
      <c r="V14" s="290">
        <f t="shared" si="2"/>
        <v>0</v>
      </c>
      <c r="W14" s="291">
        <f t="shared" si="3"/>
        <v>0</v>
      </c>
      <c r="X14" s="292"/>
      <c r="Y14" s="295"/>
      <c r="Z14" s="293"/>
      <c r="AA14" s="283"/>
      <c r="AB14" s="283"/>
      <c r="AC14" s="283"/>
      <c r="AD14" s="291">
        <f t="shared" si="4"/>
        <v>0</v>
      </c>
    </row>
    <row r="15" spans="1:32" ht="29.25" customHeight="1" x14ac:dyDescent="0.2">
      <c r="A15" s="275" t="s">
        <v>367</v>
      </c>
      <c r="B15" s="276"/>
      <c r="C15" s="277"/>
      <c r="D15" s="277"/>
      <c r="E15" s="277"/>
      <c r="F15" s="277"/>
      <c r="G15" s="278">
        <f t="shared" si="0"/>
        <v>0</v>
      </c>
      <c r="H15" s="279"/>
      <c r="I15" s="280"/>
      <c r="J15" s="280"/>
      <c r="K15" s="281">
        <f t="shared" si="5"/>
        <v>0</v>
      </c>
      <c r="L15" s="281">
        <f t="shared" si="6"/>
        <v>0</v>
      </c>
      <c r="M15" s="282">
        <f t="shared" si="7"/>
        <v>0</v>
      </c>
      <c r="N15" s="283"/>
      <c r="O15" s="294"/>
      <c r="P15" s="285"/>
      <c r="Q15" s="508">
        <f>'５'!O19</f>
        <v>0</v>
      </c>
      <c r="R15" s="286"/>
      <c r="S15" s="287"/>
      <c r="T15" s="288"/>
      <c r="U15" s="289">
        <f t="shared" si="1"/>
        <v>0</v>
      </c>
      <c r="V15" s="290">
        <f t="shared" si="2"/>
        <v>0</v>
      </c>
      <c r="W15" s="291">
        <f t="shared" si="3"/>
        <v>0</v>
      </c>
      <c r="X15" s="292"/>
      <c r="Y15" s="295"/>
      <c r="Z15" s="293"/>
      <c r="AA15" s="283"/>
      <c r="AB15" s="283"/>
      <c r="AC15" s="283"/>
      <c r="AD15" s="291">
        <f t="shared" si="4"/>
        <v>0</v>
      </c>
    </row>
    <row r="16" spans="1:32" ht="29.25" customHeight="1" x14ac:dyDescent="0.2">
      <c r="A16" s="275" t="s">
        <v>368</v>
      </c>
      <c r="B16" s="276"/>
      <c r="C16" s="277"/>
      <c r="D16" s="277"/>
      <c r="E16" s="277"/>
      <c r="F16" s="277"/>
      <c r="G16" s="278">
        <f t="shared" si="0"/>
        <v>0</v>
      </c>
      <c r="H16" s="279"/>
      <c r="I16" s="280"/>
      <c r="J16" s="280"/>
      <c r="K16" s="281">
        <f t="shared" si="5"/>
        <v>0</v>
      </c>
      <c r="L16" s="281">
        <f t="shared" si="6"/>
        <v>0</v>
      </c>
      <c r="M16" s="282">
        <f t="shared" si="7"/>
        <v>0</v>
      </c>
      <c r="N16" s="283"/>
      <c r="O16" s="294"/>
      <c r="P16" s="285"/>
      <c r="Q16" s="508">
        <f>'５'!P19</f>
        <v>0</v>
      </c>
      <c r="R16" s="286"/>
      <c r="S16" s="287"/>
      <c r="T16" s="288"/>
      <c r="U16" s="289">
        <f t="shared" si="1"/>
        <v>0</v>
      </c>
      <c r="V16" s="290">
        <f t="shared" si="2"/>
        <v>0</v>
      </c>
      <c r="W16" s="291">
        <f t="shared" si="3"/>
        <v>0</v>
      </c>
      <c r="X16" s="292"/>
      <c r="Y16" s="295"/>
      <c r="Z16" s="293"/>
      <c r="AA16" s="283"/>
      <c r="AB16" s="283"/>
      <c r="AC16" s="283"/>
      <c r="AD16" s="291">
        <f t="shared" si="4"/>
        <v>0</v>
      </c>
    </row>
    <row r="17" spans="1:32" ht="29.25" customHeight="1" x14ac:dyDescent="0.2">
      <c r="A17" s="275" t="s">
        <v>144</v>
      </c>
      <c r="B17" s="276"/>
      <c r="C17" s="277"/>
      <c r="D17" s="277"/>
      <c r="E17" s="277"/>
      <c r="F17" s="277"/>
      <c r="G17" s="278">
        <f t="shared" si="0"/>
        <v>0</v>
      </c>
      <c r="H17" s="279"/>
      <c r="I17" s="280"/>
      <c r="J17" s="280"/>
      <c r="K17" s="281">
        <f t="shared" si="5"/>
        <v>0</v>
      </c>
      <c r="L17" s="281">
        <f t="shared" si="6"/>
        <v>0</v>
      </c>
      <c r="M17" s="282">
        <f t="shared" si="7"/>
        <v>0</v>
      </c>
      <c r="N17" s="283"/>
      <c r="O17" s="294"/>
      <c r="P17" s="285"/>
      <c r="Q17" s="508">
        <f>'５'!Q19</f>
        <v>0</v>
      </c>
      <c r="R17" s="286"/>
      <c r="S17" s="287"/>
      <c r="T17" s="288"/>
      <c r="U17" s="289">
        <f t="shared" si="1"/>
        <v>0</v>
      </c>
      <c r="V17" s="290">
        <f t="shared" si="2"/>
        <v>0</v>
      </c>
      <c r="W17" s="291">
        <f t="shared" si="3"/>
        <v>0</v>
      </c>
      <c r="X17" s="292"/>
      <c r="Y17" s="295"/>
      <c r="Z17" s="293"/>
      <c r="AA17" s="283"/>
      <c r="AB17" s="283"/>
      <c r="AC17" s="283"/>
      <c r="AD17" s="291">
        <f t="shared" si="4"/>
        <v>0</v>
      </c>
    </row>
    <row r="18" spans="1:32" ht="29.25" customHeight="1" thickBot="1" x14ac:dyDescent="0.25">
      <c r="A18" s="298" t="s">
        <v>369</v>
      </c>
      <c r="B18" s="299"/>
      <c r="C18" s="299"/>
      <c r="D18" s="299"/>
      <c r="E18" s="299"/>
      <c r="F18" s="299"/>
      <c r="G18" s="300">
        <f t="shared" si="0"/>
        <v>0</v>
      </c>
      <c r="H18" s="299"/>
      <c r="I18" s="301"/>
      <c r="J18" s="301"/>
      <c r="K18" s="302">
        <f t="shared" si="5"/>
        <v>0</v>
      </c>
      <c r="L18" s="302">
        <f t="shared" si="6"/>
        <v>0</v>
      </c>
      <c r="M18" s="303">
        <f t="shared" si="7"/>
        <v>0</v>
      </c>
      <c r="N18" s="304"/>
      <c r="O18" s="305"/>
      <c r="P18" s="306"/>
      <c r="Q18" s="509">
        <f>'５'!R19</f>
        <v>0</v>
      </c>
      <c r="R18" s="307"/>
      <c r="S18" s="308"/>
      <c r="T18" s="309"/>
      <c r="U18" s="310">
        <f t="shared" si="1"/>
        <v>0</v>
      </c>
      <c r="V18" s="311">
        <f t="shared" si="2"/>
        <v>0</v>
      </c>
      <c r="W18" s="312">
        <f t="shared" si="3"/>
        <v>0</v>
      </c>
      <c r="X18" s="292"/>
      <c r="Y18" s="313"/>
      <c r="Z18" s="314"/>
      <c r="AA18" s="304"/>
      <c r="AB18" s="304"/>
      <c r="AC18" s="304"/>
      <c r="AD18" s="312">
        <f t="shared" si="4"/>
        <v>0</v>
      </c>
    </row>
    <row r="19" spans="1:32" x14ac:dyDescent="0.2">
      <c r="B19" s="634" t="s">
        <v>851</v>
      </c>
      <c r="C19" s="634"/>
      <c r="D19" s="634"/>
      <c r="E19" s="634"/>
      <c r="F19" s="634"/>
      <c r="G19" s="634"/>
      <c r="H19" s="634"/>
      <c r="I19" s="634"/>
      <c r="J19" s="634"/>
      <c r="K19" s="634"/>
      <c r="L19" s="634"/>
      <c r="M19" s="634"/>
      <c r="N19" s="634"/>
      <c r="O19" s="634"/>
      <c r="P19" s="315"/>
      <c r="Q19" s="315"/>
      <c r="R19" s="315"/>
      <c r="S19" s="315"/>
      <c r="T19" s="315"/>
      <c r="U19" s="315"/>
      <c r="V19" s="315"/>
      <c r="W19" s="315"/>
      <c r="X19" s="315"/>
      <c r="Y19" s="315"/>
      <c r="Z19" s="315"/>
      <c r="AA19" s="315"/>
      <c r="AB19" s="315"/>
      <c r="AC19" s="315"/>
      <c r="AD19" s="315"/>
      <c r="AE19" s="315"/>
      <c r="AF19" s="315"/>
    </row>
    <row r="20" spans="1:32" ht="13.8" thickBot="1" x14ac:dyDescent="0.25">
      <c r="B20" s="634" t="s">
        <v>645</v>
      </c>
      <c r="C20" s="634"/>
      <c r="D20" s="634"/>
      <c r="E20" s="634"/>
      <c r="F20" s="634"/>
      <c r="G20" s="634"/>
      <c r="H20" s="634"/>
      <c r="I20" s="634"/>
      <c r="J20" s="634"/>
      <c r="K20" s="634"/>
      <c r="L20" s="634"/>
      <c r="M20" s="634"/>
      <c r="N20" s="634"/>
      <c r="O20" s="60"/>
      <c r="T20" s="220" t="s">
        <v>648</v>
      </c>
    </row>
    <row r="21" spans="1:32" x14ac:dyDescent="0.2">
      <c r="B21" s="634" t="s">
        <v>646</v>
      </c>
      <c r="C21" s="634"/>
      <c r="D21" s="634"/>
      <c r="E21" s="634"/>
      <c r="F21" s="634"/>
      <c r="G21" s="634"/>
      <c r="H21" s="634"/>
      <c r="I21" s="634"/>
      <c r="J21" s="634"/>
      <c r="K21" s="634"/>
      <c r="L21" s="634"/>
      <c r="M21" s="634"/>
      <c r="N21" s="634"/>
      <c r="O21" s="634"/>
      <c r="P21" s="634"/>
      <c r="Q21" s="634"/>
      <c r="R21" s="634"/>
      <c r="T21" s="646" t="s">
        <v>370</v>
      </c>
      <c r="U21" s="647"/>
      <c r="V21" s="648"/>
      <c r="W21" s="649" t="s">
        <v>643</v>
      </c>
      <c r="X21" s="650"/>
      <c r="Y21" s="62"/>
      <c r="Z21" s="651" t="s">
        <v>371</v>
      </c>
      <c r="AA21" s="652"/>
    </row>
    <row r="22" spans="1:32" ht="13.5" customHeight="1" x14ac:dyDescent="0.2">
      <c r="B22" s="645" t="s">
        <v>647</v>
      </c>
      <c r="C22" s="645"/>
      <c r="D22" s="645"/>
      <c r="E22" s="645"/>
      <c r="F22" s="645"/>
      <c r="G22" s="645"/>
      <c r="H22" s="645"/>
      <c r="I22" s="645"/>
      <c r="J22" s="645"/>
      <c r="K22" s="645"/>
      <c r="L22" s="645"/>
      <c r="M22" s="645"/>
      <c r="N22" s="645"/>
      <c r="O22" s="645"/>
      <c r="P22" s="645"/>
      <c r="Q22" s="645"/>
      <c r="R22" s="645"/>
      <c r="T22" s="643" t="s">
        <v>372</v>
      </c>
      <c r="U22" s="644"/>
      <c r="V22" s="641"/>
      <c r="W22" s="640" t="s">
        <v>511</v>
      </c>
      <c r="X22" s="641"/>
      <c r="Y22" s="58"/>
      <c r="Z22" s="640" t="s">
        <v>512</v>
      </c>
      <c r="AA22" s="642"/>
    </row>
    <row r="23" spans="1:32" x14ac:dyDescent="0.2">
      <c r="B23" s="634" t="s">
        <v>732</v>
      </c>
      <c r="C23" s="634"/>
      <c r="D23" s="634"/>
      <c r="E23" s="634"/>
      <c r="F23" s="634"/>
      <c r="G23" s="634"/>
      <c r="H23" s="634"/>
      <c r="I23" s="634"/>
      <c r="J23" s="634"/>
      <c r="K23" s="634"/>
      <c r="L23" s="634"/>
      <c r="M23" s="634"/>
      <c r="N23" s="634"/>
      <c r="O23" s="634"/>
      <c r="P23" s="634"/>
      <c r="Q23" s="634"/>
      <c r="R23" s="634"/>
      <c r="T23" s="643" t="s">
        <v>373</v>
      </c>
      <c r="U23" s="644"/>
      <c r="V23" s="641"/>
      <c r="W23" s="640" t="s">
        <v>511</v>
      </c>
      <c r="X23" s="641"/>
      <c r="Y23" s="58"/>
      <c r="Z23" s="640" t="s">
        <v>644</v>
      </c>
      <c r="AA23" s="642"/>
    </row>
    <row r="24" spans="1:32" ht="13.2" customHeight="1" x14ac:dyDescent="0.2">
      <c r="B24" s="634" t="s">
        <v>840</v>
      </c>
      <c r="C24" s="634"/>
      <c r="D24" s="634"/>
      <c r="E24" s="634"/>
      <c r="F24" s="634"/>
      <c r="G24" s="634"/>
      <c r="H24" s="634"/>
      <c r="I24" s="634"/>
      <c r="J24" s="634"/>
      <c r="K24" s="634"/>
      <c r="L24" s="634"/>
      <c r="M24" s="634"/>
      <c r="N24" s="634"/>
      <c r="O24" s="634"/>
      <c r="P24" s="634"/>
      <c r="Q24" s="634"/>
      <c r="R24" s="634"/>
      <c r="T24" s="643"/>
      <c r="U24" s="644"/>
      <c r="V24" s="641"/>
      <c r="W24" s="640"/>
      <c r="X24" s="641"/>
      <c r="Y24" s="58"/>
      <c r="Z24" s="640"/>
      <c r="AA24" s="642"/>
    </row>
    <row r="25" spans="1:32" ht="13.8" thickBot="1" x14ac:dyDescent="0.25">
      <c r="B25" s="634"/>
      <c r="C25" s="634"/>
      <c r="D25" s="634"/>
      <c r="E25" s="634"/>
      <c r="F25" s="634"/>
      <c r="G25" s="634"/>
      <c r="H25" s="634"/>
      <c r="I25" s="634"/>
      <c r="J25" s="634"/>
      <c r="K25" s="634"/>
      <c r="L25" s="634"/>
      <c r="M25" s="634"/>
      <c r="N25" s="634"/>
      <c r="O25" s="634"/>
      <c r="P25" s="634"/>
      <c r="Q25" s="634"/>
      <c r="R25" s="634"/>
      <c r="T25" s="635"/>
      <c r="U25" s="636"/>
      <c r="V25" s="637"/>
      <c r="W25" s="638"/>
      <c r="X25" s="637"/>
      <c r="Y25" s="59"/>
      <c r="Z25" s="638"/>
      <c r="AA25" s="639"/>
    </row>
    <row r="26" spans="1:32" x14ac:dyDescent="0.2">
      <c r="B26" s="634"/>
      <c r="C26" s="634"/>
      <c r="D26" s="634"/>
      <c r="E26" s="634"/>
      <c r="F26" s="634"/>
      <c r="G26" s="634"/>
      <c r="H26" s="634"/>
      <c r="I26" s="634"/>
      <c r="J26" s="634"/>
      <c r="K26" s="634"/>
      <c r="L26" s="634"/>
      <c r="M26" s="634"/>
      <c r="N26" s="634"/>
      <c r="O26" s="634"/>
      <c r="P26" s="634"/>
      <c r="Q26" s="634"/>
      <c r="R26" s="634"/>
    </row>
    <row r="27" spans="1:32" x14ac:dyDescent="0.2">
      <c r="B27" s="634"/>
      <c r="C27" s="634"/>
      <c r="D27" s="634"/>
      <c r="E27" s="634"/>
      <c r="F27" s="634"/>
      <c r="G27" s="634"/>
      <c r="H27" s="634"/>
      <c r="I27" s="634"/>
      <c r="J27" s="634"/>
      <c r="K27" s="634"/>
      <c r="L27" s="634"/>
      <c r="M27" s="634"/>
      <c r="N27" s="634"/>
      <c r="O27" s="634"/>
      <c r="P27" s="634"/>
      <c r="Q27" s="634"/>
      <c r="R27" s="634"/>
    </row>
  </sheetData>
  <mergeCells count="41">
    <mergeCell ref="H1:M1"/>
    <mergeCell ref="Q1:X1"/>
    <mergeCell ref="G5:G6"/>
    <mergeCell ref="Q5:Q6"/>
    <mergeCell ref="S5:S6"/>
    <mergeCell ref="U5:U6"/>
    <mergeCell ref="X4:X5"/>
    <mergeCell ref="Y4:AC4"/>
    <mergeCell ref="AD4:AD6"/>
    <mergeCell ref="A4:A6"/>
    <mergeCell ref="B4:B6"/>
    <mergeCell ref="C4:G4"/>
    <mergeCell ref="H4:H6"/>
    <mergeCell ref="I4:I6"/>
    <mergeCell ref="J4:J6"/>
    <mergeCell ref="V5:V6"/>
    <mergeCell ref="C6:F6"/>
    <mergeCell ref="M4:M6"/>
    <mergeCell ref="N4:V4"/>
    <mergeCell ref="W4:W6"/>
    <mergeCell ref="W21:X21"/>
    <mergeCell ref="Z21:AA21"/>
    <mergeCell ref="T22:V22"/>
    <mergeCell ref="W22:X22"/>
    <mergeCell ref="Z22:AA22"/>
    <mergeCell ref="B19:O19"/>
    <mergeCell ref="B20:N20"/>
    <mergeCell ref="B21:R21"/>
    <mergeCell ref="B22:R22"/>
    <mergeCell ref="T23:V23"/>
    <mergeCell ref="T21:V21"/>
    <mergeCell ref="B23:R23"/>
    <mergeCell ref="B24:R27"/>
    <mergeCell ref="T25:V25"/>
    <mergeCell ref="W25:X25"/>
    <mergeCell ref="Z25:AA25"/>
    <mergeCell ref="W23:X23"/>
    <mergeCell ref="Z23:AA23"/>
    <mergeCell ref="T24:V24"/>
    <mergeCell ref="W24:X24"/>
    <mergeCell ref="Z24:AA24"/>
  </mergeCells>
  <phoneticPr fontId="1"/>
  <dataValidations disablePrompts="1" count="1">
    <dataValidation type="list" allowBlank="1" showInputMessage="1" showErrorMessage="1" sqref="J7:J18" xr:uid="{00000000-0002-0000-0400-000000000000}">
      <formula1>"◯,×"</formula1>
    </dataValidation>
  </dataValidations>
  <pageMargins left="0.74803149606299213" right="0.74803149606299213" top="0.98425196850393704" bottom="0.98425196850393704" header="0.51181102362204722" footer="0.51181102362204722"/>
  <pageSetup paperSize="9" scale="59" orientation="landscape" r:id="rId1"/>
  <headerFooter alignWithMargins="0">
    <oddFoote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pageSetUpPr fitToPage="1"/>
  </sheetPr>
  <dimension ref="A1:W31"/>
  <sheetViews>
    <sheetView view="pageBreakPreview" zoomScale="85" zoomScaleNormal="100" zoomScaleSheetLayoutView="85" zoomScalePageLayoutView="85" workbookViewId="0">
      <selection activeCell="V28" sqref="V28"/>
    </sheetView>
  </sheetViews>
  <sheetFormatPr defaultColWidth="9" defaultRowHeight="13.2" x14ac:dyDescent="0.2"/>
  <cols>
    <col min="1" max="1" width="4.44140625" style="220" customWidth="1"/>
    <col min="2" max="2" width="12.44140625" style="220" customWidth="1"/>
    <col min="3" max="3" width="10.33203125" style="220" customWidth="1"/>
    <col min="4" max="5" width="9.44140625" style="220" customWidth="1"/>
    <col min="6" max="6" width="9" style="220"/>
    <col min="7" max="18" width="7.21875" style="220" customWidth="1"/>
    <col min="19" max="20" width="8.109375" style="220" customWidth="1"/>
    <col min="21" max="30" width="7.21875" style="220" customWidth="1"/>
    <col min="31" max="31" width="10.33203125" style="220" customWidth="1"/>
    <col min="32" max="32" width="17.33203125" style="220" customWidth="1"/>
    <col min="33" max="16384" width="9" style="220"/>
  </cols>
  <sheetData>
    <row r="1" spans="1:20" ht="18" customHeight="1" x14ac:dyDescent="0.2">
      <c r="A1" s="215"/>
      <c r="B1" s="216"/>
      <c r="C1" s="217"/>
      <c r="D1" s="218"/>
      <c r="E1" s="218"/>
      <c r="F1" s="219"/>
      <c r="H1" s="221"/>
      <c r="I1" s="218"/>
      <c r="J1" s="218"/>
      <c r="K1" s="218"/>
      <c r="L1" s="218"/>
      <c r="M1" s="222"/>
      <c r="N1" s="223"/>
      <c r="O1" s="224"/>
      <c r="P1" s="225"/>
      <c r="Q1" s="222"/>
      <c r="R1" s="222"/>
      <c r="S1" s="222"/>
      <c r="T1" s="222"/>
    </row>
    <row r="2" spans="1:20" ht="18" customHeight="1" x14ac:dyDescent="0.2">
      <c r="A2" s="725" t="s">
        <v>785</v>
      </c>
      <c r="B2" s="725"/>
      <c r="C2" s="725"/>
      <c r="D2" s="725"/>
      <c r="E2" s="725"/>
      <c r="F2" s="725"/>
      <c r="G2" s="725"/>
      <c r="H2" s="699"/>
      <c r="I2" s="699"/>
      <c r="J2" s="226"/>
      <c r="K2" s="699"/>
      <c r="L2" s="699"/>
      <c r="M2" s="226"/>
      <c r="N2" s="227"/>
      <c r="O2" s="699"/>
      <c r="P2" s="699"/>
      <c r="Q2" s="226"/>
      <c r="R2" s="699"/>
      <c r="S2" s="699"/>
      <c r="T2" s="226"/>
    </row>
    <row r="3" spans="1:20" ht="24.75" customHeight="1" x14ac:dyDescent="0.2">
      <c r="A3" s="228" t="s">
        <v>730</v>
      </c>
      <c r="B3" s="229"/>
      <c r="C3" s="230"/>
      <c r="D3" s="38"/>
      <c r="F3" s="219"/>
      <c r="G3" s="220" t="s">
        <v>852</v>
      </c>
      <c r="R3" s="220" t="s">
        <v>680</v>
      </c>
      <c r="S3" s="231">
        <v>7</v>
      </c>
      <c r="T3" s="220" t="s">
        <v>241</v>
      </c>
    </row>
    <row r="4" spans="1:20" ht="26.25" customHeight="1" x14ac:dyDescent="0.2">
      <c r="A4" s="706" t="s">
        <v>374</v>
      </c>
      <c r="B4" s="706" t="s">
        <v>513</v>
      </c>
      <c r="C4" s="711" t="s">
        <v>664</v>
      </c>
      <c r="D4" s="714" t="s">
        <v>375</v>
      </c>
      <c r="E4" s="715"/>
      <c r="F4" s="711" t="s">
        <v>514</v>
      </c>
      <c r="G4" s="697" t="s">
        <v>376</v>
      </c>
      <c r="H4" s="698"/>
      <c r="I4" s="698"/>
      <c r="J4" s="698"/>
      <c r="K4" s="698"/>
      <c r="L4" s="698"/>
      <c r="M4" s="698"/>
      <c r="N4" s="698"/>
      <c r="O4" s="698"/>
      <c r="P4" s="698"/>
      <c r="Q4" s="698"/>
      <c r="R4" s="698"/>
      <c r="S4" s="700" t="s">
        <v>665</v>
      </c>
      <c r="T4" s="738" t="s">
        <v>515</v>
      </c>
    </row>
    <row r="5" spans="1:20" ht="13.5" customHeight="1" x14ac:dyDescent="0.2">
      <c r="A5" s="707"/>
      <c r="B5" s="709"/>
      <c r="C5" s="712"/>
      <c r="D5" s="741" t="s">
        <v>516</v>
      </c>
      <c r="E5" s="743" t="s">
        <v>517</v>
      </c>
      <c r="F5" s="716"/>
      <c r="G5" s="232" t="s">
        <v>359</v>
      </c>
      <c r="H5" s="233" t="s">
        <v>360</v>
      </c>
      <c r="I5" s="233" t="s">
        <v>361</v>
      </c>
      <c r="J5" s="233" t="s">
        <v>362</v>
      </c>
      <c r="K5" s="233" t="s">
        <v>363</v>
      </c>
      <c r="L5" s="233" t="s">
        <v>364</v>
      </c>
      <c r="M5" s="233" t="s">
        <v>365</v>
      </c>
      <c r="N5" s="233" t="s">
        <v>366</v>
      </c>
      <c r="O5" s="233" t="s">
        <v>367</v>
      </c>
      <c r="P5" s="233" t="s">
        <v>368</v>
      </c>
      <c r="Q5" s="233" t="s">
        <v>377</v>
      </c>
      <c r="R5" s="233" t="s">
        <v>369</v>
      </c>
      <c r="S5" s="701"/>
      <c r="T5" s="739"/>
    </row>
    <row r="6" spans="1:20" ht="27" customHeight="1" x14ac:dyDescent="0.2">
      <c r="A6" s="708"/>
      <c r="B6" s="710"/>
      <c r="C6" s="713"/>
      <c r="D6" s="742"/>
      <c r="E6" s="744"/>
      <c r="F6" s="717"/>
      <c r="G6" s="234" t="s">
        <v>378</v>
      </c>
      <c r="H6" s="234" t="s">
        <v>378</v>
      </c>
      <c r="I6" s="234" t="s">
        <v>378</v>
      </c>
      <c r="J6" s="234" t="s">
        <v>378</v>
      </c>
      <c r="K6" s="234" t="s">
        <v>378</v>
      </c>
      <c r="L6" s="234" t="s">
        <v>378</v>
      </c>
      <c r="M6" s="234" t="s">
        <v>378</v>
      </c>
      <c r="N6" s="234" t="s">
        <v>378</v>
      </c>
      <c r="O6" s="234" t="s">
        <v>378</v>
      </c>
      <c r="P6" s="234" t="s">
        <v>378</v>
      </c>
      <c r="Q6" s="234" t="s">
        <v>378</v>
      </c>
      <c r="R6" s="234" t="s">
        <v>378</v>
      </c>
      <c r="S6" s="702"/>
      <c r="T6" s="740"/>
    </row>
    <row r="7" spans="1:20" ht="18" customHeight="1" x14ac:dyDescent="0.2">
      <c r="A7" s="232">
        <v>1</v>
      </c>
      <c r="B7" s="235"/>
      <c r="C7" s="235"/>
      <c r="D7" s="236"/>
      <c r="E7" s="237"/>
      <c r="F7" s="238"/>
      <c r="G7" s="237"/>
      <c r="H7" s="237"/>
      <c r="I7" s="237"/>
      <c r="J7" s="237"/>
      <c r="K7" s="237"/>
      <c r="L7" s="237"/>
      <c r="M7" s="237"/>
      <c r="N7" s="237"/>
      <c r="O7" s="237"/>
      <c r="P7" s="237"/>
      <c r="Q7" s="237"/>
      <c r="R7" s="237"/>
      <c r="S7" s="235"/>
      <c r="T7" s="235"/>
    </row>
    <row r="8" spans="1:20" ht="18" customHeight="1" x14ac:dyDescent="0.2">
      <c r="A8" s="232">
        <v>2</v>
      </c>
      <c r="B8" s="235"/>
      <c r="C8" s="235"/>
      <c r="D8" s="236"/>
      <c r="E8" s="237"/>
      <c r="F8" s="238"/>
      <c r="G8" s="237"/>
      <c r="H8" s="237"/>
      <c r="I8" s="237"/>
      <c r="J8" s="237"/>
      <c r="K8" s="237"/>
      <c r="L8" s="237"/>
      <c r="M8" s="237"/>
      <c r="N8" s="237"/>
      <c r="O8" s="237"/>
      <c r="P8" s="237"/>
      <c r="Q8" s="237"/>
      <c r="R8" s="237"/>
      <c r="S8" s="235"/>
      <c r="T8" s="235"/>
    </row>
    <row r="9" spans="1:20" ht="18" customHeight="1" x14ac:dyDescent="0.2">
      <c r="A9" s="232">
        <v>3</v>
      </c>
      <c r="B9" s="235"/>
      <c r="C9" s="235"/>
      <c r="D9" s="236"/>
      <c r="E9" s="237"/>
      <c r="F9" s="238"/>
      <c r="G9" s="237"/>
      <c r="H9" s="237"/>
      <c r="I9" s="237"/>
      <c r="J9" s="237"/>
      <c r="K9" s="237"/>
      <c r="L9" s="237"/>
      <c r="M9" s="237"/>
      <c r="N9" s="237"/>
      <c r="O9" s="237"/>
      <c r="P9" s="237"/>
      <c r="Q9" s="237"/>
      <c r="R9" s="237"/>
      <c r="S9" s="235"/>
      <c r="T9" s="235"/>
    </row>
    <row r="10" spans="1:20" ht="18" customHeight="1" x14ac:dyDescent="0.2">
      <c r="A10" s="232">
        <v>4</v>
      </c>
      <c r="B10" s="235"/>
      <c r="C10" s="235"/>
      <c r="D10" s="236"/>
      <c r="E10" s="237"/>
      <c r="F10" s="238"/>
      <c r="G10" s="237"/>
      <c r="H10" s="237"/>
      <c r="I10" s="237"/>
      <c r="J10" s="237"/>
      <c r="K10" s="237"/>
      <c r="L10" s="237"/>
      <c r="M10" s="237"/>
      <c r="N10" s="237"/>
      <c r="O10" s="237"/>
      <c r="P10" s="237"/>
      <c r="Q10" s="237"/>
      <c r="R10" s="237"/>
      <c r="S10" s="235"/>
      <c r="T10" s="235"/>
    </row>
    <row r="11" spans="1:20" ht="18" customHeight="1" x14ac:dyDescent="0.2">
      <c r="A11" s="232">
        <v>5</v>
      </c>
      <c r="B11" s="235"/>
      <c r="C11" s="235"/>
      <c r="D11" s="236"/>
      <c r="E11" s="237"/>
      <c r="F11" s="238"/>
      <c r="G11" s="237"/>
      <c r="H11" s="237"/>
      <c r="I11" s="237"/>
      <c r="J11" s="237"/>
      <c r="K11" s="237"/>
      <c r="L11" s="237"/>
      <c r="M11" s="237"/>
      <c r="N11" s="237"/>
      <c r="O11" s="237"/>
      <c r="P11" s="237"/>
      <c r="Q11" s="237"/>
      <c r="R11" s="237"/>
      <c r="S11" s="235"/>
      <c r="T11" s="235"/>
    </row>
    <row r="12" spans="1:20" ht="18" customHeight="1" x14ac:dyDescent="0.2">
      <c r="A12" s="232">
        <v>6</v>
      </c>
      <c r="B12" s="235"/>
      <c r="C12" s="235"/>
      <c r="D12" s="236"/>
      <c r="E12" s="237"/>
      <c r="F12" s="235"/>
      <c r="G12" s="237"/>
      <c r="H12" s="237"/>
      <c r="I12" s="237"/>
      <c r="J12" s="237"/>
      <c r="K12" s="237"/>
      <c r="L12" s="237"/>
      <c r="M12" s="237"/>
      <c r="N12" s="237"/>
      <c r="O12" s="237"/>
      <c r="P12" s="237"/>
      <c r="Q12" s="237"/>
      <c r="R12" s="237"/>
      <c r="S12" s="235"/>
      <c r="T12" s="235"/>
    </row>
    <row r="13" spans="1:20" ht="18" customHeight="1" x14ac:dyDescent="0.2">
      <c r="A13" s="232">
        <v>7</v>
      </c>
      <c r="B13" s="235"/>
      <c r="C13" s="235"/>
      <c r="D13" s="236"/>
      <c r="E13" s="237"/>
      <c r="F13" s="235"/>
      <c r="G13" s="237"/>
      <c r="H13" s="237"/>
      <c r="I13" s="237"/>
      <c r="J13" s="237"/>
      <c r="K13" s="237"/>
      <c r="L13" s="237"/>
      <c r="M13" s="237"/>
      <c r="N13" s="237"/>
      <c r="O13" s="237"/>
      <c r="P13" s="237"/>
      <c r="Q13" s="237"/>
      <c r="R13" s="237"/>
      <c r="S13" s="235"/>
      <c r="T13" s="235"/>
    </row>
    <row r="14" spans="1:20" ht="18" customHeight="1" x14ac:dyDescent="0.2">
      <c r="A14" s="232">
        <v>8</v>
      </c>
      <c r="B14" s="235"/>
      <c r="C14" s="235"/>
      <c r="D14" s="236"/>
      <c r="E14" s="237"/>
      <c r="F14" s="235"/>
      <c r="G14" s="237"/>
      <c r="H14" s="237"/>
      <c r="I14" s="237"/>
      <c r="J14" s="237"/>
      <c r="K14" s="237"/>
      <c r="L14" s="237"/>
      <c r="M14" s="237"/>
      <c r="N14" s="237"/>
      <c r="O14" s="237"/>
      <c r="P14" s="237"/>
      <c r="Q14" s="237"/>
      <c r="R14" s="237"/>
      <c r="S14" s="235"/>
      <c r="T14" s="235"/>
    </row>
    <row r="15" spans="1:20" ht="18" customHeight="1" x14ac:dyDescent="0.2">
      <c r="A15" s="232">
        <v>9</v>
      </c>
      <c r="B15" s="235"/>
      <c r="C15" s="235"/>
      <c r="D15" s="236"/>
      <c r="E15" s="237"/>
      <c r="F15" s="235"/>
      <c r="G15" s="237"/>
      <c r="H15" s="237"/>
      <c r="I15" s="237"/>
      <c r="J15" s="237"/>
      <c r="K15" s="237"/>
      <c r="L15" s="237"/>
      <c r="M15" s="237"/>
      <c r="N15" s="237"/>
      <c r="O15" s="237"/>
      <c r="P15" s="237"/>
      <c r="Q15" s="237"/>
      <c r="R15" s="237"/>
      <c r="S15" s="235"/>
      <c r="T15" s="235"/>
    </row>
    <row r="16" spans="1:20" ht="18" customHeight="1" x14ac:dyDescent="0.2">
      <c r="A16" s="232">
        <v>10</v>
      </c>
      <c r="B16" s="235"/>
      <c r="C16" s="235"/>
      <c r="D16" s="236"/>
      <c r="E16" s="237"/>
      <c r="F16" s="235"/>
      <c r="G16" s="237"/>
      <c r="H16" s="237"/>
      <c r="I16" s="237"/>
      <c r="J16" s="237"/>
      <c r="K16" s="237"/>
      <c r="L16" s="237"/>
      <c r="M16" s="237"/>
      <c r="N16" s="237"/>
      <c r="O16" s="237"/>
      <c r="P16" s="237"/>
      <c r="Q16" s="237"/>
      <c r="R16" s="237"/>
      <c r="S16" s="235"/>
      <c r="T16" s="235"/>
    </row>
    <row r="17" spans="1:23" ht="20.100000000000001" customHeight="1" x14ac:dyDescent="0.2">
      <c r="A17" s="703" t="s">
        <v>379</v>
      </c>
      <c r="B17" s="704"/>
      <c r="C17" s="704"/>
      <c r="D17" s="704"/>
      <c r="E17" s="704"/>
      <c r="F17" s="705"/>
      <c r="G17" s="239">
        <f t="shared" ref="G17:R17" si="0">SUM(G7:G16)</f>
        <v>0</v>
      </c>
      <c r="H17" s="239">
        <f t="shared" si="0"/>
        <v>0</v>
      </c>
      <c r="I17" s="239">
        <f t="shared" si="0"/>
        <v>0</v>
      </c>
      <c r="J17" s="239">
        <f t="shared" si="0"/>
        <v>0</v>
      </c>
      <c r="K17" s="239">
        <f t="shared" si="0"/>
        <v>0</v>
      </c>
      <c r="L17" s="239">
        <f t="shared" si="0"/>
        <v>0</v>
      </c>
      <c r="M17" s="239">
        <f t="shared" si="0"/>
        <v>0</v>
      </c>
      <c r="N17" s="239">
        <f t="shared" si="0"/>
        <v>0</v>
      </c>
      <c r="O17" s="239">
        <f t="shared" si="0"/>
        <v>0</v>
      </c>
      <c r="P17" s="239">
        <f t="shared" si="0"/>
        <v>0</v>
      </c>
      <c r="Q17" s="239">
        <f t="shared" si="0"/>
        <v>0</v>
      </c>
      <c r="R17" s="239">
        <f t="shared" si="0"/>
        <v>0</v>
      </c>
      <c r="S17" s="240"/>
      <c r="T17" s="240"/>
      <c r="U17" s="241"/>
      <c r="V17" s="241"/>
      <c r="W17" s="241"/>
    </row>
    <row r="18" spans="1:23" ht="20.100000000000001" customHeight="1" x14ac:dyDescent="0.2">
      <c r="A18" s="734" t="s">
        <v>734</v>
      </c>
      <c r="B18" s="735"/>
      <c r="C18" s="735"/>
      <c r="D18" s="735"/>
      <c r="E18" s="735"/>
      <c r="F18" s="736"/>
      <c r="G18" s="544">
        <v>168</v>
      </c>
      <c r="H18" s="544">
        <v>168</v>
      </c>
      <c r="I18" s="544">
        <v>168</v>
      </c>
      <c r="J18" s="544">
        <v>168</v>
      </c>
      <c r="K18" s="544">
        <v>168</v>
      </c>
      <c r="L18" s="544">
        <v>168</v>
      </c>
      <c r="M18" s="544">
        <v>168</v>
      </c>
      <c r="N18" s="544">
        <v>168</v>
      </c>
      <c r="O18" s="544">
        <v>168</v>
      </c>
      <c r="P18" s="544">
        <v>168</v>
      </c>
      <c r="Q18" s="544">
        <v>168</v>
      </c>
      <c r="R18" s="544">
        <v>168</v>
      </c>
      <c r="S18" s="242"/>
      <c r="T18" s="242"/>
      <c r="U18" s="241"/>
      <c r="V18" s="241"/>
      <c r="W18" s="241"/>
    </row>
    <row r="19" spans="1:23" ht="20.100000000000001" customHeight="1" x14ac:dyDescent="0.2">
      <c r="A19" s="703" t="s">
        <v>382</v>
      </c>
      <c r="B19" s="726"/>
      <c r="C19" s="726"/>
      <c r="D19" s="726"/>
      <c r="E19" s="726"/>
      <c r="F19" s="726"/>
      <c r="G19" s="243">
        <f>G17/G18</f>
        <v>0</v>
      </c>
      <c r="H19" s="243">
        <f t="shared" ref="H19:R19" si="1">H17/H18</f>
        <v>0</v>
      </c>
      <c r="I19" s="243">
        <f t="shared" si="1"/>
        <v>0</v>
      </c>
      <c r="J19" s="243">
        <f t="shared" si="1"/>
        <v>0</v>
      </c>
      <c r="K19" s="243">
        <f t="shared" si="1"/>
        <v>0</v>
      </c>
      <c r="L19" s="243">
        <f t="shared" si="1"/>
        <v>0</v>
      </c>
      <c r="M19" s="243">
        <f t="shared" si="1"/>
        <v>0</v>
      </c>
      <c r="N19" s="243">
        <f t="shared" si="1"/>
        <v>0</v>
      </c>
      <c r="O19" s="243">
        <f t="shared" si="1"/>
        <v>0</v>
      </c>
      <c r="P19" s="243">
        <f t="shared" si="1"/>
        <v>0</v>
      </c>
      <c r="Q19" s="243">
        <f t="shared" si="1"/>
        <v>0</v>
      </c>
      <c r="R19" s="243">
        <f t="shared" si="1"/>
        <v>0</v>
      </c>
      <c r="S19" s="244"/>
      <c r="T19" s="245"/>
      <c r="U19" s="241"/>
      <c r="V19" s="241"/>
      <c r="W19" s="241"/>
    </row>
    <row r="20" spans="1:23" ht="22.95" customHeight="1" x14ac:dyDescent="0.2">
      <c r="A20" s="220" t="s">
        <v>733</v>
      </c>
    </row>
    <row r="22" spans="1:23" ht="24.75" customHeight="1" x14ac:dyDescent="0.2">
      <c r="A22" s="228" t="s">
        <v>675</v>
      </c>
      <c r="B22" s="229"/>
      <c r="C22" s="230"/>
      <c r="D22" s="38"/>
      <c r="F22" s="219"/>
    </row>
    <row r="23" spans="1:23" ht="26.25" customHeight="1" x14ac:dyDescent="0.2">
      <c r="A23" s="727" t="s">
        <v>374</v>
      </c>
      <c r="B23" s="727" t="s">
        <v>1</v>
      </c>
      <c r="C23" s="730" t="s">
        <v>664</v>
      </c>
      <c r="D23" s="732" t="s">
        <v>375</v>
      </c>
      <c r="E23" s="733"/>
      <c r="F23" s="730" t="s">
        <v>380</v>
      </c>
      <c r="G23" s="698" t="s">
        <v>376</v>
      </c>
      <c r="H23" s="698"/>
      <c r="I23" s="698"/>
      <c r="J23" s="698"/>
      <c r="K23" s="698"/>
      <c r="L23" s="698"/>
      <c r="M23" s="698"/>
      <c r="N23" s="698"/>
      <c r="O23" s="698"/>
      <c r="P23" s="698"/>
      <c r="Q23" s="698"/>
      <c r="R23" s="737"/>
      <c r="S23" s="718" t="s">
        <v>665</v>
      </c>
      <c r="T23" s="719" t="s">
        <v>381</v>
      </c>
    </row>
    <row r="24" spans="1:23" ht="13.5" customHeight="1" x14ac:dyDescent="0.2">
      <c r="A24" s="728"/>
      <c r="B24" s="729"/>
      <c r="C24" s="731"/>
      <c r="D24" s="721" t="s">
        <v>518</v>
      </c>
      <c r="E24" s="723" t="s">
        <v>519</v>
      </c>
      <c r="F24" s="730"/>
      <c r="G24" s="246" t="s">
        <v>359</v>
      </c>
      <c r="H24" s="232" t="s">
        <v>360</v>
      </c>
      <c r="I24" s="232" t="s">
        <v>361</v>
      </c>
      <c r="J24" s="232" t="s">
        <v>362</v>
      </c>
      <c r="K24" s="232" t="s">
        <v>363</v>
      </c>
      <c r="L24" s="232" t="s">
        <v>364</v>
      </c>
      <c r="M24" s="232" t="s">
        <v>365</v>
      </c>
      <c r="N24" s="232" t="s">
        <v>366</v>
      </c>
      <c r="O24" s="232" t="s">
        <v>367</v>
      </c>
      <c r="P24" s="232" t="s">
        <v>368</v>
      </c>
      <c r="Q24" s="232" t="s">
        <v>377</v>
      </c>
      <c r="R24" s="246" t="s">
        <v>369</v>
      </c>
      <c r="S24" s="718"/>
      <c r="T24" s="720"/>
    </row>
    <row r="25" spans="1:23" ht="27" customHeight="1" x14ac:dyDescent="0.2">
      <c r="A25" s="728"/>
      <c r="B25" s="729"/>
      <c r="C25" s="731"/>
      <c r="D25" s="722"/>
      <c r="E25" s="724"/>
      <c r="F25" s="730"/>
      <c r="G25" s="247" t="s">
        <v>378</v>
      </c>
      <c r="H25" s="234" t="s">
        <v>378</v>
      </c>
      <c r="I25" s="234" t="s">
        <v>378</v>
      </c>
      <c r="J25" s="234" t="s">
        <v>378</v>
      </c>
      <c r="K25" s="234" t="s">
        <v>378</v>
      </c>
      <c r="L25" s="234" t="s">
        <v>378</v>
      </c>
      <c r="M25" s="234" t="s">
        <v>378</v>
      </c>
      <c r="N25" s="234" t="s">
        <v>378</v>
      </c>
      <c r="O25" s="234" t="s">
        <v>378</v>
      </c>
      <c r="P25" s="234" t="s">
        <v>378</v>
      </c>
      <c r="Q25" s="234" t="s">
        <v>378</v>
      </c>
      <c r="R25" s="247" t="s">
        <v>378</v>
      </c>
      <c r="S25" s="718"/>
      <c r="T25" s="720"/>
    </row>
    <row r="26" spans="1:23" ht="18" customHeight="1" x14ac:dyDescent="0.2">
      <c r="A26" s="232">
        <v>1</v>
      </c>
      <c r="B26" s="235"/>
      <c r="C26" s="235"/>
      <c r="D26" s="236"/>
      <c r="E26" s="248"/>
      <c r="F26" s="238"/>
      <c r="G26" s="249"/>
      <c r="H26" s="235"/>
      <c r="I26" s="235"/>
      <c r="J26" s="235"/>
      <c r="K26" s="235"/>
      <c r="L26" s="235"/>
      <c r="M26" s="235"/>
      <c r="N26" s="235"/>
      <c r="O26" s="235"/>
      <c r="P26" s="235"/>
      <c r="Q26" s="235"/>
      <c r="R26" s="249"/>
      <c r="S26" s="235"/>
      <c r="T26" s="235"/>
    </row>
    <row r="27" spans="1:23" ht="18" customHeight="1" x14ac:dyDescent="0.2">
      <c r="A27" s="232">
        <v>2</v>
      </c>
      <c r="B27" s="235"/>
      <c r="C27" s="235"/>
      <c r="D27" s="236"/>
      <c r="E27" s="248"/>
      <c r="F27" s="238"/>
      <c r="G27" s="249"/>
      <c r="H27" s="235"/>
      <c r="I27" s="235"/>
      <c r="J27" s="235"/>
      <c r="K27" s="235"/>
      <c r="L27" s="235"/>
      <c r="M27" s="235"/>
      <c r="N27" s="235"/>
      <c r="O27" s="235"/>
      <c r="P27" s="235"/>
      <c r="Q27" s="235"/>
      <c r="R27" s="249"/>
      <c r="S27" s="235"/>
      <c r="T27" s="235"/>
    </row>
    <row r="28" spans="1:23" ht="18" customHeight="1" x14ac:dyDescent="0.2">
      <c r="A28" s="232">
        <v>3</v>
      </c>
      <c r="B28" s="235"/>
      <c r="C28" s="235"/>
      <c r="D28" s="236"/>
      <c r="E28" s="248"/>
      <c r="F28" s="238"/>
      <c r="G28" s="249"/>
      <c r="H28" s="235"/>
      <c r="I28" s="235"/>
      <c r="J28" s="235"/>
      <c r="K28" s="235"/>
      <c r="L28" s="235"/>
      <c r="M28" s="235"/>
      <c r="N28" s="235"/>
      <c r="O28" s="235"/>
      <c r="P28" s="235"/>
      <c r="Q28" s="235"/>
      <c r="R28" s="249"/>
      <c r="S28" s="235"/>
      <c r="T28" s="235"/>
    </row>
    <row r="29" spans="1:23" ht="18" customHeight="1" x14ac:dyDescent="0.2">
      <c r="A29" s="232">
        <v>4</v>
      </c>
      <c r="B29" s="235"/>
      <c r="C29" s="235"/>
      <c r="D29" s="236"/>
      <c r="E29" s="248"/>
      <c r="F29" s="238"/>
      <c r="G29" s="249"/>
      <c r="H29" s="235"/>
      <c r="I29" s="235"/>
      <c r="J29" s="235"/>
      <c r="K29" s="235"/>
      <c r="L29" s="235"/>
      <c r="M29" s="235"/>
      <c r="N29" s="235"/>
      <c r="O29" s="235"/>
      <c r="P29" s="235"/>
      <c r="Q29" s="235"/>
      <c r="R29" s="249"/>
      <c r="S29" s="235"/>
      <c r="T29" s="235"/>
    </row>
    <row r="30" spans="1:23" ht="18" customHeight="1" x14ac:dyDescent="0.2">
      <c r="A30" s="232">
        <v>5</v>
      </c>
      <c r="B30" s="235"/>
      <c r="C30" s="235"/>
      <c r="D30" s="236"/>
      <c r="E30" s="248"/>
      <c r="F30" s="238"/>
      <c r="G30" s="249"/>
      <c r="H30" s="235"/>
      <c r="I30" s="235"/>
      <c r="J30" s="235"/>
      <c r="K30" s="235"/>
      <c r="L30" s="235"/>
      <c r="M30" s="235"/>
      <c r="N30" s="235"/>
      <c r="O30" s="235"/>
      <c r="P30" s="235"/>
      <c r="Q30" s="235"/>
      <c r="R30" s="249"/>
      <c r="S30" s="235"/>
      <c r="T30" s="235"/>
    </row>
    <row r="31" spans="1:23" x14ac:dyDescent="0.2">
      <c r="A31" s="220" t="s">
        <v>520</v>
      </c>
    </row>
  </sheetData>
  <mergeCells count="28">
    <mergeCell ref="S23:S25"/>
    <mergeCell ref="T23:T25"/>
    <mergeCell ref="D24:D25"/>
    <mergeCell ref="E24:E25"/>
    <mergeCell ref="A2:G2"/>
    <mergeCell ref="A19:F19"/>
    <mergeCell ref="A23:A25"/>
    <mergeCell ref="B23:B25"/>
    <mergeCell ref="C23:C25"/>
    <mergeCell ref="D23:E23"/>
    <mergeCell ref="F23:F25"/>
    <mergeCell ref="A18:F18"/>
    <mergeCell ref="G23:R23"/>
    <mergeCell ref="T4:T6"/>
    <mergeCell ref="D5:D6"/>
    <mergeCell ref="E5:E6"/>
    <mergeCell ref="A17:F17"/>
    <mergeCell ref="A4:A6"/>
    <mergeCell ref="B4:B6"/>
    <mergeCell ref="C4:C6"/>
    <mergeCell ref="D4:E4"/>
    <mergeCell ref="F4:F6"/>
    <mergeCell ref="G4:R4"/>
    <mergeCell ref="H2:I2"/>
    <mergeCell ref="K2:L2"/>
    <mergeCell ref="O2:P2"/>
    <mergeCell ref="R2:S2"/>
    <mergeCell ref="S4:S6"/>
  </mergeCells>
  <phoneticPr fontId="1"/>
  <pageMargins left="0.74803149606299213" right="0.74803149606299213" top="0.98425196850393704" bottom="0.98425196850393704" header="0.51181102362204722" footer="0.51181102362204722"/>
  <pageSetup paperSize="9" scale="82" orientation="landscape" r:id="rId1"/>
  <headerFooter alignWithMargins="0">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3" tint="0.79998168889431442"/>
    <pageSetUpPr fitToPage="1"/>
  </sheetPr>
  <dimension ref="A1:AO22"/>
  <sheetViews>
    <sheetView showZeros="0" view="pageBreakPreview" zoomScaleNormal="85" zoomScaleSheetLayoutView="100" zoomScalePageLayoutView="85" workbookViewId="0">
      <selection activeCell="H25" sqref="H25"/>
    </sheetView>
  </sheetViews>
  <sheetFormatPr defaultColWidth="3.33203125" defaultRowHeight="18" customHeight="1" x14ac:dyDescent="0.2"/>
  <cols>
    <col min="1" max="1" width="4.33203125" style="183" customWidth="1"/>
    <col min="2" max="2" width="7.44140625" style="183" bestFit="1" customWidth="1"/>
    <col min="3" max="3" width="4.109375" style="183" customWidth="1"/>
    <col min="4" max="4" width="6.77734375" style="183" bestFit="1" customWidth="1"/>
    <col min="5" max="40" width="3.44140625" style="183" customWidth="1"/>
    <col min="41" max="16384" width="3.33203125" style="183"/>
  </cols>
  <sheetData>
    <row r="1" spans="1:41" ht="33.75" customHeight="1" x14ac:dyDescent="0.2">
      <c r="E1" s="764" t="s">
        <v>405</v>
      </c>
      <c r="F1" s="764"/>
      <c r="G1" s="764"/>
      <c r="H1" s="764"/>
      <c r="I1" s="764"/>
      <c r="J1" s="764"/>
      <c r="K1" s="764"/>
      <c r="L1" s="764"/>
      <c r="M1" s="764"/>
      <c r="N1" s="764"/>
      <c r="O1" s="764"/>
    </row>
    <row r="2" spans="1:41" ht="18" customHeight="1" x14ac:dyDescent="0.2">
      <c r="A2" s="212" t="s">
        <v>786</v>
      </c>
      <c r="B2" s="69"/>
      <c r="C2" s="70"/>
      <c r="D2" s="70"/>
      <c r="E2" s="70"/>
      <c r="F2" s="70"/>
      <c r="G2" s="70"/>
      <c r="H2" s="70"/>
      <c r="I2" s="70"/>
      <c r="J2" s="70"/>
      <c r="K2" s="70"/>
      <c r="L2" s="70"/>
      <c r="M2" s="70"/>
      <c r="N2" s="70"/>
      <c r="O2" s="70"/>
      <c r="P2" s="70"/>
      <c r="Q2" s="70"/>
      <c r="R2" s="70"/>
      <c r="S2" s="70"/>
      <c r="T2" s="70"/>
      <c r="U2" s="70"/>
      <c r="V2" s="70"/>
      <c r="W2" s="70"/>
      <c r="X2" s="69"/>
      <c r="Y2" s="69"/>
      <c r="Z2" s="70"/>
      <c r="AA2" s="70"/>
      <c r="AB2" s="70"/>
      <c r="AC2" s="70"/>
      <c r="AD2" s="70"/>
      <c r="AE2" s="70"/>
      <c r="AF2" s="70"/>
      <c r="AG2" s="70"/>
      <c r="AH2" s="70"/>
      <c r="AI2" s="70"/>
      <c r="AJ2" s="70"/>
      <c r="AK2" s="70"/>
      <c r="AL2" s="70"/>
      <c r="AM2" s="70"/>
      <c r="AN2" s="213"/>
      <c r="AO2" s="70"/>
    </row>
    <row r="3" spans="1:41" ht="18" customHeight="1" x14ac:dyDescent="0.2">
      <c r="A3" s="69"/>
      <c r="B3" s="69"/>
      <c r="C3" s="70"/>
      <c r="D3" s="70"/>
      <c r="E3" s="70"/>
      <c r="F3" s="70"/>
      <c r="G3" s="70"/>
      <c r="H3" s="70"/>
      <c r="I3" s="70"/>
      <c r="J3" s="70"/>
      <c r="K3" s="70"/>
      <c r="L3" s="70"/>
      <c r="M3" s="70"/>
      <c r="N3" s="70"/>
      <c r="O3" s="70"/>
      <c r="P3" s="70"/>
      <c r="Q3" s="70"/>
      <c r="R3" s="70"/>
      <c r="S3" s="70"/>
      <c r="T3" s="70"/>
      <c r="U3" s="70"/>
      <c r="V3" s="70"/>
      <c r="W3" s="70"/>
      <c r="X3" s="69"/>
      <c r="Y3" s="69"/>
      <c r="Z3" s="70"/>
      <c r="AA3" s="70"/>
      <c r="AB3" s="70"/>
      <c r="AC3" s="70"/>
      <c r="AD3" s="70"/>
      <c r="AE3" s="70"/>
      <c r="AF3" s="70"/>
      <c r="AG3" s="70"/>
      <c r="AH3" s="70"/>
      <c r="AI3" s="70"/>
      <c r="AJ3" s="70"/>
      <c r="AK3" s="70"/>
      <c r="AL3" s="70"/>
      <c r="AM3" s="70"/>
      <c r="AN3" s="110" t="s">
        <v>681</v>
      </c>
      <c r="AO3" s="70"/>
    </row>
    <row r="4" spans="1:41" ht="27.75" customHeight="1" x14ac:dyDescent="0.2">
      <c r="A4" s="748" t="s">
        <v>71</v>
      </c>
      <c r="B4" s="757"/>
      <c r="C4" s="757"/>
      <c r="D4" s="749"/>
      <c r="E4" s="752"/>
      <c r="F4" s="752"/>
      <c r="G4" s="752"/>
      <c r="H4" s="752"/>
      <c r="I4" s="752"/>
      <c r="J4" s="752"/>
      <c r="K4" s="752"/>
      <c r="L4" s="752"/>
      <c r="M4" s="752"/>
      <c r="N4" s="752"/>
      <c r="O4" s="752"/>
      <c r="P4" s="752"/>
      <c r="Q4" s="752"/>
      <c r="R4" s="752"/>
      <c r="S4" s="752"/>
      <c r="T4" s="752"/>
      <c r="U4" s="752"/>
      <c r="V4" s="752"/>
      <c r="W4" s="752"/>
      <c r="X4" s="752"/>
      <c r="Y4" s="752"/>
      <c r="Z4" s="752"/>
      <c r="AA4" s="752"/>
      <c r="AB4" s="752"/>
      <c r="AC4" s="752"/>
      <c r="AD4" s="752"/>
      <c r="AE4" s="752"/>
      <c r="AF4" s="752"/>
      <c r="AG4" s="752"/>
      <c r="AH4" s="752"/>
      <c r="AI4" s="752"/>
      <c r="AJ4" s="752"/>
      <c r="AK4" s="756" t="s">
        <v>14</v>
      </c>
      <c r="AL4" s="756"/>
      <c r="AM4" s="756"/>
      <c r="AN4" s="756"/>
      <c r="AO4" s="137"/>
    </row>
    <row r="5" spans="1:41" ht="48.75" customHeight="1" x14ac:dyDescent="0.2">
      <c r="A5" s="758" t="s">
        <v>425</v>
      </c>
      <c r="B5" s="753" t="s">
        <v>387</v>
      </c>
      <c r="C5" s="748" t="s">
        <v>324</v>
      </c>
      <c r="D5" s="749"/>
      <c r="E5" s="747"/>
      <c r="F5" s="747"/>
      <c r="G5" s="747"/>
      <c r="H5" s="747"/>
      <c r="I5" s="747"/>
      <c r="J5" s="747"/>
      <c r="K5" s="747"/>
      <c r="L5" s="747"/>
      <c r="M5" s="747"/>
      <c r="N5" s="747"/>
      <c r="O5" s="747"/>
      <c r="P5" s="747"/>
      <c r="Q5" s="747"/>
      <c r="R5" s="747"/>
      <c r="S5" s="747"/>
      <c r="T5" s="747"/>
      <c r="U5" s="747"/>
      <c r="V5" s="747"/>
      <c r="W5" s="747"/>
      <c r="X5" s="747"/>
      <c r="Y5" s="747"/>
      <c r="Z5" s="747"/>
      <c r="AA5" s="747"/>
      <c r="AB5" s="747"/>
      <c r="AC5" s="747"/>
      <c r="AD5" s="747"/>
      <c r="AE5" s="747"/>
      <c r="AF5" s="747"/>
      <c r="AG5" s="747"/>
      <c r="AH5" s="747"/>
      <c r="AI5" s="747"/>
      <c r="AJ5" s="747"/>
      <c r="AK5" s="750"/>
      <c r="AL5" s="750"/>
      <c r="AM5" s="750"/>
      <c r="AN5" s="750"/>
      <c r="AO5" s="137"/>
    </row>
    <row r="6" spans="1:41" ht="48.75" customHeight="1" x14ac:dyDescent="0.2">
      <c r="A6" s="759"/>
      <c r="B6" s="753"/>
      <c r="C6" s="748" t="s">
        <v>326</v>
      </c>
      <c r="D6" s="749"/>
      <c r="E6" s="747"/>
      <c r="F6" s="747"/>
      <c r="G6" s="747"/>
      <c r="H6" s="747"/>
      <c r="I6" s="747"/>
      <c r="J6" s="747"/>
      <c r="K6" s="747"/>
      <c r="L6" s="747"/>
      <c r="M6" s="747"/>
      <c r="N6" s="747"/>
      <c r="O6" s="747"/>
      <c r="P6" s="747"/>
      <c r="Q6" s="747"/>
      <c r="R6" s="747"/>
      <c r="S6" s="747"/>
      <c r="T6" s="747"/>
      <c r="U6" s="747"/>
      <c r="V6" s="747"/>
      <c r="W6" s="747"/>
      <c r="X6" s="747"/>
      <c r="Y6" s="747"/>
      <c r="Z6" s="747"/>
      <c r="AA6" s="747"/>
      <c r="AB6" s="747"/>
      <c r="AC6" s="747"/>
      <c r="AD6" s="747"/>
      <c r="AE6" s="747"/>
      <c r="AF6" s="747"/>
      <c r="AG6" s="747"/>
      <c r="AH6" s="747"/>
      <c r="AI6" s="747"/>
      <c r="AJ6" s="747"/>
      <c r="AK6" s="750"/>
      <c r="AL6" s="750"/>
      <c r="AM6" s="750"/>
      <c r="AN6" s="750"/>
      <c r="AO6" s="137"/>
    </row>
    <row r="7" spans="1:41" ht="48.75" customHeight="1" x14ac:dyDescent="0.2">
      <c r="A7" s="760"/>
      <c r="B7" s="748" t="s">
        <v>325</v>
      </c>
      <c r="C7" s="757"/>
      <c r="D7" s="749"/>
      <c r="E7" s="747"/>
      <c r="F7" s="747"/>
      <c r="G7" s="747"/>
      <c r="H7" s="747"/>
      <c r="I7" s="747"/>
      <c r="J7" s="747"/>
      <c r="K7" s="747"/>
      <c r="L7" s="747"/>
      <c r="M7" s="747"/>
      <c r="N7" s="747"/>
      <c r="O7" s="747"/>
      <c r="P7" s="747"/>
      <c r="Q7" s="747"/>
      <c r="R7" s="747"/>
      <c r="S7" s="747"/>
      <c r="T7" s="747"/>
      <c r="U7" s="747"/>
      <c r="V7" s="747"/>
      <c r="W7" s="747"/>
      <c r="X7" s="747"/>
      <c r="Y7" s="747"/>
      <c r="Z7" s="747"/>
      <c r="AA7" s="747"/>
      <c r="AB7" s="747"/>
      <c r="AC7" s="747"/>
      <c r="AD7" s="747"/>
      <c r="AE7" s="747"/>
      <c r="AF7" s="747"/>
      <c r="AG7" s="747"/>
      <c r="AH7" s="747"/>
      <c r="AI7" s="747"/>
      <c r="AJ7" s="747"/>
      <c r="AK7" s="750"/>
      <c r="AL7" s="750"/>
      <c r="AM7" s="750"/>
      <c r="AN7" s="750"/>
      <c r="AO7" s="137"/>
    </row>
    <row r="8" spans="1:41" ht="22.5" customHeight="1" x14ac:dyDescent="0.2">
      <c r="A8" s="765" t="s">
        <v>523</v>
      </c>
      <c r="B8" s="766"/>
      <c r="C8" s="766"/>
      <c r="D8" s="767"/>
      <c r="E8" s="761" t="s">
        <v>524</v>
      </c>
      <c r="F8" s="761"/>
      <c r="G8" s="761"/>
      <c r="H8" s="761"/>
      <c r="I8" s="761" t="s">
        <v>524</v>
      </c>
      <c r="J8" s="761"/>
      <c r="K8" s="761"/>
      <c r="L8" s="761"/>
      <c r="M8" s="761" t="s">
        <v>524</v>
      </c>
      <c r="N8" s="761"/>
      <c r="O8" s="761"/>
      <c r="P8" s="761"/>
      <c r="Q8" s="761" t="s">
        <v>524</v>
      </c>
      <c r="R8" s="761"/>
      <c r="S8" s="761"/>
      <c r="T8" s="761"/>
      <c r="U8" s="761" t="s">
        <v>524</v>
      </c>
      <c r="V8" s="761"/>
      <c r="W8" s="761"/>
      <c r="X8" s="761"/>
      <c r="Y8" s="761" t="s">
        <v>524</v>
      </c>
      <c r="Z8" s="761"/>
      <c r="AA8" s="761"/>
      <c r="AB8" s="761"/>
      <c r="AC8" s="761" t="s">
        <v>524</v>
      </c>
      <c r="AD8" s="761"/>
      <c r="AE8" s="761"/>
      <c r="AF8" s="761"/>
      <c r="AG8" s="761" t="s">
        <v>524</v>
      </c>
      <c r="AH8" s="761"/>
      <c r="AI8" s="761"/>
      <c r="AJ8" s="761"/>
      <c r="AK8" s="750"/>
      <c r="AL8" s="750"/>
      <c r="AM8" s="750"/>
      <c r="AN8" s="750"/>
      <c r="AO8" s="137"/>
    </row>
    <row r="9" spans="1:41" ht="22.5" customHeight="1" x14ac:dyDescent="0.2">
      <c r="A9" s="753" t="s">
        <v>522</v>
      </c>
      <c r="B9" s="754" t="s">
        <v>72</v>
      </c>
      <c r="C9" s="762" t="s">
        <v>388</v>
      </c>
      <c r="D9" s="214" t="s">
        <v>440</v>
      </c>
      <c r="E9" s="745"/>
      <c r="F9" s="745"/>
      <c r="G9" s="745"/>
      <c r="H9" s="745"/>
      <c r="I9" s="745"/>
      <c r="J9" s="745"/>
      <c r="K9" s="745"/>
      <c r="L9" s="745"/>
      <c r="M9" s="745"/>
      <c r="N9" s="745"/>
      <c r="O9" s="745"/>
      <c r="P9" s="745"/>
      <c r="Q9" s="745"/>
      <c r="R9" s="745"/>
      <c r="S9" s="745"/>
      <c r="T9" s="745"/>
      <c r="U9" s="745"/>
      <c r="V9" s="745"/>
      <c r="W9" s="745"/>
      <c r="X9" s="745"/>
      <c r="Y9" s="745"/>
      <c r="Z9" s="745"/>
      <c r="AA9" s="745"/>
      <c r="AB9" s="745"/>
      <c r="AC9" s="745"/>
      <c r="AD9" s="745"/>
      <c r="AE9" s="745"/>
      <c r="AF9" s="745"/>
      <c r="AG9" s="745"/>
      <c r="AH9" s="745"/>
      <c r="AI9" s="745"/>
      <c r="AJ9" s="745"/>
      <c r="AK9" s="746">
        <f>SUM(E9:AJ9)</f>
        <v>0</v>
      </c>
      <c r="AL9" s="746"/>
      <c r="AM9" s="746"/>
      <c r="AN9" s="746"/>
    </row>
    <row r="10" spans="1:41" ht="22.5" customHeight="1" x14ac:dyDescent="0.2">
      <c r="A10" s="753"/>
      <c r="B10" s="755"/>
      <c r="C10" s="763"/>
      <c r="D10" s="214" t="s">
        <v>441</v>
      </c>
      <c r="E10" s="745"/>
      <c r="F10" s="745"/>
      <c r="G10" s="745"/>
      <c r="H10" s="745"/>
      <c r="I10" s="745"/>
      <c r="J10" s="745"/>
      <c r="K10" s="745"/>
      <c r="L10" s="745"/>
      <c r="M10" s="745"/>
      <c r="N10" s="745"/>
      <c r="O10" s="745"/>
      <c r="P10" s="745"/>
      <c r="Q10" s="745"/>
      <c r="R10" s="745"/>
      <c r="S10" s="745"/>
      <c r="T10" s="745"/>
      <c r="U10" s="745"/>
      <c r="V10" s="745"/>
      <c r="W10" s="745"/>
      <c r="X10" s="745"/>
      <c r="Y10" s="745"/>
      <c r="Z10" s="745"/>
      <c r="AA10" s="745"/>
      <c r="AB10" s="745"/>
      <c r="AC10" s="745"/>
      <c r="AD10" s="745"/>
      <c r="AE10" s="745"/>
      <c r="AF10" s="745"/>
      <c r="AG10" s="745"/>
      <c r="AH10" s="745"/>
      <c r="AI10" s="745"/>
      <c r="AJ10" s="745"/>
      <c r="AK10" s="746">
        <f>SUM(E10:AJ10)</f>
        <v>0</v>
      </c>
      <c r="AL10" s="746"/>
      <c r="AM10" s="746"/>
      <c r="AN10" s="746"/>
    </row>
    <row r="11" spans="1:41" ht="22.5" customHeight="1" x14ac:dyDescent="0.2">
      <c r="A11" s="753"/>
      <c r="B11" s="754" t="s">
        <v>73</v>
      </c>
      <c r="C11" s="762" t="s">
        <v>388</v>
      </c>
      <c r="D11" s="214" t="s">
        <v>440</v>
      </c>
      <c r="E11" s="745"/>
      <c r="F11" s="745"/>
      <c r="G11" s="745"/>
      <c r="H11" s="745"/>
      <c r="I11" s="745"/>
      <c r="J11" s="745"/>
      <c r="K11" s="745"/>
      <c r="L11" s="745"/>
      <c r="M11" s="745"/>
      <c r="N11" s="745"/>
      <c r="O11" s="745"/>
      <c r="P11" s="745"/>
      <c r="Q11" s="745"/>
      <c r="R11" s="745"/>
      <c r="S11" s="745"/>
      <c r="T11" s="745"/>
      <c r="U11" s="745"/>
      <c r="V11" s="745"/>
      <c r="W11" s="745"/>
      <c r="X11" s="745"/>
      <c r="Y11" s="745"/>
      <c r="Z11" s="745"/>
      <c r="AA11" s="745"/>
      <c r="AB11" s="745"/>
      <c r="AC11" s="745"/>
      <c r="AD11" s="745"/>
      <c r="AE11" s="745"/>
      <c r="AF11" s="745"/>
      <c r="AG11" s="745"/>
      <c r="AH11" s="745"/>
      <c r="AI11" s="745"/>
      <c r="AJ11" s="745"/>
      <c r="AK11" s="746">
        <f t="shared" ref="AK11:AK19" si="0">SUM(E11:AJ11)</f>
        <v>0</v>
      </c>
      <c r="AL11" s="746"/>
      <c r="AM11" s="746"/>
      <c r="AN11" s="746"/>
    </row>
    <row r="12" spans="1:41" ht="22.5" customHeight="1" x14ac:dyDescent="0.2">
      <c r="A12" s="753"/>
      <c r="B12" s="755"/>
      <c r="C12" s="763"/>
      <c r="D12" s="214" t="s">
        <v>441</v>
      </c>
      <c r="E12" s="745"/>
      <c r="F12" s="745"/>
      <c r="G12" s="745"/>
      <c r="H12" s="745"/>
      <c r="I12" s="745"/>
      <c r="J12" s="745"/>
      <c r="K12" s="745"/>
      <c r="L12" s="745"/>
      <c r="M12" s="745"/>
      <c r="N12" s="745"/>
      <c r="O12" s="745"/>
      <c r="P12" s="745"/>
      <c r="Q12" s="745"/>
      <c r="R12" s="745"/>
      <c r="S12" s="745"/>
      <c r="T12" s="745"/>
      <c r="U12" s="745"/>
      <c r="V12" s="745"/>
      <c r="W12" s="745"/>
      <c r="X12" s="745"/>
      <c r="Y12" s="745"/>
      <c r="Z12" s="745"/>
      <c r="AA12" s="745"/>
      <c r="AB12" s="745"/>
      <c r="AC12" s="745"/>
      <c r="AD12" s="745"/>
      <c r="AE12" s="745"/>
      <c r="AF12" s="745"/>
      <c r="AG12" s="745"/>
      <c r="AH12" s="745"/>
      <c r="AI12" s="745"/>
      <c r="AJ12" s="745"/>
      <c r="AK12" s="746">
        <f>SUM(E12:AJ12)</f>
        <v>0</v>
      </c>
      <c r="AL12" s="746"/>
      <c r="AM12" s="746"/>
      <c r="AN12" s="746"/>
    </row>
    <row r="13" spans="1:41" ht="22.5" customHeight="1" x14ac:dyDescent="0.2">
      <c r="A13" s="753"/>
      <c r="B13" s="748" t="s">
        <v>74</v>
      </c>
      <c r="C13" s="757"/>
      <c r="D13" s="749"/>
      <c r="E13" s="745"/>
      <c r="F13" s="745"/>
      <c r="G13" s="745"/>
      <c r="H13" s="745"/>
      <c r="I13" s="745"/>
      <c r="J13" s="745"/>
      <c r="K13" s="745"/>
      <c r="L13" s="745"/>
      <c r="M13" s="745"/>
      <c r="N13" s="745"/>
      <c r="O13" s="745"/>
      <c r="P13" s="745"/>
      <c r="Q13" s="745"/>
      <c r="R13" s="745"/>
      <c r="S13" s="745"/>
      <c r="T13" s="745"/>
      <c r="U13" s="745"/>
      <c r="V13" s="745"/>
      <c r="W13" s="745"/>
      <c r="X13" s="745"/>
      <c r="Y13" s="745"/>
      <c r="Z13" s="745"/>
      <c r="AA13" s="745"/>
      <c r="AB13" s="745"/>
      <c r="AC13" s="745"/>
      <c r="AD13" s="745"/>
      <c r="AE13" s="745"/>
      <c r="AF13" s="745"/>
      <c r="AG13" s="745"/>
      <c r="AH13" s="745"/>
      <c r="AI13" s="745"/>
      <c r="AJ13" s="745"/>
      <c r="AK13" s="746">
        <f t="shared" si="0"/>
        <v>0</v>
      </c>
      <c r="AL13" s="746"/>
      <c r="AM13" s="746"/>
      <c r="AN13" s="746"/>
    </row>
    <row r="14" spans="1:41" ht="22.5" customHeight="1" x14ac:dyDescent="0.2">
      <c r="A14" s="753"/>
      <c r="B14" s="748" t="s">
        <v>68</v>
      </c>
      <c r="C14" s="757"/>
      <c r="D14" s="749"/>
      <c r="E14" s="745"/>
      <c r="F14" s="745"/>
      <c r="G14" s="745"/>
      <c r="H14" s="745"/>
      <c r="I14" s="745"/>
      <c r="J14" s="745"/>
      <c r="K14" s="745"/>
      <c r="L14" s="745"/>
      <c r="M14" s="745"/>
      <c r="N14" s="745"/>
      <c r="O14" s="745"/>
      <c r="P14" s="745"/>
      <c r="Q14" s="745"/>
      <c r="R14" s="745"/>
      <c r="S14" s="745"/>
      <c r="T14" s="745"/>
      <c r="U14" s="745"/>
      <c r="V14" s="745"/>
      <c r="W14" s="745"/>
      <c r="X14" s="745"/>
      <c r="Y14" s="745"/>
      <c r="Z14" s="745"/>
      <c r="AA14" s="745"/>
      <c r="AB14" s="745"/>
      <c r="AC14" s="745"/>
      <c r="AD14" s="745"/>
      <c r="AE14" s="745"/>
      <c r="AF14" s="745"/>
      <c r="AG14" s="745"/>
      <c r="AH14" s="745"/>
      <c r="AI14" s="745"/>
      <c r="AJ14" s="745"/>
      <c r="AK14" s="746">
        <f t="shared" si="0"/>
        <v>0</v>
      </c>
      <c r="AL14" s="746"/>
      <c r="AM14" s="746"/>
      <c r="AN14" s="746"/>
    </row>
    <row r="15" spans="1:41" ht="22.5" customHeight="1" x14ac:dyDescent="0.2">
      <c r="A15" s="753"/>
      <c r="B15" s="748" t="s">
        <v>75</v>
      </c>
      <c r="C15" s="757"/>
      <c r="D15" s="749"/>
      <c r="E15" s="745"/>
      <c r="F15" s="745"/>
      <c r="G15" s="745"/>
      <c r="H15" s="745"/>
      <c r="I15" s="745"/>
      <c r="J15" s="745"/>
      <c r="K15" s="745"/>
      <c r="L15" s="745"/>
      <c r="M15" s="745"/>
      <c r="N15" s="745"/>
      <c r="O15" s="745"/>
      <c r="P15" s="745"/>
      <c r="Q15" s="745"/>
      <c r="R15" s="745"/>
      <c r="S15" s="745"/>
      <c r="T15" s="745"/>
      <c r="U15" s="745"/>
      <c r="V15" s="745"/>
      <c r="W15" s="745"/>
      <c r="X15" s="745"/>
      <c r="Y15" s="745"/>
      <c r="Z15" s="745"/>
      <c r="AA15" s="745"/>
      <c r="AB15" s="745"/>
      <c r="AC15" s="745"/>
      <c r="AD15" s="745"/>
      <c r="AE15" s="745"/>
      <c r="AF15" s="745"/>
      <c r="AG15" s="745"/>
      <c r="AH15" s="745"/>
      <c r="AI15" s="745"/>
      <c r="AJ15" s="745"/>
      <c r="AK15" s="746">
        <f t="shared" si="0"/>
        <v>0</v>
      </c>
      <c r="AL15" s="746"/>
      <c r="AM15" s="746"/>
      <c r="AN15" s="746"/>
    </row>
    <row r="16" spans="1:41" ht="22.5" customHeight="1" x14ac:dyDescent="0.2">
      <c r="A16" s="753"/>
      <c r="B16" s="748" t="s">
        <v>426</v>
      </c>
      <c r="C16" s="757"/>
      <c r="D16" s="749"/>
      <c r="E16" s="745"/>
      <c r="F16" s="745"/>
      <c r="G16" s="745"/>
      <c r="H16" s="745"/>
      <c r="I16" s="745"/>
      <c r="J16" s="745"/>
      <c r="K16" s="745"/>
      <c r="L16" s="745"/>
      <c r="M16" s="745"/>
      <c r="N16" s="745"/>
      <c r="O16" s="745"/>
      <c r="P16" s="745"/>
      <c r="Q16" s="745"/>
      <c r="R16" s="745"/>
      <c r="S16" s="745"/>
      <c r="T16" s="745"/>
      <c r="U16" s="745"/>
      <c r="V16" s="745"/>
      <c r="W16" s="745"/>
      <c r="X16" s="745"/>
      <c r="Y16" s="745"/>
      <c r="Z16" s="745"/>
      <c r="AA16" s="745"/>
      <c r="AB16" s="745"/>
      <c r="AC16" s="745"/>
      <c r="AD16" s="745"/>
      <c r="AE16" s="745"/>
      <c r="AF16" s="745"/>
      <c r="AG16" s="745"/>
      <c r="AH16" s="745"/>
      <c r="AI16" s="745"/>
      <c r="AJ16" s="745"/>
      <c r="AK16" s="746">
        <f t="shared" si="0"/>
        <v>0</v>
      </c>
      <c r="AL16" s="746"/>
      <c r="AM16" s="746"/>
      <c r="AN16" s="746"/>
    </row>
    <row r="17" spans="1:40" ht="22.5" customHeight="1" x14ac:dyDescent="0.2">
      <c r="A17" s="753"/>
      <c r="B17" s="748" t="s">
        <v>76</v>
      </c>
      <c r="C17" s="757"/>
      <c r="D17" s="749"/>
      <c r="E17" s="746">
        <f>SUM(E9:H16)</f>
        <v>0</v>
      </c>
      <c r="F17" s="746"/>
      <c r="G17" s="746"/>
      <c r="H17" s="746"/>
      <c r="I17" s="746">
        <f>SUM(I9:L16)</f>
        <v>0</v>
      </c>
      <c r="J17" s="746"/>
      <c r="K17" s="746"/>
      <c r="L17" s="746"/>
      <c r="M17" s="746">
        <f>SUM(M9:P16)</f>
        <v>0</v>
      </c>
      <c r="N17" s="746"/>
      <c r="O17" s="746"/>
      <c r="P17" s="746"/>
      <c r="Q17" s="746">
        <f>SUM(Q9:T16)</f>
        <v>0</v>
      </c>
      <c r="R17" s="746"/>
      <c r="S17" s="746"/>
      <c r="T17" s="746"/>
      <c r="U17" s="746">
        <f>SUM(U9:X16)</f>
        <v>0</v>
      </c>
      <c r="V17" s="746"/>
      <c r="W17" s="746"/>
      <c r="X17" s="746"/>
      <c r="Y17" s="746">
        <f>SUM(Y9:AB16)</f>
        <v>0</v>
      </c>
      <c r="Z17" s="746"/>
      <c r="AA17" s="746"/>
      <c r="AB17" s="746"/>
      <c r="AC17" s="746">
        <f>SUM(AC9:AF16)</f>
        <v>0</v>
      </c>
      <c r="AD17" s="746"/>
      <c r="AE17" s="746"/>
      <c r="AF17" s="746"/>
      <c r="AG17" s="746">
        <f>SUM(AG9:AJ16)</f>
        <v>0</v>
      </c>
      <c r="AH17" s="746"/>
      <c r="AI17" s="746"/>
      <c r="AJ17" s="746"/>
      <c r="AK17" s="746">
        <f t="shared" si="0"/>
        <v>0</v>
      </c>
      <c r="AL17" s="746"/>
      <c r="AM17" s="746"/>
      <c r="AN17" s="746"/>
    </row>
    <row r="18" spans="1:40" ht="34.5" customHeight="1" x14ac:dyDescent="0.2">
      <c r="A18" s="748" t="s">
        <v>77</v>
      </c>
      <c r="B18" s="757"/>
      <c r="C18" s="757"/>
      <c r="D18" s="749"/>
      <c r="E18" s="746">
        <f>IF(E8="○",(E9+E11)*1.65+(E10+E12)*3.3+SUM(E13:H16)*1.98,(E9+E11+E10+E12)*3.3+SUM(E13:H16)*1.98)</f>
        <v>0</v>
      </c>
      <c r="F18" s="746"/>
      <c r="G18" s="746"/>
      <c r="H18" s="746"/>
      <c r="I18" s="746">
        <f>IF(I8="○",(I9+I11)*1.65+(I10+I12)*3.3+SUM(I13:L16)*1.98,(I9+I11+I10+I12)*3.3+SUM(I13:L16)*1.98)</f>
        <v>0</v>
      </c>
      <c r="J18" s="746"/>
      <c r="K18" s="746"/>
      <c r="L18" s="746"/>
      <c r="M18" s="746">
        <f>IF(M8="○",(M9+M11)*1.65+(M10+M12)*3.3+SUM(M13:P16)*1.98,(M9+M11+M10+M12)*3.3+SUM(M13:P16)*1.98)</f>
        <v>0</v>
      </c>
      <c r="N18" s="746"/>
      <c r="O18" s="746"/>
      <c r="P18" s="746"/>
      <c r="Q18" s="746">
        <f>IF(Q8="○",(Q9+Q11)*1.65+(Q10+Q12)*3.3+SUM(Q13:T16)*1.98,(Q9+Q11+Q10+Q12)*3.3+SUM(Q13:T16)*1.98)</f>
        <v>0</v>
      </c>
      <c r="R18" s="746"/>
      <c r="S18" s="746"/>
      <c r="T18" s="746"/>
      <c r="U18" s="746">
        <f>IF(U8="○",(U9+U11)*1.65+(U10+U12)*3.3+SUM(U13:X16)*1.98,(U9+U11+U10+U12)*3.3+SUM(U13:X16)*1.98)</f>
        <v>0</v>
      </c>
      <c r="V18" s="746"/>
      <c r="W18" s="746"/>
      <c r="X18" s="746"/>
      <c r="Y18" s="746">
        <f>IF(Y8="○",(Y9+Y11)*1.65+(Y10+Y12)*3.3+SUM(Y13:AB16)*1.98,(Y9+Y11+Y10+Y12)*3.3+SUM(Y13:AB16)*1.98)</f>
        <v>0</v>
      </c>
      <c r="Z18" s="746"/>
      <c r="AA18" s="746"/>
      <c r="AB18" s="746"/>
      <c r="AC18" s="746">
        <f>IF(AC8="○",(AC9+AC11)*1.65+(AC10+AC12)*3.3+SUM(AC13:AF16)*1.98,(AC9+AC11+AC10+AC12)*3.3+SUM(AC13:AF16)*1.98)</f>
        <v>0</v>
      </c>
      <c r="AD18" s="746"/>
      <c r="AE18" s="746"/>
      <c r="AF18" s="746"/>
      <c r="AG18" s="746">
        <f>IF(AG8="○",(AG9+AG11)*1.65+(AG10+AG12)*3.3+SUM(AG13:AJ16)*1.98,(AG9+AG11+AG10+AG12)*3.3+SUM(AG13:AJ16)*1.98)</f>
        <v>0</v>
      </c>
      <c r="AH18" s="746"/>
      <c r="AI18" s="746"/>
      <c r="AJ18" s="746"/>
      <c r="AK18" s="746">
        <f t="shared" si="0"/>
        <v>0</v>
      </c>
      <c r="AL18" s="746"/>
      <c r="AM18" s="746"/>
      <c r="AN18" s="746"/>
    </row>
    <row r="19" spans="1:40" ht="34.5" customHeight="1" x14ac:dyDescent="0.2">
      <c r="A19" s="748" t="s">
        <v>78</v>
      </c>
      <c r="B19" s="757"/>
      <c r="C19" s="757"/>
      <c r="D19" s="749"/>
      <c r="E19" s="745"/>
      <c r="F19" s="745"/>
      <c r="G19" s="745"/>
      <c r="H19" s="745"/>
      <c r="I19" s="745"/>
      <c r="J19" s="745"/>
      <c r="K19" s="745"/>
      <c r="L19" s="745"/>
      <c r="M19" s="745"/>
      <c r="N19" s="745"/>
      <c r="O19" s="745"/>
      <c r="P19" s="745"/>
      <c r="Q19" s="745"/>
      <c r="R19" s="745"/>
      <c r="S19" s="745"/>
      <c r="T19" s="745"/>
      <c r="U19" s="745"/>
      <c r="V19" s="745"/>
      <c r="W19" s="745"/>
      <c r="X19" s="745"/>
      <c r="Y19" s="745"/>
      <c r="Z19" s="745"/>
      <c r="AA19" s="745"/>
      <c r="AB19" s="745"/>
      <c r="AC19" s="745"/>
      <c r="AD19" s="745"/>
      <c r="AE19" s="745"/>
      <c r="AF19" s="745"/>
      <c r="AG19" s="745"/>
      <c r="AH19" s="745"/>
      <c r="AI19" s="745"/>
      <c r="AJ19" s="745"/>
      <c r="AK19" s="745">
        <f t="shared" si="0"/>
        <v>0</v>
      </c>
      <c r="AL19" s="745"/>
      <c r="AM19" s="745"/>
      <c r="AN19" s="745"/>
    </row>
    <row r="20" spans="1:40" ht="22.5" customHeight="1" x14ac:dyDescent="0.2">
      <c r="A20" s="751" t="s">
        <v>824</v>
      </c>
      <c r="B20" s="751"/>
      <c r="C20" s="751"/>
      <c r="D20" s="751"/>
      <c r="E20" s="751"/>
      <c r="F20" s="751"/>
      <c r="G20" s="751"/>
      <c r="H20" s="751"/>
      <c r="I20" s="751"/>
      <c r="J20" s="751"/>
      <c r="K20" s="751"/>
      <c r="L20" s="751"/>
      <c r="M20" s="751"/>
      <c r="N20" s="751"/>
      <c r="O20" s="751"/>
      <c r="P20" s="751"/>
      <c r="Q20" s="751"/>
      <c r="R20" s="751"/>
      <c r="S20" s="751"/>
      <c r="T20" s="751"/>
      <c r="U20" s="751"/>
      <c r="V20" s="751"/>
      <c r="W20" s="751"/>
      <c r="X20" s="751"/>
      <c r="Y20" s="751"/>
      <c r="Z20" s="751"/>
      <c r="AA20" s="751"/>
      <c r="AB20" s="751"/>
      <c r="AC20" s="751"/>
      <c r="AD20" s="751"/>
      <c r="AE20" s="751"/>
      <c r="AF20" s="751"/>
      <c r="AG20" s="751"/>
      <c r="AH20" s="751"/>
      <c r="AI20" s="751"/>
      <c r="AJ20" s="751"/>
      <c r="AK20" s="751"/>
      <c r="AL20" s="751"/>
      <c r="AM20" s="751"/>
      <c r="AN20" s="751"/>
    </row>
    <row r="21" spans="1:40" s="39" customFormat="1" ht="18" customHeight="1" x14ac:dyDescent="0.2">
      <c r="A21" s="39" t="s">
        <v>493</v>
      </c>
    </row>
    <row r="22" spans="1:40" s="39" customFormat="1" ht="18" customHeight="1" x14ac:dyDescent="0.2">
      <c r="A22" s="39" t="s">
        <v>465</v>
      </c>
    </row>
  </sheetData>
  <mergeCells count="165">
    <mergeCell ref="E1:O1"/>
    <mergeCell ref="B15:D15"/>
    <mergeCell ref="B16:D16"/>
    <mergeCell ref="B17:D17"/>
    <mergeCell ref="A18:D18"/>
    <mergeCell ref="A19:D19"/>
    <mergeCell ref="I13:L13"/>
    <mergeCell ref="M13:P13"/>
    <mergeCell ref="I15:L15"/>
    <mergeCell ref="M15:P15"/>
    <mergeCell ref="E8:H8"/>
    <mergeCell ref="I8:L8"/>
    <mergeCell ref="M8:P8"/>
    <mergeCell ref="A8:D8"/>
    <mergeCell ref="B14:D14"/>
    <mergeCell ref="E15:H15"/>
    <mergeCell ref="E17:H17"/>
    <mergeCell ref="E11:H11"/>
    <mergeCell ref="I11:L11"/>
    <mergeCell ref="M11:P11"/>
    <mergeCell ref="E12:H12"/>
    <mergeCell ref="AK4:AN4"/>
    <mergeCell ref="I5:L5"/>
    <mergeCell ref="M5:P5"/>
    <mergeCell ref="Q5:T5"/>
    <mergeCell ref="U5:X5"/>
    <mergeCell ref="Y5:AB5"/>
    <mergeCell ref="A4:D4"/>
    <mergeCell ref="B7:D7"/>
    <mergeCell ref="B13:D13"/>
    <mergeCell ref="E13:H13"/>
    <mergeCell ref="E5:H5"/>
    <mergeCell ref="A5:A7"/>
    <mergeCell ref="Q8:T8"/>
    <mergeCell ref="U8:X8"/>
    <mergeCell ref="Y8:AB8"/>
    <mergeCell ref="AC8:AF8"/>
    <mergeCell ref="AG8:AJ8"/>
    <mergeCell ref="AK8:AN8"/>
    <mergeCell ref="B11:B12"/>
    <mergeCell ref="C9:C10"/>
    <mergeCell ref="C11:C12"/>
    <mergeCell ref="C5:D5"/>
    <mergeCell ref="E10:H10"/>
    <mergeCell ref="M10:P10"/>
    <mergeCell ref="A20:AN20"/>
    <mergeCell ref="AC4:AF4"/>
    <mergeCell ref="AG4:AJ4"/>
    <mergeCell ref="AC5:AF5"/>
    <mergeCell ref="E4:H4"/>
    <mergeCell ref="I4:L4"/>
    <mergeCell ref="M4:P4"/>
    <mergeCell ref="Q4:T4"/>
    <mergeCell ref="U4:X4"/>
    <mergeCell ref="Y4:AB4"/>
    <mergeCell ref="AG5:AJ5"/>
    <mergeCell ref="AK5:AN5"/>
    <mergeCell ref="A9:A17"/>
    <mergeCell ref="E9:H9"/>
    <mergeCell ref="I9:L9"/>
    <mergeCell ref="M9:P9"/>
    <mergeCell ref="Q9:T9"/>
    <mergeCell ref="U9:X9"/>
    <mergeCell ref="Y13:AB13"/>
    <mergeCell ref="Y9:AB9"/>
    <mergeCell ref="AC9:AF9"/>
    <mergeCell ref="M17:P17"/>
    <mergeCell ref="B5:B6"/>
    <mergeCell ref="B9:B10"/>
    <mergeCell ref="Y6:AB6"/>
    <mergeCell ref="C6:D6"/>
    <mergeCell ref="E6:H6"/>
    <mergeCell ref="I6:L6"/>
    <mergeCell ref="M6:P6"/>
    <mergeCell ref="Q6:T6"/>
    <mergeCell ref="U6:X6"/>
    <mergeCell ref="AG9:AJ9"/>
    <mergeCell ref="AK9:AN9"/>
    <mergeCell ref="AG7:AJ7"/>
    <mergeCell ref="AK7:AN7"/>
    <mergeCell ref="AC6:AF6"/>
    <mergeCell ref="AG6:AJ6"/>
    <mergeCell ref="AK6:AN6"/>
    <mergeCell ref="E7:H7"/>
    <mergeCell ref="I7:L7"/>
    <mergeCell ref="U7:X7"/>
    <mergeCell ref="Y7:AB7"/>
    <mergeCell ref="AC7:AF7"/>
    <mergeCell ref="M7:P7"/>
    <mergeCell ref="Q7:T7"/>
    <mergeCell ref="Q11:T11"/>
    <mergeCell ref="U11:X11"/>
    <mergeCell ref="Y11:AB11"/>
    <mergeCell ref="AC11:AF11"/>
    <mergeCell ref="I10:L10"/>
    <mergeCell ref="I14:L14"/>
    <mergeCell ref="M14:P14"/>
    <mergeCell ref="Q14:T14"/>
    <mergeCell ref="U14:X14"/>
    <mergeCell ref="Y14:AB14"/>
    <mergeCell ref="Q10:T10"/>
    <mergeCell ref="U10:X10"/>
    <mergeCell ref="I12:L12"/>
    <mergeCell ref="M12:P12"/>
    <mergeCell ref="AG11:AJ11"/>
    <mergeCell ref="AK11:AN11"/>
    <mergeCell ref="Y10:AB10"/>
    <mergeCell ref="AC10:AF10"/>
    <mergeCell ref="AG10:AJ10"/>
    <mergeCell ref="AK10:AN10"/>
    <mergeCell ref="Q15:T15"/>
    <mergeCell ref="U15:X15"/>
    <mergeCell ref="Y15:AB15"/>
    <mergeCell ref="AC15:AF15"/>
    <mergeCell ref="AG15:AJ15"/>
    <mergeCell ref="AK15:AN15"/>
    <mergeCell ref="Y12:AB12"/>
    <mergeCell ref="AC12:AF12"/>
    <mergeCell ref="Q12:T12"/>
    <mergeCell ref="U12:X12"/>
    <mergeCell ref="AC14:AF14"/>
    <mergeCell ref="AG14:AJ14"/>
    <mergeCell ref="AK14:AN14"/>
    <mergeCell ref="Q13:T13"/>
    <mergeCell ref="U13:X13"/>
    <mergeCell ref="AC13:AF13"/>
    <mergeCell ref="AG12:AJ12"/>
    <mergeCell ref="AK12:AN12"/>
    <mergeCell ref="AG13:AJ13"/>
    <mergeCell ref="AK13:AN13"/>
    <mergeCell ref="E14:H14"/>
    <mergeCell ref="AG16:AJ16"/>
    <mergeCell ref="AK16:AN16"/>
    <mergeCell ref="I18:L18"/>
    <mergeCell ref="M18:P18"/>
    <mergeCell ref="Q18:T18"/>
    <mergeCell ref="U18:X18"/>
    <mergeCell ref="I16:L16"/>
    <mergeCell ref="Y18:AB18"/>
    <mergeCell ref="AC16:AF16"/>
    <mergeCell ref="E16:H16"/>
    <mergeCell ref="M16:P16"/>
    <mergeCell ref="Q16:T16"/>
    <mergeCell ref="U16:X16"/>
    <mergeCell ref="Y16:AB16"/>
    <mergeCell ref="AG19:AJ19"/>
    <mergeCell ref="AK19:AN19"/>
    <mergeCell ref="AG18:AJ18"/>
    <mergeCell ref="AK18:AN18"/>
    <mergeCell ref="Y19:AB19"/>
    <mergeCell ref="AC19:AF19"/>
    <mergeCell ref="AG17:AJ17"/>
    <mergeCell ref="AK17:AN17"/>
    <mergeCell ref="E19:H19"/>
    <mergeCell ref="I19:L19"/>
    <mergeCell ref="M19:P19"/>
    <mergeCell ref="Q19:T19"/>
    <mergeCell ref="U19:X19"/>
    <mergeCell ref="AC18:AF18"/>
    <mergeCell ref="Q17:T17"/>
    <mergeCell ref="U17:X17"/>
    <mergeCell ref="E18:H18"/>
    <mergeCell ref="Y17:AB17"/>
    <mergeCell ref="AC17:AF17"/>
    <mergeCell ref="I17:L17"/>
  </mergeCells>
  <phoneticPr fontId="1"/>
  <dataValidations count="5">
    <dataValidation type="custom" imeMode="off" allowBlank="1" showInputMessage="1" showErrorMessage="1" error="計算式が入っていますので入力しないでください！" sqref="AK19:AN19" xr:uid="{00000000-0002-0000-0600-000000000000}">
      <formula1>"&lt;&gt;"""""</formula1>
    </dataValidation>
    <dataValidation type="custom" imeMode="off" allowBlank="1" showInputMessage="1" error="計算式が入っていますので入力しないでください！" sqref="E19:AJ19 E9:AJ16" xr:uid="{00000000-0002-0000-0600-000001000000}">
      <formula1>"&lt;&gt;"""""</formula1>
    </dataValidation>
    <dataValidation imeMode="hiragana" allowBlank="1" showInputMessage="1" showErrorMessage="1" sqref="AK4:AN8 E4:AJ7" xr:uid="{00000000-0002-0000-0600-000002000000}"/>
    <dataValidation imeMode="off" allowBlank="1" showInputMessage="1" showErrorMessage="1" sqref="AK9:AN16 E17:AN18" xr:uid="{00000000-0002-0000-0600-000003000000}"/>
    <dataValidation type="list" imeMode="hiragana" allowBlank="1" showInputMessage="1" showErrorMessage="1" sqref="E8:AJ8" xr:uid="{00000000-0002-0000-0600-000004000000}">
      <formula1>"○,　"</formula1>
    </dataValidation>
  </dataValidations>
  <pageMargins left="0.74803149606299213" right="0.74803149606299213" top="0.98425196850393704" bottom="0.98425196850393704" header="0.51181102362204722" footer="0.51181102362204722"/>
  <pageSetup paperSize="9" scale="84" orientation="landscape" r:id="rId1"/>
  <headerFooter alignWithMargins="0">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3" tint="0.79998168889431442"/>
    <pageSetUpPr fitToPage="1"/>
  </sheetPr>
  <dimension ref="A2:AC27"/>
  <sheetViews>
    <sheetView view="pageBreakPreview" zoomScaleNormal="70" zoomScaleSheetLayoutView="100" zoomScalePageLayoutView="85" workbookViewId="0">
      <selection activeCell="G25" sqref="G25:H25"/>
    </sheetView>
  </sheetViews>
  <sheetFormatPr defaultColWidth="4.44140625" defaultRowHeight="21.75" customHeight="1" x14ac:dyDescent="0.2"/>
  <cols>
    <col min="1" max="16384" width="4.44140625" style="202"/>
  </cols>
  <sheetData>
    <row r="2" spans="1:29" ht="21.75" customHeight="1" x14ac:dyDescent="0.2">
      <c r="A2" s="201" t="s">
        <v>787</v>
      </c>
      <c r="B2" s="201"/>
      <c r="C2" s="201"/>
      <c r="D2" s="201"/>
      <c r="E2" s="201"/>
      <c r="F2" s="201"/>
    </row>
    <row r="3" spans="1:29" ht="21.75" customHeight="1" x14ac:dyDescent="0.2">
      <c r="A3" s="202" t="s">
        <v>831</v>
      </c>
    </row>
    <row r="4" spans="1:29" ht="26.25" customHeight="1" x14ac:dyDescent="0.2">
      <c r="B4" s="771" t="s">
        <v>79</v>
      </c>
      <c r="C4" s="771"/>
      <c r="D4" s="771"/>
      <c r="E4" s="771"/>
      <c r="F4" s="771"/>
      <c r="G4" s="792"/>
      <c r="H4" s="792"/>
      <c r="I4" s="792"/>
      <c r="J4" s="792"/>
      <c r="K4" s="792"/>
      <c r="L4" s="771" t="s">
        <v>80</v>
      </c>
      <c r="M4" s="771"/>
      <c r="N4" s="771"/>
      <c r="O4" s="771"/>
      <c r="P4" s="771"/>
      <c r="Q4" s="782" t="s">
        <v>81</v>
      </c>
      <c r="R4" s="777"/>
      <c r="S4" s="793"/>
      <c r="T4" s="793"/>
      <c r="U4" s="794"/>
      <c r="V4" s="774" t="s">
        <v>82</v>
      </c>
      <c r="W4" s="775"/>
      <c r="X4" s="768"/>
      <c r="Y4" s="768"/>
      <c r="Z4" s="768"/>
      <c r="AA4" s="768"/>
      <c r="AB4" s="768"/>
      <c r="AC4" s="769"/>
    </row>
    <row r="5" spans="1:29" ht="26.25" customHeight="1" x14ac:dyDescent="0.2">
      <c r="B5" s="771" t="s">
        <v>83</v>
      </c>
      <c r="C5" s="771"/>
      <c r="D5" s="771"/>
      <c r="E5" s="771"/>
      <c r="F5" s="771"/>
      <c r="G5" s="778"/>
      <c r="H5" s="768"/>
      <c r="I5" s="768"/>
      <c r="J5" s="768"/>
      <c r="K5" s="768"/>
      <c r="L5" s="768"/>
      <c r="M5" s="768"/>
      <c r="N5" s="768"/>
      <c r="O5" s="768"/>
      <c r="P5" s="768"/>
      <c r="Q5" s="768"/>
      <c r="R5" s="768"/>
      <c r="S5" s="768"/>
      <c r="T5" s="768"/>
      <c r="U5" s="768"/>
      <c r="V5" s="768"/>
      <c r="W5" s="768"/>
      <c r="X5" s="768"/>
      <c r="Y5" s="768"/>
      <c r="Z5" s="768"/>
      <c r="AA5" s="768"/>
      <c r="AB5" s="768"/>
      <c r="AC5" s="769"/>
    </row>
    <row r="6" spans="1:29" ht="10.5" customHeight="1" x14ac:dyDescent="0.2"/>
    <row r="7" spans="1:29" ht="21.75" customHeight="1" x14ac:dyDescent="0.2">
      <c r="A7" s="202" t="s">
        <v>832</v>
      </c>
    </row>
    <row r="8" spans="1:29" ht="21.75" customHeight="1" x14ac:dyDescent="0.2">
      <c r="B8" s="771" t="s">
        <v>84</v>
      </c>
      <c r="C8" s="771"/>
      <c r="D8" s="771"/>
      <c r="E8" s="771"/>
      <c r="F8" s="771"/>
      <c r="G8" s="771"/>
      <c r="H8" s="771"/>
      <c r="I8" s="771"/>
      <c r="J8" s="203" t="s">
        <v>395</v>
      </c>
      <c r="K8" s="204"/>
      <c r="L8" s="777" t="s">
        <v>333</v>
      </c>
      <c r="M8" s="777"/>
      <c r="N8" s="204"/>
      <c r="O8" s="205" t="s">
        <v>330</v>
      </c>
      <c r="P8" s="783" t="s">
        <v>85</v>
      </c>
      <c r="Q8" s="784"/>
      <c r="R8" s="784"/>
      <c r="S8" s="784"/>
      <c r="T8" s="784"/>
      <c r="U8" s="784"/>
      <c r="V8" s="784"/>
      <c r="W8" s="785"/>
      <c r="X8" s="203" t="s">
        <v>395</v>
      </c>
      <c r="Y8" s="204"/>
      <c r="Z8" s="777" t="s">
        <v>333</v>
      </c>
      <c r="AA8" s="777"/>
      <c r="AB8" s="204"/>
      <c r="AC8" s="205" t="s">
        <v>330</v>
      </c>
    </row>
    <row r="9" spans="1:29" ht="22.5" customHeight="1" x14ac:dyDescent="0.2">
      <c r="B9" s="771" t="s">
        <v>86</v>
      </c>
      <c r="C9" s="771"/>
      <c r="D9" s="771"/>
      <c r="E9" s="771"/>
      <c r="F9" s="771"/>
      <c r="G9" s="771"/>
      <c r="H9" s="771"/>
      <c r="I9" s="771"/>
      <c r="J9" s="203" t="s">
        <v>395</v>
      </c>
      <c r="K9" s="204"/>
      <c r="L9" s="777" t="s">
        <v>333</v>
      </c>
      <c r="M9" s="777"/>
      <c r="N9" s="204"/>
      <c r="O9" s="205" t="s">
        <v>330</v>
      </c>
      <c r="P9" s="779" t="s">
        <v>88</v>
      </c>
      <c r="Q9" s="780"/>
      <c r="R9" s="780"/>
      <c r="S9" s="780"/>
      <c r="T9" s="780"/>
      <c r="U9" s="780"/>
      <c r="V9" s="780"/>
      <c r="W9" s="781"/>
      <c r="X9" s="776"/>
      <c r="Y9" s="776"/>
      <c r="Z9" s="776"/>
      <c r="AA9" s="776"/>
      <c r="AB9" s="776"/>
      <c r="AC9" s="776"/>
    </row>
    <row r="10" spans="1:29" ht="21.75" customHeight="1" x14ac:dyDescent="0.2">
      <c r="B10" s="771" t="s">
        <v>87</v>
      </c>
      <c r="C10" s="771"/>
      <c r="D10" s="771"/>
      <c r="E10" s="771"/>
      <c r="F10" s="771"/>
      <c r="G10" s="771"/>
      <c r="H10" s="771"/>
      <c r="I10" s="771"/>
      <c r="J10" s="776"/>
      <c r="K10" s="776"/>
      <c r="L10" s="776"/>
      <c r="M10" s="776"/>
      <c r="N10" s="776"/>
      <c r="O10" s="789"/>
      <c r="P10" s="206"/>
      <c r="Q10" s="207"/>
      <c r="R10" s="207"/>
      <c r="S10" s="207"/>
      <c r="T10" s="207"/>
      <c r="U10" s="207"/>
      <c r="V10" s="207"/>
      <c r="W10" s="207"/>
      <c r="X10" s="207"/>
      <c r="Y10" s="207"/>
      <c r="Z10" s="207"/>
      <c r="AA10" s="207"/>
      <c r="AB10" s="207"/>
      <c r="AC10" s="207"/>
    </row>
    <row r="11" spans="1:29" ht="8.25" customHeight="1" x14ac:dyDescent="0.2"/>
    <row r="12" spans="1:29" ht="21.75" customHeight="1" x14ac:dyDescent="0.2">
      <c r="A12" s="202" t="s">
        <v>833</v>
      </c>
    </row>
    <row r="13" spans="1:29" ht="21.75" customHeight="1" x14ac:dyDescent="0.2">
      <c r="B13" s="771" t="s">
        <v>89</v>
      </c>
      <c r="C13" s="771"/>
      <c r="D13" s="771"/>
      <c r="E13" s="771"/>
      <c r="F13" s="771"/>
      <c r="G13" s="772"/>
      <c r="H13" s="772"/>
      <c r="I13" s="772"/>
      <c r="J13" s="772"/>
      <c r="K13" s="772"/>
      <c r="L13" s="771" t="s">
        <v>90</v>
      </c>
      <c r="M13" s="771"/>
      <c r="N13" s="771"/>
      <c r="O13" s="771"/>
      <c r="P13" s="771"/>
      <c r="Q13" s="770"/>
      <c r="R13" s="770"/>
      <c r="S13" s="770"/>
      <c r="T13" s="770"/>
      <c r="U13" s="770"/>
      <c r="V13" s="770"/>
      <c r="W13" s="208" t="s">
        <v>91</v>
      </c>
      <c r="X13" s="770"/>
      <c r="Y13" s="770"/>
      <c r="Z13" s="770"/>
      <c r="AA13" s="770"/>
      <c r="AB13" s="770"/>
      <c r="AC13" s="773"/>
    </row>
    <row r="14" spans="1:29" ht="21.75" customHeight="1" x14ac:dyDescent="0.2">
      <c r="B14" s="771" t="s">
        <v>79</v>
      </c>
      <c r="C14" s="771"/>
      <c r="D14" s="771"/>
      <c r="E14" s="771"/>
      <c r="F14" s="771"/>
      <c r="G14" s="772"/>
      <c r="H14" s="772"/>
      <c r="I14" s="772"/>
      <c r="J14" s="772"/>
      <c r="K14" s="772"/>
      <c r="L14" s="771" t="s">
        <v>80</v>
      </c>
      <c r="M14" s="771"/>
      <c r="N14" s="771"/>
      <c r="O14" s="771"/>
      <c r="P14" s="771"/>
      <c r="Q14" s="774" t="s">
        <v>81</v>
      </c>
      <c r="R14" s="775"/>
      <c r="S14" s="768"/>
      <c r="T14" s="768"/>
      <c r="U14" s="768"/>
      <c r="V14" s="775" t="s">
        <v>82</v>
      </c>
      <c r="W14" s="775"/>
      <c r="X14" s="768"/>
      <c r="Y14" s="768"/>
      <c r="Z14" s="768"/>
      <c r="AA14" s="768"/>
      <c r="AB14" s="768"/>
      <c r="AC14" s="769"/>
    </row>
    <row r="15" spans="1:29" ht="10.5" customHeight="1" x14ac:dyDescent="0.2"/>
    <row r="16" spans="1:29" ht="21.75" customHeight="1" x14ac:dyDescent="0.2">
      <c r="A16" s="202" t="s">
        <v>834</v>
      </c>
    </row>
    <row r="17" spans="1:21" ht="21.75" customHeight="1" x14ac:dyDescent="0.2">
      <c r="B17" s="771" t="s">
        <v>92</v>
      </c>
      <c r="C17" s="771"/>
      <c r="D17" s="771"/>
      <c r="E17" s="771"/>
      <c r="F17" s="771"/>
      <c r="G17" s="786"/>
      <c r="H17" s="787"/>
      <c r="I17" s="787"/>
      <c r="J17" s="787"/>
      <c r="K17" s="787"/>
      <c r="L17" s="787"/>
      <c r="M17" s="787"/>
      <c r="N17" s="787"/>
      <c r="O17" s="787"/>
      <c r="P17" s="787"/>
      <c r="Q17" s="787"/>
      <c r="R17" s="787"/>
      <c r="S17" s="787"/>
      <c r="T17" s="787"/>
      <c r="U17" s="788"/>
    </row>
    <row r="18" spans="1:21" ht="21.75" customHeight="1" x14ac:dyDescent="0.2">
      <c r="B18" s="771" t="s">
        <v>93</v>
      </c>
      <c r="C18" s="771"/>
      <c r="D18" s="771"/>
      <c r="E18" s="771"/>
      <c r="F18" s="771"/>
      <c r="G18" s="789"/>
      <c r="H18" s="790"/>
      <c r="I18" s="790"/>
      <c r="J18" s="790"/>
      <c r="K18" s="790"/>
      <c r="L18" s="790"/>
      <c r="M18" s="790"/>
      <c r="N18" s="790"/>
      <c r="O18" s="790"/>
      <c r="P18" s="790"/>
      <c r="Q18" s="790"/>
      <c r="R18" s="790"/>
      <c r="S18" s="790"/>
      <c r="T18" s="790"/>
      <c r="U18" s="791"/>
    </row>
    <row r="19" spans="1:21" ht="21.75" customHeight="1" x14ac:dyDescent="0.2">
      <c r="B19" s="771" t="s">
        <v>94</v>
      </c>
      <c r="C19" s="771"/>
      <c r="D19" s="771"/>
      <c r="E19" s="771"/>
      <c r="F19" s="771"/>
      <c r="G19" s="776"/>
      <c r="H19" s="776"/>
      <c r="I19" s="776"/>
      <c r="J19" s="776"/>
      <c r="K19" s="776"/>
      <c r="L19" s="776"/>
      <c r="M19" s="771" t="s">
        <v>89</v>
      </c>
      <c r="N19" s="771"/>
      <c r="O19" s="771"/>
      <c r="P19" s="771"/>
      <c r="Q19" s="772"/>
      <c r="R19" s="772"/>
      <c r="S19" s="772"/>
      <c r="T19" s="772"/>
      <c r="U19" s="772"/>
    </row>
    <row r="20" spans="1:21" ht="21.75" customHeight="1" x14ac:dyDescent="0.2">
      <c r="B20" s="771" t="s">
        <v>80</v>
      </c>
      <c r="C20" s="771"/>
      <c r="D20" s="771"/>
      <c r="E20" s="771"/>
      <c r="F20" s="771"/>
      <c r="G20" s="774" t="s">
        <v>81</v>
      </c>
      <c r="H20" s="775"/>
      <c r="I20" s="790"/>
      <c r="J20" s="790"/>
      <c r="K20" s="790"/>
      <c r="L20" s="791"/>
      <c r="M20" s="782" t="s">
        <v>82</v>
      </c>
      <c r="N20" s="777"/>
      <c r="O20" s="790"/>
      <c r="P20" s="790"/>
      <c r="Q20" s="790"/>
      <c r="R20" s="790"/>
      <c r="S20" s="790"/>
      <c r="T20" s="790"/>
      <c r="U20" s="791"/>
    </row>
    <row r="21" spans="1:21" ht="9.75" customHeight="1" x14ac:dyDescent="0.2"/>
    <row r="22" spans="1:21" ht="21.75" customHeight="1" x14ac:dyDescent="0.2">
      <c r="A22" s="202" t="s">
        <v>835</v>
      </c>
    </row>
    <row r="23" spans="1:21" ht="21.75" customHeight="1" x14ac:dyDescent="0.2">
      <c r="B23" s="771" t="s">
        <v>96</v>
      </c>
      <c r="C23" s="771"/>
      <c r="D23" s="771"/>
      <c r="E23" s="771"/>
      <c r="F23" s="771"/>
      <c r="G23" s="786"/>
      <c r="H23" s="787"/>
      <c r="I23" s="787"/>
      <c r="J23" s="787"/>
      <c r="K23" s="787"/>
      <c r="L23" s="787"/>
      <c r="M23" s="787"/>
      <c r="N23" s="787"/>
      <c r="O23" s="787"/>
      <c r="P23" s="787"/>
      <c r="Q23" s="787"/>
      <c r="R23" s="787"/>
      <c r="S23" s="787"/>
      <c r="T23" s="787"/>
      <c r="U23" s="788"/>
    </row>
    <row r="24" spans="1:21" ht="21.75" customHeight="1" x14ac:dyDescent="0.2">
      <c r="B24" s="771" t="s">
        <v>97</v>
      </c>
      <c r="C24" s="771"/>
      <c r="D24" s="771"/>
      <c r="E24" s="771"/>
      <c r="F24" s="771"/>
      <c r="G24" s="789"/>
      <c r="H24" s="790"/>
      <c r="I24" s="209" t="s">
        <v>16</v>
      </c>
      <c r="J24" s="209" t="s">
        <v>396</v>
      </c>
      <c r="K24" s="790"/>
      <c r="L24" s="790"/>
      <c r="M24" s="209" t="s">
        <v>397</v>
      </c>
      <c r="N24" s="209"/>
      <c r="O24" s="209"/>
      <c r="P24" s="209"/>
      <c r="Q24" s="209"/>
      <c r="R24" s="209"/>
      <c r="S24" s="209"/>
      <c r="T24" s="209"/>
      <c r="U24" s="205"/>
    </row>
    <row r="25" spans="1:21" ht="21.75" customHeight="1" x14ac:dyDescent="0.2">
      <c r="B25" s="795" t="s">
        <v>98</v>
      </c>
      <c r="C25" s="795"/>
      <c r="D25" s="795"/>
      <c r="E25" s="795"/>
      <c r="F25" s="795"/>
      <c r="G25" s="789"/>
      <c r="H25" s="790"/>
      <c r="I25" s="209" t="s">
        <v>16</v>
      </c>
      <c r="J25" s="209"/>
      <c r="K25" s="209"/>
      <c r="L25" s="209"/>
      <c r="M25" s="209"/>
      <c r="N25" s="209"/>
      <c r="O25" s="209"/>
      <c r="P25" s="209"/>
      <c r="Q25" s="209"/>
      <c r="R25" s="209"/>
      <c r="S25" s="209"/>
      <c r="T25" s="209"/>
      <c r="U25" s="205"/>
    </row>
    <row r="26" spans="1:21" ht="21.75" customHeight="1" x14ac:dyDescent="0.2">
      <c r="B26" s="796" t="s">
        <v>427</v>
      </c>
      <c r="C26" s="796"/>
      <c r="D26" s="796"/>
      <c r="E26" s="796"/>
      <c r="F26" s="796"/>
      <c r="G26" s="776"/>
      <c r="H26" s="776"/>
      <c r="I26" s="776"/>
      <c r="J26" s="776"/>
      <c r="K26" s="776"/>
      <c r="L26" s="776"/>
      <c r="M26" s="797" t="s">
        <v>89</v>
      </c>
      <c r="N26" s="797"/>
      <c r="O26" s="797"/>
      <c r="P26" s="797"/>
      <c r="Q26" s="772"/>
      <c r="R26" s="772"/>
      <c r="S26" s="772"/>
      <c r="T26" s="772"/>
      <c r="U26" s="772"/>
    </row>
    <row r="27" spans="1:21" ht="21.75" customHeight="1" x14ac:dyDescent="0.2">
      <c r="B27" s="771" t="s">
        <v>80</v>
      </c>
      <c r="C27" s="771"/>
      <c r="D27" s="771"/>
      <c r="E27" s="771"/>
      <c r="F27" s="771"/>
      <c r="G27" s="210" t="s">
        <v>81</v>
      </c>
      <c r="H27" s="211"/>
      <c r="I27" s="790"/>
      <c r="J27" s="790"/>
      <c r="K27" s="790"/>
      <c r="L27" s="791"/>
      <c r="M27" s="782" t="s">
        <v>82</v>
      </c>
      <c r="N27" s="777"/>
      <c r="O27" s="790"/>
      <c r="P27" s="790"/>
      <c r="Q27" s="790"/>
      <c r="R27" s="790"/>
      <c r="S27" s="790"/>
      <c r="T27" s="790"/>
      <c r="U27" s="791"/>
    </row>
  </sheetData>
  <mergeCells count="59">
    <mergeCell ref="B27:F27"/>
    <mergeCell ref="I27:L27"/>
    <mergeCell ref="M27:N27"/>
    <mergeCell ref="O27:U27"/>
    <mergeCell ref="B24:F24"/>
    <mergeCell ref="G25:H25"/>
    <mergeCell ref="B25:F25"/>
    <mergeCell ref="B26:F26"/>
    <mergeCell ref="G26:L26"/>
    <mergeCell ref="M26:P26"/>
    <mergeCell ref="G24:H24"/>
    <mergeCell ref="K24:L24"/>
    <mergeCell ref="Q26:U26"/>
    <mergeCell ref="Q19:U19"/>
    <mergeCell ref="M20:N20"/>
    <mergeCell ref="O20:U20"/>
    <mergeCell ref="G20:H20"/>
    <mergeCell ref="B23:F23"/>
    <mergeCell ref="G23:U23"/>
    <mergeCell ref="B19:F19"/>
    <mergeCell ref="B20:F20"/>
    <mergeCell ref="G19:L19"/>
    <mergeCell ref="I20:L20"/>
    <mergeCell ref="M19:P19"/>
    <mergeCell ref="B18:F18"/>
    <mergeCell ref="G17:U17"/>
    <mergeCell ref="G18:U18"/>
    <mergeCell ref="B4:F4"/>
    <mergeCell ref="B5:F5"/>
    <mergeCell ref="G4:K4"/>
    <mergeCell ref="S14:U14"/>
    <mergeCell ref="J10:O10"/>
    <mergeCell ref="B8:I8"/>
    <mergeCell ref="B10:I10"/>
    <mergeCell ref="L4:P4"/>
    <mergeCell ref="S4:U4"/>
    <mergeCell ref="B13:F13"/>
    <mergeCell ref="B17:F17"/>
    <mergeCell ref="X4:AC4"/>
    <mergeCell ref="G5:AC5"/>
    <mergeCell ref="P9:W9"/>
    <mergeCell ref="Q4:R4"/>
    <mergeCell ref="V4:W4"/>
    <mergeCell ref="L8:M8"/>
    <mergeCell ref="Z8:AA8"/>
    <mergeCell ref="P8:W8"/>
    <mergeCell ref="X14:AC14"/>
    <mergeCell ref="Q13:V13"/>
    <mergeCell ref="B9:I9"/>
    <mergeCell ref="B14:F14"/>
    <mergeCell ref="L14:P14"/>
    <mergeCell ref="G14:K14"/>
    <mergeCell ref="G13:K13"/>
    <mergeCell ref="L13:P13"/>
    <mergeCell ref="X13:AC13"/>
    <mergeCell ref="Q14:R14"/>
    <mergeCell ref="V14:W14"/>
    <mergeCell ref="X9:AC9"/>
    <mergeCell ref="L9:M9"/>
  </mergeCells>
  <phoneticPr fontId="1"/>
  <conditionalFormatting sqref="G4:K4 S4:U4 X4:AC4 G5:AC5 K8:K9 N8:N9 Y8 AB8 X9:AC9 J10:O10 Q13:V13 S14:U14 X13:AC14 G13:K14 G17:U18 G19:L19 Q19:U19 I20:L20 O20:U20 G23:U23 K24:L24 G24:H25 G26:L26 Q26:U26 I27:L27 O27:U27">
    <cfRule type="cellIs" dxfId="13" priority="1" stopIfTrue="1" operator="notEqual">
      <formula>""</formula>
    </cfRule>
  </conditionalFormatting>
  <dataValidations count="5">
    <dataValidation type="list" allowBlank="1" showInputMessage="1" showErrorMessage="1" sqref="J10:O10 G17:U17 G19:L19 G23:U23 G26:L26" xr:uid="{00000000-0002-0000-0700-000000000000}">
      <formula1>"有,無"</formula1>
    </dataValidation>
    <dataValidation type="list" allowBlank="1" showInputMessage="1" showErrorMessage="1" sqref="X9:AC9" xr:uid="{00000000-0002-0000-0700-000001000000}">
      <formula1>"１年間,１ヶ月間"</formula1>
    </dataValidation>
    <dataValidation imeMode="off" allowBlank="1" showInputMessage="1" showErrorMessage="1" prompt="例）H23.4.1と入力すれば、平成23年4月1日と表示されます。" sqref="G4:K4 G13:K14 Q13:V13 X13:AC13 Q19:U19 Q26:U26" xr:uid="{00000000-0002-0000-0700-000002000000}"/>
    <dataValidation type="list" allowBlank="1" showInputMessage="1" sqref="G18:U18" xr:uid="{00000000-0002-0000-0700-000003000000}">
      <formula1>"職員給食費"</formula1>
    </dataValidation>
    <dataValidation imeMode="hiragana" allowBlank="1" showInputMessage="1" showErrorMessage="1" sqref="I20:L20 O20:U20" xr:uid="{00000000-0002-0000-0700-000004000000}"/>
  </dataValidations>
  <pageMargins left="0.74803149606299213" right="0.74803149606299213" top="0.98425196850393704" bottom="0.98425196850393704" header="0.51181102362204722" footer="0.51181102362204722"/>
  <pageSetup paperSize="9" scale="93" orientation="landscape" r:id="rId1"/>
  <headerFooter alignWithMargins="0">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24</vt:i4>
      </vt:variant>
    </vt:vector>
  </HeadingPairs>
  <TitlesOfParts>
    <vt:vector size="53" baseType="lpstr">
      <vt:lpstr>表紙　</vt:lpstr>
      <vt:lpstr>目次</vt:lpstr>
      <vt:lpstr>１</vt:lpstr>
      <vt:lpstr>２</vt:lpstr>
      <vt:lpstr>３</vt:lpstr>
      <vt:lpstr>４</vt:lpstr>
      <vt:lpstr>５</vt:lpstr>
      <vt:lpstr>６</vt:lpstr>
      <vt:lpstr>７</vt:lpstr>
      <vt:lpstr>８</vt:lpstr>
      <vt:lpstr>9</vt:lpstr>
      <vt:lpstr>１０</vt:lpstr>
      <vt:lpstr>１１</vt:lpstr>
      <vt:lpstr>１２</vt:lpstr>
      <vt:lpstr>１３</vt:lpstr>
      <vt:lpstr>１４</vt:lpstr>
      <vt:lpstr>１５</vt:lpstr>
      <vt:lpstr>１６</vt:lpstr>
      <vt:lpstr>１７</vt:lpstr>
      <vt:lpstr>１８</vt:lpstr>
      <vt:lpstr>１９</vt:lpstr>
      <vt:lpstr>２０</vt:lpstr>
      <vt:lpstr>２１</vt:lpstr>
      <vt:lpstr>２２</vt:lpstr>
      <vt:lpstr>職員配置</vt:lpstr>
      <vt:lpstr>職員配置(記載例)</vt:lpstr>
      <vt:lpstr>施設面積</vt:lpstr>
      <vt:lpstr>施設面積(記載例)</vt:lpstr>
      <vt:lpstr>平面図</vt:lpstr>
      <vt:lpstr>'１'!Print_Area</vt:lpstr>
      <vt:lpstr>'１１'!Print_Area</vt:lpstr>
      <vt:lpstr>'１２'!Print_Area</vt:lpstr>
      <vt:lpstr>'１３'!Print_Area</vt:lpstr>
      <vt:lpstr>'１４'!Print_Area</vt:lpstr>
      <vt:lpstr>'１６'!Print_Area</vt:lpstr>
      <vt:lpstr>'１７'!Print_Area</vt:lpstr>
      <vt:lpstr>'２'!Print_Area</vt:lpstr>
      <vt:lpstr>'２０'!Print_Area</vt:lpstr>
      <vt:lpstr>'２１'!Print_Area</vt:lpstr>
      <vt:lpstr>'２２'!Print_Area</vt:lpstr>
      <vt:lpstr>'３'!Print_Area</vt:lpstr>
      <vt:lpstr>'４'!Print_Area</vt:lpstr>
      <vt:lpstr>'６'!Print_Area</vt:lpstr>
      <vt:lpstr>'７'!Print_Area</vt:lpstr>
      <vt:lpstr>'８'!Print_Area</vt:lpstr>
      <vt:lpstr>'9'!Print_Area</vt:lpstr>
      <vt:lpstr>施設面積!Print_Area</vt:lpstr>
      <vt:lpstr>'施設面積(記載例)'!Print_Area</vt:lpstr>
      <vt:lpstr>職員配置!Print_Area</vt:lpstr>
      <vt:lpstr>'職員配置(記載例)'!Print_Area</vt:lpstr>
      <vt:lpstr>'表紙　'!Print_Area</vt:lpstr>
      <vt:lpstr>平面図!Print_Area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久留 亜理子</dc:creator>
  <cp:lastModifiedBy>大坪 奈美</cp:lastModifiedBy>
  <cp:lastPrinted>2025-03-11T05:37:02Z</cp:lastPrinted>
  <dcterms:created xsi:type="dcterms:W3CDTF">2018-06-04T07:23:27Z</dcterms:created>
  <dcterms:modified xsi:type="dcterms:W3CDTF">2025-05-29T08:48:19Z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2024-03-29T03:00:54Z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a3069dcb-21e7-462b-aaa5-8cdca9b62f0f</vt:lpwstr>
  </property>
  <property fmtid="{D5CDD505-2E9C-101B-9397-08002B2CF9AE}" pid="8" name="MSIP_Label_defa4170-0d19-0005-0004-bc88714345d2_ContentBits">
    <vt:lpwstr>0</vt:lpwstr>
  </property>
</Properties>
</file>