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7.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8.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27医療福祉連携推進課\【★】001生産性向上職場環境整備等支援事業\県交付要綱\"/>
    </mc:Choice>
  </mc:AlternateContent>
  <xr:revisionPtr revIDLastSave="0" documentId="13_ncr:1_{20CFC807-583A-43EB-BEA5-D04D86D0ACB9}" xr6:coauthVersionLast="47" xr6:coauthVersionMax="47" xr10:uidLastSave="{00000000-0000-0000-0000-000000000000}"/>
  <bookViews>
    <workbookView xWindow="-120" yWindow="-120" windowWidth="29040" windowHeight="15990" tabRatio="931" xr2:uid="{8A142A28-506C-42DB-BBA7-4BE5CE5E57BD}"/>
  </bookViews>
  <sheets>
    <sheet name="所要額調書（病院・有床診）" sheetId="10" r:id="rId1"/>
    <sheet name="別紙（病院・有床診）" sheetId="3" r:id="rId2"/>
    <sheet name="所要額調書（診療所・訪問看護事業者）" sheetId="9" r:id="rId3"/>
    <sheet name="別紙（無床診療所・訪問看護事業者）" sheetId="8" r:id="rId4"/>
    <sheet name="記載例（病院・有床診）" sheetId="13" r:id="rId5"/>
    <sheet name="別紙記載例（病院・有床診）" sheetId="11" r:id="rId6"/>
    <sheet name="記載例（診療所・訪問看護事業者）" sheetId="14" r:id="rId7"/>
    <sheet name="別紙記載例（無床診療所・訪問看護事業者）" sheetId="12" r:id="rId8"/>
    <sheet name="リスト" sheetId="2" state="hidden" r:id="rId9"/>
  </sheets>
  <definedNames>
    <definedName name="_xlnm.Print_Area" localSheetId="6">'記載例（診療所・訪問看護事業者）'!$A$1:$I$54</definedName>
    <definedName name="_xlnm.Print_Area" localSheetId="4">'記載例（病院・有床診）'!$A$1:$I$54</definedName>
    <definedName name="_xlnm.Print_Area" localSheetId="2">'所要額調書（診療所・訪問看護事業者）'!$A$1:$I$54</definedName>
    <definedName name="_xlnm.Print_Area" localSheetId="0">'所要額調書（病院・有床診）'!$A$1:$I$54</definedName>
    <definedName name="_xlnm.Print_Area" localSheetId="1">'別紙（病院・有床診）'!$B$1:$C$20</definedName>
    <definedName name="_xlnm.Print_Area" localSheetId="3">'別紙（無床診療所・訪問看護事業者）'!$B$1:$C$21</definedName>
    <definedName name="_xlnm.Print_Area" localSheetId="5">'別紙記載例（病院・有床診）'!$B$1:$C$21</definedName>
    <definedName name="_xlnm.Print_Area" localSheetId="7">'別紙記載例（無床診療所・訪問看護事業者）'!$B$1:$C$21</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2" l="1"/>
  <c r="C2" i="11"/>
  <c r="I31" i="14" l="1"/>
  <c r="H31" i="14"/>
  <c r="H44" i="14" s="1"/>
  <c r="H50" i="14" s="1"/>
  <c r="I31" i="9"/>
  <c r="H48" i="14" l="1"/>
  <c r="H52" i="14" s="1"/>
  <c r="I31" i="13"/>
  <c r="H31" i="13"/>
  <c r="G12" i="13"/>
  <c r="H44" i="10"/>
  <c r="I31" i="10"/>
  <c r="H44" i="13" l="1"/>
  <c r="H48" i="13" s="1"/>
  <c r="C2" i="3"/>
  <c r="C2" i="8"/>
  <c r="H50" i="13" l="1"/>
  <c r="H52" i="13" s="1"/>
  <c r="H31" i="10"/>
  <c r="H48" i="10" s="1"/>
  <c r="G12" i="10"/>
  <c r="H31" i="9"/>
  <c r="H44" i="9" s="1"/>
  <c r="H50" i="10" l="1"/>
  <c r="H52" i="10" s="1"/>
  <c r="H50" i="9"/>
  <c r="H48" i="9"/>
  <c r="H52" i="9" l="1"/>
</calcChain>
</file>

<file path=xl/sharedStrings.xml><?xml version="1.0" encoding="utf-8"?>
<sst xmlns="http://schemas.openxmlformats.org/spreadsheetml/2006/main" count="398" uniqueCount="201">
  <si>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</si>
  <si>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</si>
  <si>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</si>
  <si>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</si>
  <si>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</si>
  <si>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</si>
  <si>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</si>
  <si>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</si>
  <si>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</si>
  <si>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</si>
  <si>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</si>
  <si>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</si>
  <si>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</si>
  <si>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</si>
  <si>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</si>
  <si>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</si>
  <si>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</si>
  <si>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</si>
  <si>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</si>
  <si>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</si>
  <si>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</si>
  <si>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</si>
  <si>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</si>
  <si>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</si>
  <si>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</si>
  <si>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</si>
  <si>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</si>
  <si>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</si>
  <si>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</si>
  <si>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</si>
  <si>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</si>
  <si>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</si>
  <si>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</si>
  <si>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</si>
  <si>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</si>
  <si>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</si>
  <si>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</si>
  <si>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</si>
  <si>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</si>
  <si>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</si>
  <si>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</si>
  <si>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</si>
  <si>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</si>
  <si>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</si>
  <si>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</si>
  <si>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</si>
  <si>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</si>
  <si>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</si>
  <si>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</si>
  <si>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</si>
  <si>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</si>
  <si>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</si>
  <si>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</si>
  <si>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</si>
  <si>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</si>
  <si>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</si>
  <si>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</si>
  <si>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</si>
  <si>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</si>
  <si>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</si>
  <si>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</si>
  <si>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</si>
  <si>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</si>
  <si>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</si>
  <si>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</si>
  <si>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</si>
  <si>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</si>
  <si>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</si>
  <si>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</si>
  <si>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</si>
  <si>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</si>
  <si>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</si>
  <si>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</si>
  <si>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</si>
  <si>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</si>
  <si>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</si>
  <si>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</si>
  <si>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</si>
  <si>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</si>
  <si>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</si>
  <si>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</si>
  <si>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</si>
  <si>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</si>
  <si>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</si>
  <si>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</si>
  <si>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</si>
  <si>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</si>
  <si>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</si>
  <si>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</si>
  <si>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</si>
  <si>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</si>
  <si>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</si>
  <si>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</si>
  <si>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</si>
  <si>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</si>
  <si>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</si>
  <si>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</si>
  <si>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</si>
  <si>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</si>
  <si>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</si>
  <si>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</si>
  <si>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</si>
  <si>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</si>
  <si>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</si>
  <si>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</si>
  <si>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</si>
  <si>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</si>
  <si>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</si>
  <si>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</si>
  <si>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</si>
  <si>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</si>
  <si>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</si>
  <si>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</si>
  <si>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</si>
  <si>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</si>
  <si>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</si>
  <si>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</si>
  <si>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</si>
  <si>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</si>
  <si>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</si>
  <si>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</si>
  <si>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</si>
  <si>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</si>
  <si>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</si>
  <si>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</si>
  <si>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</si>
  <si>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病床数</t>
    <rPh sb="0" eb="3">
      <t>ビョウショウスウ</t>
    </rPh>
    <phoneticPr fontId="2"/>
  </si>
  <si>
    <t>×</t>
    <phoneticPr fontId="2"/>
  </si>
  <si>
    <t>＝</t>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</si>
  <si>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</si>
  <si>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</si>
  <si>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</si>
  <si>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</si>
  <si>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</si>
  <si>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チェック</t>
    <phoneticPr fontId="2"/>
  </si>
  <si>
    <t>保険医療機関名：</t>
    <phoneticPr fontId="2"/>
  </si>
  <si>
    <t>訪問看護ベースアップ評価料（Ⅰ）</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</si>
  <si>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</si>
  <si>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</si>
  <si>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</si>
  <si>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補助事業者名：</t>
    <rPh sb="0" eb="6">
      <t>ホジョジギョウシャメイ</t>
    </rPh>
    <phoneticPr fontId="2"/>
  </si>
  <si>
    <t>【基準額】</t>
    <rPh sb="1" eb="3">
      <t>キジュン</t>
    </rPh>
    <rPh sb="3" eb="4">
      <t>ガク</t>
    </rPh>
    <phoneticPr fontId="2"/>
  </si>
  <si>
    <t>基準額</t>
    <rPh sb="0" eb="3">
      <t>キジュンガク</t>
    </rPh>
    <phoneticPr fontId="2"/>
  </si>
  <si>
    <t>単価</t>
    <rPh sb="0" eb="2">
      <t>タンカ</t>
    </rPh>
    <phoneticPr fontId="2"/>
  </si>
  <si>
    <t>【基準額】</t>
    <rPh sb="1" eb="4">
      <t>キジュンガク</t>
    </rPh>
    <phoneticPr fontId="2"/>
  </si>
  <si>
    <t>②に要する所要額</t>
    <rPh sb="2" eb="3">
      <t>ヨウ</t>
    </rPh>
    <phoneticPr fontId="2"/>
  </si>
  <si>
    <t>③に要する所要額</t>
    <rPh sb="2" eb="3">
      <t>ヨウ</t>
    </rPh>
    <phoneticPr fontId="2"/>
  </si>
  <si>
    <t>寄付金その他の収入額</t>
    <rPh sb="0" eb="3">
      <t>キフキン</t>
    </rPh>
    <rPh sb="5" eb="6">
      <t>タ</t>
    </rPh>
    <rPh sb="7" eb="9">
      <t>シュウニュウ</t>
    </rPh>
    <rPh sb="9" eb="10">
      <t>ガク</t>
    </rPh>
    <phoneticPr fontId="2"/>
  </si>
  <si>
    <t>総事業費（①＋②＋③）</t>
    <rPh sb="0" eb="4">
      <t>ソウジギョウヒ</t>
    </rPh>
    <phoneticPr fontId="2"/>
  </si>
  <si>
    <t>（B)</t>
    <phoneticPr fontId="2"/>
  </si>
  <si>
    <t>（C)</t>
    <phoneticPr fontId="2"/>
  </si>
  <si>
    <t>(A)</t>
  </si>
  <si>
    <t>(A)</t>
    <phoneticPr fontId="2"/>
  </si>
  <si>
    <t>（D)</t>
    <phoneticPr fontId="2"/>
  </si>
  <si>
    <t>差引事業費（(B)－(C)）</t>
    <rPh sb="0" eb="5">
      <t>サシヒキジギョウヒ</t>
    </rPh>
    <phoneticPr fontId="2"/>
  </si>
  <si>
    <t>（E)</t>
    <phoneticPr fontId="2"/>
  </si>
  <si>
    <t>選定額</t>
    <rPh sb="0" eb="3">
      <t>センテイガク</t>
    </rPh>
    <phoneticPr fontId="2"/>
  </si>
  <si>
    <t>（(A)と(B)を比較して少ない方の額）</t>
    <rPh sb="9" eb="11">
      <t>ヒカク</t>
    </rPh>
    <rPh sb="13" eb="14">
      <t>スク</t>
    </rPh>
    <rPh sb="16" eb="17">
      <t>ホウ</t>
    </rPh>
    <rPh sb="18" eb="19">
      <t>ガク</t>
    </rPh>
    <phoneticPr fontId="2"/>
  </si>
  <si>
    <t>（F)</t>
    <phoneticPr fontId="2"/>
  </si>
  <si>
    <t>補助予定額</t>
    <rPh sb="0" eb="5">
      <t>ホジョヨテイガク</t>
    </rPh>
    <phoneticPr fontId="2"/>
  </si>
  <si>
    <t>（(D)と(E)を比較して少ない方の額　※千円未満切捨て）</t>
    <rPh sb="9" eb="11">
      <t>ヒカク</t>
    </rPh>
    <rPh sb="13" eb="14">
      <t>スク</t>
    </rPh>
    <rPh sb="16" eb="17">
      <t>ホウ</t>
    </rPh>
    <rPh sb="18" eb="19">
      <t>ガク</t>
    </rPh>
    <rPh sb="21" eb="27">
      <t>センエンミマンキリス</t>
    </rPh>
    <phoneticPr fontId="2"/>
  </si>
  <si>
    <t>１　届出を行った診療報酬</t>
    <rPh sb="2" eb="4">
      <t>トドケデ</t>
    </rPh>
    <rPh sb="5" eb="6">
      <t>オコナ</t>
    </rPh>
    <rPh sb="8" eb="12">
      <t>シンリョウホウシュウ</t>
    </rPh>
    <phoneticPr fontId="2"/>
  </si>
  <si>
    <t>項目</t>
    <rPh sb="0" eb="2">
      <t>コウモク</t>
    </rPh>
    <phoneticPr fontId="2"/>
  </si>
  <si>
    <t>②医師事務作業補助者、看護補助者等の職員の新たな配置によるタスクシフト／シェア</t>
  </si>
  <si>
    <t>③処遇改善を目的とした、既に雇用している職員の賃金改善</t>
  </si>
  <si>
    <t>令和7年4月</t>
    <rPh sb="0" eb="2">
      <t>レイワ</t>
    </rPh>
    <rPh sb="3" eb="4">
      <t>ネン</t>
    </rPh>
    <rPh sb="5" eb="6">
      <t>ツキ</t>
    </rPh>
    <phoneticPr fontId="2"/>
  </si>
  <si>
    <t>令和7年5月</t>
    <rPh sb="0" eb="2">
      <t>レイワ</t>
    </rPh>
    <rPh sb="3" eb="4">
      <t>ネン</t>
    </rPh>
    <rPh sb="5" eb="6">
      <t>ツキ</t>
    </rPh>
    <phoneticPr fontId="2"/>
  </si>
  <si>
    <t>令和7年6月</t>
    <rPh sb="0" eb="2">
      <t>レイワ</t>
    </rPh>
    <rPh sb="3" eb="4">
      <t>ネン</t>
    </rPh>
    <rPh sb="5" eb="6">
      <t>ツキ</t>
    </rPh>
    <phoneticPr fontId="2"/>
  </si>
  <si>
    <t>令和7年7月</t>
    <rPh sb="0" eb="2">
      <t>レイワ</t>
    </rPh>
    <rPh sb="3" eb="4">
      <t>ネン</t>
    </rPh>
    <rPh sb="5" eb="6">
      <t>ツキ</t>
    </rPh>
    <phoneticPr fontId="2"/>
  </si>
  <si>
    <t>令和7年8月</t>
    <rPh sb="0" eb="2">
      <t>レイワ</t>
    </rPh>
    <rPh sb="3" eb="4">
      <t>ネン</t>
    </rPh>
    <rPh sb="5" eb="6">
      <t>ツキ</t>
    </rPh>
    <phoneticPr fontId="2"/>
  </si>
  <si>
    <t>令和7年9月</t>
    <rPh sb="0" eb="2">
      <t>レイワ</t>
    </rPh>
    <rPh sb="3" eb="4">
      <t>ネン</t>
    </rPh>
    <rPh sb="5" eb="6">
      <t>ツキ</t>
    </rPh>
    <phoneticPr fontId="2"/>
  </si>
  <si>
    <t>令和6年度中に実施済み</t>
    <rPh sb="0" eb="2">
      <t>レイワ</t>
    </rPh>
    <rPh sb="3" eb="5">
      <t>ネンド</t>
    </rPh>
    <rPh sb="5" eb="6">
      <t>ナカ</t>
    </rPh>
    <rPh sb="7" eb="10">
      <t>ジッシズ</t>
    </rPh>
    <phoneticPr fontId="2"/>
  </si>
  <si>
    <t>２　事業の実施計画</t>
    <rPh sb="2" eb="4">
      <t>ジギョウ</t>
    </rPh>
    <rPh sb="5" eb="7">
      <t>ジッシ</t>
    </rPh>
    <rPh sb="7" eb="9">
      <t>ケイカク</t>
    </rPh>
    <phoneticPr fontId="2"/>
  </si>
  <si>
    <t>実施しない</t>
    <rPh sb="0" eb="2">
      <t>ジッシ</t>
    </rPh>
    <phoneticPr fontId="2"/>
  </si>
  <si>
    <t>【実施内容及び所要額】</t>
    <rPh sb="1" eb="3">
      <t>ジッシ</t>
    </rPh>
    <rPh sb="3" eb="5">
      <t>ナイヨウ</t>
    </rPh>
    <rPh sb="5" eb="6">
      <t>オヨ</t>
    </rPh>
    <rPh sb="7" eb="10">
      <t>ショヨウガク</t>
    </rPh>
    <phoneticPr fontId="2"/>
  </si>
  <si>
    <t>【実施内容及び所要額】</t>
    <rPh sb="1" eb="3">
      <t>ジッシ</t>
    </rPh>
    <rPh sb="3" eb="5">
      <t>ナイヨウ</t>
    </rPh>
    <rPh sb="5" eb="6">
      <t>オヨ</t>
    </rPh>
    <phoneticPr fontId="2"/>
  </si>
  <si>
    <t>精算払用</t>
    <rPh sb="0" eb="3">
      <t>セイサンバラ</t>
    </rPh>
    <rPh sb="3" eb="4">
      <t>ヨウ</t>
    </rPh>
    <phoneticPr fontId="2"/>
  </si>
  <si>
    <t>①に要した所要額</t>
    <rPh sb="2" eb="3">
      <t>ヨウ</t>
    </rPh>
    <rPh sb="5" eb="7">
      <t>ショヨウ</t>
    </rPh>
    <phoneticPr fontId="2"/>
  </si>
  <si>
    <t>岐阜県知事　殿</t>
    <rPh sb="0" eb="3">
      <t>ギフケン</t>
    </rPh>
    <rPh sb="3" eb="5">
      <t>チジ</t>
    </rPh>
    <rPh sb="6" eb="7">
      <t>ドノ</t>
    </rPh>
    <phoneticPr fontId="2"/>
  </si>
  <si>
    <t>岐阜県医療機関等生産性向上・職場環境整備等支援事業費補助金　所要額調書兼実績報告書</t>
    <rPh sb="0" eb="2">
      <t>ギフ</t>
    </rPh>
    <rPh sb="2" eb="3">
      <t>ケン</t>
    </rPh>
    <rPh sb="3" eb="5">
      <t>イリョウ</t>
    </rPh>
    <rPh sb="5" eb="7">
      <t>キカン</t>
    </rPh>
    <rPh sb="7" eb="8">
      <t>トウ</t>
    </rPh>
    <rPh sb="8" eb="10">
      <t>セイサン</t>
    </rPh>
    <rPh sb="10" eb="11">
      <t>セイ</t>
    </rPh>
    <rPh sb="11" eb="13">
      <t>コウジョウ</t>
    </rPh>
    <rPh sb="14" eb="16">
      <t>ショクバ</t>
    </rPh>
    <rPh sb="16" eb="18">
      <t>カンキョウ</t>
    </rPh>
    <rPh sb="18" eb="20">
      <t>セイビ</t>
    </rPh>
    <rPh sb="20" eb="21">
      <t>ナド</t>
    </rPh>
    <rPh sb="21" eb="23">
      <t>シエン</t>
    </rPh>
    <rPh sb="23" eb="26">
      <t>ジギョウヒ</t>
    </rPh>
    <rPh sb="26" eb="29">
      <t>ホジョキン</t>
    </rPh>
    <rPh sb="30" eb="32">
      <t>ショヨウ</t>
    </rPh>
    <rPh sb="32" eb="33">
      <t>ガク</t>
    </rPh>
    <rPh sb="33" eb="35">
      <t>チョウショ</t>
    </rPh>
    <rPh sb="35" eb="36">
      <t>カ</t>
    </rPh>
    <rPh sb="36" eb="41">
      <t>ジッセキホウコクショ</t>
    </rPh>
    <phoneticPr fontId="2"/>
  </si>
  <si>
    <t>税抜</t>
    <rPh sb="0" eb="2">
      <t>ゼイヌ</t>
    </rPh>
    <phoneticPr fontId="2"/>
  </si>
  <si>
    <t>※税込欄は消費税及び地方消費税を含んだ額で交付申請を行う場合のみ記載</t>
  </si>
  <si>
    <t>※税込欄は消費税及び地方消費税を含んだ額で交付申請を行う場合のみ記載</t>
    <phoneticPr fontId="2"/>
  </si>
  <si>
    <t>税込※</t>
    <rPh sb="0" eb="2">
      <t>ゼイコ</t>
    </rPh>
    <phoneticPr fontId="2"/>
  </si>
  <si>
    <t>税抜</t>
    <rPh sb="0" eb="2">
      <t>ゼイヌキ</t>
    </rPh>
    <phoneticPr fontId="2"/>
  </si>
  <si>
    <t>税込※</t>
    <rPh sb="0" eb="2">
      <t>ゼイコ</t>
    </rPh>
    <phoneticPr fontId="2"/>
  </si>
  <si>
    <t>税抜</t>
    <rPh sb="0" eb="2">
      <t>ゼイヌキ</t>
    </rPh>
    <phoneticPr fontId="2"/>
  </si>
  <si>
    <t>離床センサー　××社　型番△△　10台</t>
    <rPh sb="9" eb="10">
      <t>シャ</t>
    </rPh>
    <rPh sb="11" eb="13">
      <t>カタバン</t>
    </rPh>
    <rPh sb="18" eb="19">
      <t>ダイ</t>
    </rPh>
    <phoneticPr fontId="2"/>
  </si>
  <si>
    <t>タブレット端末　○○社　型番XX　40台</t>
    <rPh sb="8" eb="11">
      <t>マルマルシャ</t>
    </rPh>
    <rPh sb="12" eb="14">
      <t>カタバン</t>
    </rPh>
    <rPh sb="19" eb="20">
      <t>ダイ</t>
    </rPh>
    <phoneticPr fontId="2"/>
  </si>
  <si>
    <t>タブレット端末　○○社　型番XX　2台</t>
    <rPh sb="8" eb="11">
      <t>マルマルシャ</t>
    </rPh>
    <rPh sb="12" eb="14">
      <t>カタバン</t>
    </rPh>
    <rPh sb="18" eb="19">
      <t>ダイ</t>
    </rPh>
    <phoneticPr fontId="2"/>
  </si>
  <si>
    <t>※②、③については、実施完了月の最終日を記載</t>
    <rPh sb="10" eb="12">
      <t>ジッシ</t>
    </rPh>
    <rPh sb="12" eb="14">
      <t>カンリョウ</t>
    </rPh>
    <rPh sb="14" eb="15">
      <t>ツキ</t>
    </rPh>
    <rPh sb="16" eb="18">
      <t>サイシュウ</t>
    </rPh>
    <rPh sb="20" eb="22">
      <t>キサイ</t>
    </rPh>
    <phoneticPr fontId="2"/>
  </si>
  <si>
    <t>別記第２号様式（第７条、第10条関係）（病院・有床診療所（※５床以上））</t>
    <rPh sb="0" eb="3">
      <t>ベッキダイ</t>
    </rPh>
    <rPh sb="4" eb="5">
      <t>ゴウ</t>
    </rPh>
    <rPh sb="5" eb="7">
      <t>ヨウシキ</t>
    </rPh>
    <rPh sb="8" eb="9">
      <t>ダイ</t>
    </rPh>
    <rPh sb="10" eb="11">
      <t>ジョウ</t>
    </rPh>
    <rPh sb="12" eb="13">
      <t>ダイ</t>
    </rPh>
    <rPh sb="15" eb="16">
      <t>ジョウ</t>
    </rPh>
    <rPh sb="16" eb="18">
      <t>カンケイ</t>
    </rPh>
    <rPh sb="31" eb="32">
      <t>ユカ</t>
    </rPh>
    <rPh sb="32" eb="34">
      <t>イジョウ</t>
    </rPh>
    <phoneticPr fontId="2"/>
  </si>
  <si>
    <t>（別紙）（有床診療所（４床以下）・無床診療所・訪問看護事業所）</t>
    <rPh sb="1" eb="3">
      <t>ベッシ</t>
    </rPh>
    <rPh sb="17" eb="19">
      <t>ムショウ</t>
    </rPh>
    <phoneticPr fontId="2"/>
  </si>
  <si>
    <t>実施時期（※年月日まで記載）</t>
    <rPh sb="0" eb="4">
      <t>ジッシジキ</t>
    </rPh>
    <rPh sb="6" eb="9">
      <t>ネンガッピ</t>
    </rPh>
    <rPh sb="11" eb="13">
      <t>キサイ</t>
    </rPh>
    <phoneticPr fontId="2"/>
  </si>
  <si>
    <t>別記第２号様式（第７条、第10条関係）（有床診療所（４床以下）・無床診療所・訪問看護事業所）</t>
    <rPh sb="0" eb="2">
      <t>ベッキ</t>
    </rPh>
    <rPh sb="2" eb="3">
      <t>ダイ</t>
    </rPh>
    <rPh sb="4" eb="5">
      <t>ゴウ</t>
    </rPh>
    <rPh sb="5" eb="7">
      <t>ヨウシキ</t>
    </rPh>
    <rPh sb="8" eb="9">
      <t>ダイ</t>
    </rPh>
    <rPh sb="10" eb="11">
      <t>ジョウ</t>
    </rPh>
    <rPh sb="12" eb="13">
      <t>ダイ</t>
    </rPh>
    <rPh sb="15" eb="16">
      <t>ジョウ</t>
    </rPh>
    <rPh sb="16" eb="18">
      <t>カンケイ</t>
    </rPh>
    <rPh sb="20" eb="25">
      <t>ユウショウシンリョウジョ</t>
    </rPh>
    <rPh sb="27" eb="28">
      <t>ユカ</t>
    </rPh>
    <rPh sb="28" eb="30">
      <t>イカ</t>
    </rPh>
    <rPh sb="32" eb="34">
      <t>ムユカ</t>
    </rPh>
    <rPh sb="34" eb="37">
      <t>シンリョウジョ</t>
    </rPh>
    <rPh sb="38" eb="40">
      <t>ホウモン</t>
    </rPh>
    <rPh sb="40" eb="42">
      <t>カンゴ</t>
    </rPh>
    <rPh sb="42" eb="45">
      <t>ジギョウショ</t>
    </rPh>
    <phoneticPr fontId="2"/>
  </si>
  <si>
    <t>（別紙）（病院・有床診療所（※５床以上））</t>
    <rPh sb="1" eb="3">
      <t>ベッシ</t>
    </rPh>
    <phoneticPr fontId="2"/>
  </si>
  <si>
    <t>※①について、複数の設備を導入する場合は、導入時期が最も遅い年月日を記載</t>
    <rPh sb="7" eb="9">
      <t>フクスウ</t>
    </rPh>
    <rPh sb="10" eb="12">
      <t>セツビ</t>
    </rPh>
    <rPh sb="13" eb="15">
      <t>ドウニュウ</t>
    </rPh>
    <rPh sb="17" eb="19">
      <t>バアイ</t>
    </rPh>
    <rPh sb="21" eb="25">
      <t>ドウニュウジキ</t>
    </rPh>
    <rPh sb="26" eb="27">
      <t>モット</t>
    </rPh>
    <rPh sb="28" eb="29">
      <t>オソ</t>
    </rPh>
    <rPh sb="30" eb="33">
      <t>ネンガッピ</t>
    </rPh>
    <rPh sb="34" eb="36">
      <t>キサイ</t>
    </rPh>
    <phoneticPr fontId="2"/>
  </si>
  <si>
    <t>２　事業の実施実績</t>
    <rPh sb="2" eb="4">
      <t>ジギョウ</t>
    </rPh>
    <rPh sb="5" eb="7">
      <t>ジッシ</t>
    </rPh>
    <rPh sb="7" eb="9">
      <t>ジッセキ</t>
    </rPh>
    <phoneticPr fontId="2"/>
  </si>
  <si>
    <t>●●病院</t>
    <phoneticPr fontId="2"/>
  </si>
  <si>
    <t>医療法人△△会</t>
    <phoneticPr fontId="2"/>
  </si>
  <si>
    <t>●●クリニック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</si>
</sst>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床&quot;"/>
    <numFmt numFmtId="178" formatCode="[$]ggge&quot;年&quot;m&quot;月&quot;d&quot;日&quot;;@" x16r2:formatCode16="[$-ja-JP-x-gannen]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name val="ＭＳ ゴシック"/>
      <family val="3"/>
      <charset val="128"/>
    </font>
    <font>
      <u/>
      <sz val="12"/>
      <name val="ＭＳ ゴシック"/>
      <family val="3"/>
      <charset val="128"/>
    </font>
    <font>
      <b/>
      <sz val="12"/>
      <name val="ＭＳ ゴシック"/>
      <family val="3"/>
      <charset val="128"/>
    </font>
    <font>
      <sz val="11"/>
      <name val="游ゴシック"/>
      <family val="2"/>
      <charset val="128"/>
      <scheme val="minor"/>
    </font>
    <font>
      <sz val="11"/>
      <name val="ＭＳ ゴシック"/>
      <family val="3"/>
      <charset val="128"/>
    </font>
    <font>
      <u/>
      <sz val="11"/>
      <name val="ＭＳ ゴシック"/>
      <family val="3"/>
      <charset val="128"/>
    </font>
    <font>
      <sz val="10"/>
      <name val="ＭＳ ゴシック"/>
      <family val="3"/>
      <charset val="128"/>
    </font>
    <font>
      <sz val="9"/>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pplyAlignment="1">
      <alignment vertical="center" wrapText="1"/>
    </xf>
    <xf numFmtId="0" fontId="0" fillId="0" borderId="0" xfId="0" applyAlignment="1">
      <alignment vertical="center" wrapText="1"/>
    </xf>
    <xf numFmtId="0" fontId="4" fillId="0" borderId="0" xfId="0" applyFont="1">
      <alignment vertical="center"/>
    </xf>
    <xf numFmtId="0" fontId="4"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vertical="center"/>
      <protection locked="0"/>
    </xf>
    <xf numFmtId="0" fontId="5" fillId="0" borderId="0" xfId="0" applyFont="1" applyAlignment="1">
      <alignment horizontal="right" vertical="center"/>
    </xf>
    <xf numFmtId="0" fontId="4" fillId="0" borderId="0" xfId="0" applyFont="1" applyAlignment="1">
      <alignment vertical="center"/>
    </xf>
    <xf numFmtId="0" fontId="6"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177" fontId="4" fillId="2" borderId="1" xfId="0" applyNumberFormat="1" applyFont="1" applyFill="1" applyBorder="1">
      <alignment vertical="center"/>
    </xf>
    <xf numFmtId="176" fontId="4" fillId="0" borderId="1" xfId="0" applyNumberFormat="1" applyFont="1" applyBorder="1">
      <alignment vertical="center"/>
    </xf>
    <xf numFmtId="0" fontId="4" fillId="2" borderId="0" xfId="0" applyFont="1" applyFill="1">
      <alignment vertical="center"/>
    </xf>
    <xf numFmtId="0" fontId="4" fillId="0" borderId="0" xfId="0" applyFont="1" applyAlignment="1">
      <alignment horizontal="left" vertical="center" wrapText="1"/>
    </xf>
    <xf numFmtId="0" fontId="4" fillId="0" borderId="0"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176" fontId="4" fillId="2" borderId="1" xfId="0" applyNumberFormat="1" applyFont="1" applyFill="1" applyBorder="1">
      <alignment vertical="center"/>
    </xf>
    <xf numFmtId="0" fontId="7" fillId="0" borderId="0" xfId="0" applyFont="1">
      <alignment vertical="center"/>
    </xf>
    <xf numFmtId="176" fontId="4" fillId="0" borderId="1" xfId="1" applyNumberFormat="1" applyFont="1" applyBorder="1">
      <alignment vertical="center"/>
    </xf>
    <xf numFmtId="0" fontId="4" fillId="0" borderId="0" xfId="0" applyFont="1" applyFill="1" applyBorder="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0" xfId="0" applyFont="1" applyBorder="1">
      <alignment vertical="center"/>
    </xf>
    <xf numFmtId="0" fontId="4" fillId="0" borderId="0" xfId="0" applyFont="1" applyBorder="1" applyAlignment="1">
      <alignment horizontal="right" vertical="center"/>
    </xf>
    <xf numFmtId="176" fontId="4" fillId="0" borderId="0" xfId="0" applyNumberFormat="1" applyFont="1" applyBorder="1">
      <alignment vertical="center"/>
    </xf>
    <xf numFmtId="0" fontId="4" fillId="0" borderId="1" xfId="0" applyFont="1" applyBorder="1">
      <alignment vertical="center"/>
    </xf>
    <xf numFmtId="0" fontId="4" fillId="0" borderId="0" xfId="0" applyFont="1" applyBorder="1" applyAlignment="1" applyProtection="1">
      <alignment horizontal="right" vertical="center"/>
      <protection locked="0"/>
    </xf>
    <xf numFmtId="176" fontId="4" fillId="0" borderId="0" xfId="0" applyNumberFormat="1" applyFont="1" applyBorder="1" applyProtection="1">
      <alignment vertical="center"/>
      <protection locked="0"/>
    </xf>
    <xf numFmtId="0" fontId="4" fillId="0" borderId="0" xfId="0" applyFont="1" applyBorder="1" applyAlignment="1" applyProtection="1">
      <alignment horizontal="left" vertical="center"/>
      <protection locked="0"/>
    </xf>
    <xf numFmtId="176" fontId="4" fillId="0" borderId="0" xfId="0" applyNumberFormat="1" applyFont="1" applyBorder="1" applyAlignment="1">
      <alignment horizontal="right" vertical="center"/>
    </xf>
    <xf numFmtId="0" fontId="4" fillId="0" borderId="0" xfId="0" applyFont="1" applyBorder="1" applyAlignment="1" applyProtection="1">
      <alignment vertical="center"/>
      <protection locked="0"/>
    </xf>
    <xf numFmtId="0" fontId="8" fillId="0" borderId="0" xfId="0" applyFont="1">
      <alignment vertical="center"/>
    </xf>
    <xf numFmtId="0" fontId="9" fillId="0" borderId="0" xfId="0" applyFont="1" applyAlignment="1">
      <alignment horizontal="right" vertical="center"/>
    </xf>
    <xf numFmtId="0" fontId="9" fillId="0" borderId="0" xfId="0" applyNumberFormat="1" applyFont="1" applyAlignment="1">
      <alignment horizontal="right"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8" fillId="0" borderId="1" xfId="0" applyFont="1" applyBorder="1">
      <alignment vertical="center"/>
    </xf>
    <xf numFmtId="0" fontId="8" fillId="2" borderId="1" xfId="0" applyFont="1" applyFill="1" applyBorder="1">
      <alignment vertical="center"/>
    </xf>
    <xf numFmtId="0" fontId="8" fillId="0" borderId="1" xfId="0" applyFont="1" applyBorder="1" applyAlignment="1">
      <alignment horizontal="center" vertical="center" wrapText="1"/>
    </xf>
    <xf numFmtId="58"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10" fillId="0" borderId="0" xfId="0" applyFont="1">
      <alignment vertical="center"/>
    </xf>
    <xf numFmtId="0" fontId="10" fillId="0" borderId="0" xfId="0" applyFont="1" applyBorder="1" applyAlignment="1">
      <alignment horizontal="left" vertical="center" wrapText="1"/>
    </xf>
    <xf numFmtId="0" fontId="11" fillId="0" borderId="0" xfId="0" applyFont="1" applyAlignment="1">
      <alignment vertical="center" wrapText="1"/>
    </xf>
    <xf numFmtId="177" fontId="4" fillId="0" borderId="0" xfId="0" applyNumberFormat="1" applyFont="1" applyFill="1" applyBorder="1">
      <alignment vertical="center"/>
    </xf>
    <xf numFmtId="176" fontId="4" fillId="0" borderId="0" xfId="0" applyNumberFormat="1" applyFont="1" applyFill="1" applyBorder="1">
      <alignment vertical="center"/>
    </xf>
    <xf numFmtId="0" fontId="4" fillId="0" borderId="0" xfId="0" applyFont="1" applyFill="1" applyBorder="1" applyAlignment="1">
      <alignment horizontal="right" vertical="center"/>
    </xf>
    <xf numFmtId="0" fontId="4" fillId="0" borderId="0" xfId="0" applyFont="1" applyBorder="1" applyAlignment="1">
      <alignment horizontal="center" vertical="center"/>
    </xf>
    <xf numFmtId="176" fontId="4" fillId="0" borderId="0" xfId="1" applyNumberFormat="1" applyFont="1" applyBorder="1">
      <alignment vertical="center"/>
    </xf>
    <xf numFmtId="0" fontId="4" fillId="0" borderId="0" xfId="0" applyFont="1" applyBorder="1" applyAlignment="1">
      <alignment vertical="center" wrapText="1"/>
    </xf>
    <xf numFmtId="0" fontId="4" fillId="0" borderId="2"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4" xfId="0" applyFont="1" applyBorder="1" applyAlignment="1" applyProtection="1">
      <alignment vertical="center"/>
      <protection locked="0"/>
    </xf>
    <xf numFmtId="0" fontId="12"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pplyProtection="1">
      <alignment horizontal="center" vertical="center"/>
      <protection locked="0"/>
    </xf>
    <xf numFmtId="0" fontId="4" fillId="2" borderId="0" xfId="0" applyFont="1" applyFill="1" applyAlignment="1">
      <alignment horizontal="center" vertical="center"/>
    </xf>
    <xf numFmtId="176" fontId="4" fillId="0" borderId="4" xfId="0" applyNumberFormat="1" applyFont="1" applyBorder="1" applyAlignment="1" applyProtection="1">
      <alignment horizontal="right" vertical="center"/>
      <protection locked="0"/>
    </xf>
    <xf numFmtId="176" fontId="4" fillId="0" borderId="5" xfId="0" applyNumberFormat="1" applyFont="1" applyBorder="1" applyAlignment="1" applyProtection="1">
      <alignment horizontal="right"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76" fontId="4" fillId="2" borderId="2"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2" borderId="2"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4" fillId="0" borderId="2" xfId="0" applyNumberFormat="1" applyFont="1" applyBorder="1" applyAlignment="1" applyProtection="1">
      <alignment horizontal="right" vertical="center"/>
      <protection locked="0"/>
    </xf>
    <xf numFmtId="176" fontId="4" fillId="0" borderId="3" xfId="0" applyNumberFormat="1" applyFont="1" applyBorder="1" applyAlignment="1" applyProtection="1">
      <alignment horizontal="right" vertical="center"/>
      <protection locked="0"/>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10" fillId="0" borderId="7" xfId="0" applyFont="1" applyBorder="1" applyAlignment="1">
      <alignment horizontal="left" vertical="center" wrapText="1"/>
    </xf>
    <xf numFmtId="0" fontId="4" fillId="0" borderId="1" xfId="0" applyFont="1" applyBorder="1" applyAlignment="1" applyProtection="1">
      <alignment horizontal="center" vertical="center"/>
      <protection locked="0"/>
    </xf>
    <xf numFmtId="176" fontId="4" fillId="0" borderId="12" xfId="0" applyNumberFormat="1" applyFont="1" applyBorder="1" applyAlignment="1" applyProtection="1">
      <alignment horizontal="right" vertical="center"/>
      <protection locked="0"/>
    </xf>
    <xf numFmtId="0" fontId="7" fillId="0" borderId="13" xfId="0" applyFont="1" applyBorder="1" applyAlignment="1">
      <alignment horizontal="right" vertical="center"/>
    </xf>
    <xf numFmtId="176" fontId="4" fillId="2" borderId="1" xfId="0" applyNumberFormat="1" applyFont="1" applyFill="1" applyBorder="1" applyAlignment="1">
      <alignment horizontal="right" vertical="center"/>
    </xf>
    <xf numFmtId="176" fontId="4" fillId="0" borderId="1" xfId="0" applyNumberFormat="1" applyFont="1" applyBorder="1" applyAlignment="1">
      <alignment horizontal="right" vertical="center"/>
    </xf>
    <xf numFmtId="0" fontId="7" fillId="0" borderId="1" xfId="0" applyFont="1" applyBorder="1" applyAlignment="1">
      <alignment horizontal="right" vertical="center"/>
    </xf>
    <xf numFmtId="176" fontId="4" fillId="2" borderId="1" xfId="0" applyNumberFormat="1" applyFont="1" applyFill="1" applyBorder="1" applyAlignment="1" applyProtection="1">
      <alignment horizontal="right" vertical="center"/>
      <protection locked="0"/>
    </xf>
    <xf numFmtId="176" fontId="4" fillId="0" borderId="1" xfId="0" applyNumberFormat="1" applyFont="1" applyBorder="1" applyAlignment="1" applyProtection="1">
      <alignment horizontal="right" vertical="center"/>
      <protection locked="0"/>
    </xf>
    <xf numFmtId="0" fontId="8"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57150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95250</xdr:rowOff>
        </xdr:from>
        <xdr:to>
          <xdr:col>1</xdr:col>
          <xdr:colOff>514350</xdr:colOff>
          <xdr:row>20</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95250</xdr:rowOff>
        </xdr:from>
        <xdr:to>
          <xdr:col>1</xdr:col>
          <xdr:colOff>514350</xdr:colOff>
          <xdr:row>34</xdr:row>
          <xdr:rowOff>57150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171450</xdr:rowOff>
        </xdr:from>
        <xdr:to>
          <xdr:col>1</xdr:col>
          <xdr:colOff>514350</xdr:colOff>
          <xdr:row>40</xdr:row>
          <xdr:rowOff>57150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628650</xdr:colOff>
          <xdr:row>5</xdr:row>
          <xdr:rowOff>400050</xdr:rowOff>
        </xdr:from>
        <xdr:to>
          <xdr:col>2</xdr:col>
          <xdr:colOff>857250</xdr:colOff>
          <xdr:row>6</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8</xdr:row>
          <xdr:rowOff>0</xdr:rowOff>
        </xdr:from>
        <xdr:to>
          <xdr:col>2</xdr:col>
          <xdr:colOff>857250</xdr:colOff>
          <xdr:row>9</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9</xdr:row>
          <xdr:rowOff>0</xdr:rowOff>
        </xdr:from>
        <xdr:to>
          <xdr:col>2</xdr:col>
          <xdr:colOff>857250</xdr:colOff>
          <xdr:row>10</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10</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7</xdr:row>
          <xdr:rowOff>0</xdr:rowOff>
        </xdr:from>
        <xdr:to>
          <xdr:col>2</xdr:col>
          <xdr:colOff>857250</xdr:colOff>
          <xdr:row>8</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57150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95250</xdr:rowOff>
        </xdr:from>
        <xdr:to>
          <xdr:col>1</xdr:col>
          <xdr:colOff>514350</xdr:colOff>
          <xdr:row>20</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95250</xdr:rowOff>
        </xdr:from>
        <xdr:to>
          <xdr:col>1</xdr:col>
          <xdr:colOff>514350</xdr:colOff>
          <xdr:row>34</xdr:row>
          <xdr:rowOff>57150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171450</xdr:rowOff>
        </xdr:from>
        <xdr:to>
          <xdr:col>1</xdr:col>
          <xdr:colOff>514350</xdr:colOff>
          <xdr:row>40</xdr:row>
          <xdr:rowOff>57150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628650</xdr:colOff>
          <xdr:row>6</xdr:row>
          <xdr:rowOff>400050</xdr:rowOff>
        </xdr:from>
        <xdr:to>
          <xdr:col>2</xdr:col>
          <xdr:colOff>857250</xdr:colOff>
          <xdr:row>7</xdr:row>
          <xdr:rowOff>295275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9</xdr:row>
          <xdr:rowOff>0</xdr:rowOff>
        </xdr:from>
        <xdr:to>
          <xdr:col>2</xdr:col>
          <xdr:colOff>857250</xdr:colOff>
          <xdr:row>10</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8</xdr:row>
          <xdr:rowOff>0</xdr:rowOff>
        </xdr:from>
        <xdr:to>
          <xdr:col>2</xdr:col>
          <xdr:colOff>857250</xdr:colOff>
          <xdr:row>9</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57150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95250</xdr:rowOff>
        </xdr:from>
        <xdr:to>
          <xdr:col>1</xdr:col>
          <xdr:colOff>514350</xdr:colOff>
          <xdr:row>20</xdr:row>
          <xdr:rowOff>38100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95250</xdr:rowOff>
        </xdr:from>
        <xdr:to>
          <xdr:col>1</xdr:col>
          <xdr:colOff>514350</xdr:colOff>
          <xdr:row>34</xdr:row>
          <xdr:rowOff>57150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171450</xdr:rowOff>
        </xdr:from>
        <xdr:to>
          <xdr:col>1</xdr:col>
          <xdr:colOff>514350</xdr:colOff>
          <xdr:row>40</xdr:row>
          <xdr:rowOff>57150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289672</xdr:colOff>
      <xdr:row>2</xdr:row>
      <xdr:rowOff>76200</xdr:rowOff>
    </xdr:from>
    <xdr:to>
      <xdr:col>5</xdr:col>
      <xdr:colOff>470311</xdr:colOff>
      <xdr:row>3</xdr:row>
      <xdr:rowOff>266252</xdr:rowOff>
    </xdr:to>
    <xdr:sp macro="" textlink="">
      <xdr:nvSpPr>
        <xdr:cNvPr id="2" name="テキスト ボックス 1">
          <a:extLst>
            <a:ext uri="{FF2B5EF4-FFF2-40B4-BE49-F238E27FC236}">
              <a16:creationId xmlns:a16="http://schemas.microsoft.com/office/drawing/2014/main" id="{C59F03E4-4C65-4D15-AB35-B87D10C4D69F}"/>
            </a:ext>
          </a:extLst>
        </xdr:cNvPr>
        <xdr:cNvSpPr txBox="1"/>
      </xdr:nvSpPr>
      <xdr:spPr>
        <a:xfrm>
          <a:off x="1242172" y="681318"/>
          <a:ext cx="2276139" cy="48140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628650</xdr:colOff>
          <xdr:row>6</xdr:row>
          <xdr:rowOff>400050</xdr:rowOff>
        </xdr:from>
        <xdr:to>
          <xdr:col>2</xdr:col>
          <xdr:colOff>857250</xdr:colOff>
          <xdr:row>7</xdr:row>
          <xdr:rowOff>295275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9</xdr:row>
          <xdr:rowOff>0</xdr:rowOff>
        </xdr:from>
        <xdr:to>
          <xdr:col>2</xdr:col>
          <xdr:colOff>857250</xdr:colOff>
          <xdr:row>10</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8</xdr:row>
          <xdr:rowOff>0</xdr:rowOff>
        </xdr:from>
        <xdr:to>
          <xdr:col>2</xdr:col>
          <xdr:colOff>857250</xdr:colOff>
          <xdr:row>9</xdr:row>
          <xdr:rowOff>19050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3843130</xdr:colOff>
      <xdr:row>2</xdr:row>
      <xdr:rowOff>107673</xdr:rowOff>
    </xdr:from>
    <xdr:to>
      <xdr:col>2</xdr:col>
      <xdr:colOff>1222679</xdr:colOff>
      <xdr:row>5</xdr:row>
      <xdr:rowOff>13666</xdr:rowOff>
    </xdr:to>
    <xdr:sp macro="" textlink="">
      <xdr:nvSpPr>
        <xdr:cNvPr id="2" name="テキスト ボックス 1">
          <a:extLst>
            <a:ext uri="{FF2B5EF4-FFF2-40B4-BE49-F238E27FC236}">
              <a16:creationId xmlns:a16="http://schemas.microsoft.com/office/drawing/2014/main" id="{D2771FC3-26F7-426D-8E5D-2952B92BA6D5}"/>
            </a:ext>
          </a:extLst>
        </xdr:cNvPr>
        <xdr:cNvSpPr txBox="1"/>
      </xdr:nvSpPr>
      <xdr:spPr>
        <a:xfrm>
          <a:off x="4530587" y="455543"/>
          <a:ext cx="2274570" cy="4857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57150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6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95250</xdr:rowOff>
        </xdr:from>
        <xdr:to>
          <xdr:col>1</xdr:col>
          <xdr:colOff>514350</xdr:colOff>
          <xdr:row>20</xdr:row>
          <xdr:rowOff>38100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6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95250</xdr:rowOff>
        </xdr:from>
        <xdr:to>
          <xdr:col>1</xdr:col>
          <xdr:colOff>514350</xdr:colOff>
          <xdr:row>34</xdr:row>
          <xdr:rowOff>57150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6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171450</xdr:rowOff>
        </xdr:from>
        <xdr:to>
          <xdr:col>1</xdr:col>
          <xdr:colOff>514350</xdr:colOff>
          <xdr:row>40</xdr:row>
          <xdr:rowOff>57150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6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209550</xdr:colOff>
      <xdr:row>1</xdr:row>
      <xdr:rowOff>257175</xdr:rowOff>
    </xdr:from>
    <xdr:to>
      <xdr:col>5</xdr:col>
      <xdr:colOff>655320</xdr:colOff>
      <xdr:row>3</xdr:row>
      <xdr:rowOff>152400</xdr:rowOff>
    </xdr:to>
    <xdr:sp macro="" textlink="">
      <xdr:nvSpPr>
        <xdr:cNvPr id="2" name="テキスト ボックス 1">
          <a:extLst>
            <a:ext uri="{FF2B5EF4-FFF2-40B4-BE49-F238E27FC236}">
              <a16:creationId xmlns:a16="http://schemas.microsoft.com/office/drawing/2014/main" id="{56B92027-302A-4840-8ACA-AB09977632BE}"/>
            </a:ext>
          </a:extLst>
        </xdr:cNvPr>
        <xdr:cNvSpPr txBox="1"/>
      </xdr:nvSpPr>
      <xdr:spPr>
        <a:xfrm>
          <a:off x="1847850" y="571500"/>
          <a:ext cx="1855470" cy="4857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628650</xdr:colOff>
          <xdr:row>6</xdr:row>
          <xdr:rowOff>400050</xdr:rowOff>
        </xdr:from>
        <xdr:to>
          <xdr:col>2</xdr:col>
          <xdr:colOff>857250</xdr:colOff>
          <xdr:row>7</xdr:row>
          <xdr:rowOff>295275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7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7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7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7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7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7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7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7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11</xdr:row>
          <xdr:rowOff>0</xdr:rowOff>
        </xdr:from>
        <xdr:to>
          <xdr:col>2</xdr:col>
          <xdr:colOff>857250</xdr:colOff>
          <xdr:row>11</xdr:row>
          <xdr:rowOff>323850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7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8</xdr:row>
          <xdr:rowOff>0</xdr:rowOff>
        </xdr:from>
        <xdr:to>
          <xdr:col>2</xdr:col>
          <xdr:colOff>857250</xdr:colOff>
          <xdr:row>9</xdr:row>
          <xdr:rowOff>19050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7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3851413</xdr:colOff>
      <xdr:row>2</xdr:row>
      <xdr:rowOff>99391</xdr:rowOff>
    </xdr:from>
    <xdr:to>
      <xdr:col>2</xdr:col>
      <xdr:colOff>1230962</xdr:colOff>
      <xdr:row>5</xdr:row>
      <xdr:rowOff>1574</xdr:rowOff>
    </xdr:to>
    <xdr:sp macro="" textlink="">
      <xdr:nvSpPr>
        <xdr:cNvPr id="3" name="テキスト ボックス 2">
          <a:extLst>
            <a:ext uri="{FF2B5EF4-FFF2-40B4-BE49-F238E27FC236}">
              <a16:creationId xmlns:a16="http://schemas.microsoft.com/office/drawing/2014/main" id="{55FC82E7-449A-4DFA-9603-DC3EF367EAD1}"/>
            </a:ext>
          </a:extLst>
        </xdr:cNvPr>
        <xdr:cNvSpPr txBox="1"/>
      </xdr:nvSpPr>
      <xdr:spPr>
        <a:xfrm>
          <a:off x="4538870" y="447261"/>
          <a:ext cx="2274570" cy="48196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rPr>
            <a:t>記載例</a:t>
          </a:r>
        </a:p>
      </xdr:txBody>
    </xdr:sp>
    <xdr:clientData/>
  </xdr:twoCellAnchor>
  <mc:AlternateContent xmlns:mc="http://schemas.openxmlformats.org/markup-compatibility/2006">
    <mc:Choice xmlns:a14="http://schemas.microsoft.com/office/drawing/2010/main" Requires="a14">
      <xdr:twoCellAnchor editAs="oneCell">
        <xdr:from>
          <xdr:col>2</xdr:col>
          <xdr:colOff>628650</xdr:colOff>
          <xdr:row>8</xdr:row>
          <xdr:rowOff>0</xdr:rowOff>
        </xdr:from>
        <xdr:to>
          <xdr:col>2</xdr:col>
          <xdr:colOff>857250</xdr:colOff>
          <xdr:row>9</xdr:row>
          <xdr:rowOff>19050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7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9</xdr:row>
          <xdr:rowOff>0</xdr:rowOff>
        </xdr:from>
        <xdr:to>
          <xdr:col>2</xdr:col>
          <xdr:colOff>857250</xdr:colOff>
          <xdr:row>10</xdr:row>
          <xdr:rowOff>19050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7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7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7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7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11</xdr:row>
          <xdr:rowOff>19050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7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8</xdr:row>
          <xdr:rowOff>0</xdr:rowOff>
        </xdr:from>
        <xdr:to>
          <xdr:col>2</xdr:col>
          <xdr:colOff>857250</xdr:colOff>
          <xdr:row>9</xdr:row>
          <xdr:rowOff>19050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7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4.vml"/><Relationship Id="rId7"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6.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3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8.v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8.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8.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67B8-1FB8-4BEA-AFA2-0A5F67E3A458}">
  <sheetPr>
    <tabColor rgb="FFFF0000"/>
    <pageSetUpPr fitToPage="1"/>
  </sheetPr>
  <dimension ref="B1:J54"/>
  <sheetViews>
    <sheetView tabSelected="1" view="pageBreakPreview" zoomScale="85" zoomScaleNormal="100" zoomScaleSheetLayoutView="85" workbookViewId="0">
      <selection activeCell="H3" sqref="H3:I3"/>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25" style="3" customWidth="1"/>
    <col min="8" max="9" width="13.75" style="3" customWidth="1"/>
    <col min="10" max="16384" width="9" style="3"/>
  </cols>
  <sheetData>
    <row r="1" spans="2:9" ht="24.75" customHeight="1" x14ac:dyDescent="0.4">
      <c r="B1" s="58" t="s">
        <v>191</v>
      </c>
      <c r="C1" s="58"/>
      <c r="D1" s="58"/>
      <c r="E1" s="58"/>
      <c r="F1" s="58"/>
      <c r="G1" s="59"/>
      <c r="H1" s="60" t="s">
        <v>176</v>
      </c>
      <c r="I1" s="61"/>
    </row>
    <row r="2" spans="2:9" ht="23.25" customHeight="1" x14ac:dyDescent="0.4">
      <c r="B2" s="3" t="s">
        <v>178</v>
      </c>
    </row>
    <row r="3" spans="2:9" s="4" customFormat="1" ht="23.25" customHeight="1" x14ac:dyDescent="0.4">
      <c r="G3" s="5" t="s">
        <v>140</v>
      </c>
      <c r="H3" s="63"/>
      <c r="I3" s="63"/>
    </row>
    <row r="4" spans="2:9" s="4" customFormat="1" ht="23.25" customHeight="1" x14ac:dyDescent="0.4">
      <c r="G4" s="6"/>
      <c r="H4" s="63"/>
      <c r="I4" s="63"/>
    </row>
    <row r="5" spans="2:9" ht="26.25" customHeight="1" x14ac:dyDescent="0.4">
      <c r="G5" s="7" t="s">
        <v>135</v>
      </c>
      <c r="H5" s="63"/>
      <c r="I5" s="63"/>
    </row>
    <row r="6" spans="2:9" ht="26.25" customHeight="1" x14ac:dyDescent="0.4">
      <c r="G6" s="8"/>
    </row>
    <row r="7" spans="2:9" ht="24.75" customHeight="1" x14ac:dyDescent="0.4">
      <c r="B7" s="62" t="s">
        <v>179</v>
      </c>
      <c r="C7" s="62"/>
      <c r="D7" s="62"/>
      <c r="E7" s="62"/>
      <c r="F7" s="62"/>
      <c r="G7" s="62"/>
      <c r="H7" s="62"/>
      <c r="I7" s="62"/>
    </row>
    <row r="8" spans="2:9" x14ac:dyDescent="0.4">
      <c r="B8" s="4"/>
      <c r="C8" s="4"/>
      <c r="D8" s="4"/>
      <c r="E8" s="4"/>
      <c r="F8" s="4"/>
      <c r="G8" s="4"/>
      <c r="H8" s="4"/>
      <c r="I8" s="4"/>
    </row>
    <row r="10" spans="2:9" x14ac:dyDescent="0.4">
      <c r="B10" s="9" t="s">
        <v>141</v>
      </c>
    </row>
    <row r="11" spans="2:9" x14ac:dyDescent="0.4">
      <c r="C11" s="10" t="s">
        <v>126</v>
      </c>
      <c r="D11" s="11"/>
      <c r="E11" s="10" t="s">
        <v>143</v>
      </c>
      <c r="F11" s="11"/>
      <c r="G11" s="10" t="s">
        <v>142</v>
      </c>
    </row>
    <row r="12" spans="2:9" x14ac:dyDescent="0.4">
      <c r="C12" s="12"/>
      <c r="D12" s="11" t="s">
        <v>127</v>
      </c>
      <c r="E12" s="13">
        <v>40000</v>
      </c>
      <c r="F12" s="11" t="s">
        <v>128</v>
      </c>
      <c r="G12" s="13">
        <f>C12*E12</f>
        <v>0</v>
      </c>
      <c r="H12" s="3" t="s">
        <v>151</v>
      </c>
    </row>
    <row r="14" spans="2:9" x14ac:dyDescent="0.4">
      <c r="B14" s="9" t="s">
        <v>0</v>
      </c>
    </row>
    <row r="16" spans="2:9" x14ac:dyDescent="0.4">
      <c r="B16" s="14"/>
      <c r="C16" s="3" t="s">
        <v>139</v>
      </c>
    </row>
    <row r="18" spans="2:10" x14ac:dyDescent="0.4">
      <c r="B18" s="9" t="s">
        <v>174</v>
      </c>
    </row>
    <row r="20" spans="2:10" ht="14.45" customHeight="1" x14ac:dyDescent="0.4">
      <c r="B20" s="14"/>
      <c r="C20" s="57" t="s">
        <v>122</v>
      </c>
      <c r="D20" s="57"/>
      <c r="E20" s="57"/>
      <c r="F20" s="57"/>
      <c r="G20" s="57"/>
      <c r="H20" s="57"/>
      <c r="I20" s="57"/>
    </row>
    <row r="21" spans="2:10" x14ac:dyDescent="0.4">
      <c r="C21" s="57"/>
      <c r="D21" s="57"/>
      <c r="E21" s="57"/>
      <c r="F21" s="57"/>
      <c r="G21" s="57"/>
      <c r="H21" s="57"/>
      <c r="I21" s="57"/>
    </row>
    <row r="22" spans="2:10" x14ac:dyDescent="0.4">
      <c r="C22" s="15"/>
      <c r="D22" s="15"/>
      <c r="E22" s="15"/>
      <c r="F22" s="15"/>
      <c r="G22" s="15"/>
      <c r="H22" s="15"/>
      <c r="I22" s="15"/>
    </row>
    <row r="23" spans="2:10" x14ac:dyDescent="0.4">
      <c r="D23" s="66" t="s">
        <v>1</v>
      </c>
      <c r="E23" s="67"/>
      <c r="F23" s="67"/>
      <c r="G23" s="68"/>
      <c r="H23" s="72" t="s">
        <v>177</v>
      </c>
      <c r="I23" s="73"/>
      <c r="J23" s="16"/>
    </row>
    <row r="24" spans="2:10" x14ac:dyDescent="0.4">
      <c r="D24" s="69"/>
      <c r="E24" s="70"/>
      <c r="F24" s="70"/>
      <c r="G24" s="71"/>
      <c r="H24" s="17" t="s">
        <v>184</v>
      </c>
      <c r="I24" s="17" t="s">
        <v>183</v>
      </c>
      <c r="J24" s="16"/>
    </row>
    <row r="25" spans="2:10" ht="18.75" x14ac:dyDescent="0.4">
      <c r="B25" s="83" t="s">
        <v>125</v>
      </c>
      <c r="C25" s="60"/>
      <c r="D25" s="82"/>
      <c r="E25" s="82"/>
      <c r="F25" s="82"/>
      <c r="G25" s="82"/>
      <c r="H25" s="18"/>
      <c r="I25" s="18"/>
      <c r="J25" s="19"/>
    </row>
    <row r="26" spans="2:10" ht="18.75" x14ac:dyDescent="0.4">
      <c r="B26" s="83"/>
      <c r="C26" s="60"/>
      <c r="D26" s="82"/>
      <c r="E26" s="82"/>
      <c r="F26" s="82"/>
      <c r="G26" s="82"/>
      <c r="H26" s="18"/>
      <c r="I26" s="18"/>
      <c r="J26" s="19"/>
    </row>
    <row r="27" spans="2:10" ht="18.75" x14ac:dyDescent="0.4">
      <c r="B27" s="83"/>
      <c r="C27" s="83"/>
      <c r="D27" s="82"/>
      <c r="E27" s="82"/>
      <c r="F27" s="82"/>
      <c r="G27" s="82"/>
      <c r="H27" s="18"/>
      <c r="I27" s="18"/>
      <c r="J27" s="19"/>
    </row>
    <row r="28" spans="2:10" ht="18.75" x14ac:dyDescent="0.4">
      <c r="B28" s="83"/>
      <c r="C28" s="83"/>
      <c r="D28" s="82"/>
      <c r="E28" s="82"/>
      <c r="F28" s="82"/>
      <c r="G28" s="82"/>
      <c r="H28" s="18"/>
      <c r="I28" s="18"/>
      <c r="J28" s="19"/>
    </row>
    <row r="29" spans="2:10" ht="18.75" x14ac:dyDescent="0.4">
      <c r="B29" s="83"/>
      <c r="C29" s="83"/>
      <c r="D29" s="82"/>
      <c r="E29" s="82"/>
      <c r="F29" s="82"/>
      <c r="G29" s="82"/>
      <c r="H29" s="18"/>
      <c r="I29" s="18"/>
      <c r="J29" s="19"/>
    </row>
    <row r="30" spans="2:10" ht="18.75" x14ac:dyDescent="0.4">
      <c r="B30" s="83"/>
      <c r="C30" s="83"/>
      <c r="D30" s="82"/>
      <c r="E30" s="82"/>
      <c r="F30" s="82"/>
      <c r="G30" s="82"/>
      <c r="H30" s="18"/>
      <c r="I30" s="18"/>
      <c r="J30" s="19"/>
    </row>
    <row r="31" spans="2:10" x14ac:dyDescent="0.4">
      <c r="B31" s="83" t="s">
        <v>121</v>
      </c>
      <c r="C31" s="83"/>
      <c r="D31" s="83"/>
      <c r="E31" s="83"/>
      <c r="F31" s="83"/>
      <c r="G31" s="83"/>
      <c r="H31" s="20">
        <f>SUM(H25:H30)</f>
        <v>0</v>
      </c>
      <c r="I31" s="20">
        <f>SUM(I25:I30)</f>
        <v>0</v>
      </c>
      <c r="J31" s="21"/>
    </row>
    <row r="32" spans="2:10" x14ac:dyDescent="0.4">
      <c r="I32" s="22" t="s">
        <v>182</v>
      </c>
    </row>
    <row r="34" spans="2:9" x14ac:dyDescent="0.4">
      <c r="B34" s="14"/>
      <c r="C34" s="3" t="s">
        <v>123</v>
      </c>
    </row>
    <row r="36" spans="2:9" x14ac:dyDescent="0.4">
      <c r="H36" s="10" t="s">
        <v>180</v>
      </c>
      <c r="I36" s="10" t="s">
        <v>185</v>
      </c>
    </row>
    <row r="37" spans="2:9" ht="19.5" customHeight="1" x14ac:dyDescent="0.4">
      <c r="C37" s="23"/>
      <c r="D37" s="23"/>
      <c r="E37" s="23"/>
      <c r="F37" s="23"/>
      <c r="G37" s="24" t="s">
        <v>145</v>
      </c>
      <c r="H37" s="18">
        <v>0</v>
      </c>
      <c r="I37" s="18">
        <v>0</v>
      </c>
    </row>
    <row r="38" spans="2:9" ht="19.5" customHeight="1" x14ac:dyDescent="0.4">
      <c r="C38" s="23"/>
      <c r="D38" s="23"/>
      <c r="F38" s="23"/>
      <c r="G38" s="23"/>
      <c r="H38" s="25"/>
      <c r="I38" s="26" t="s">
        <v>181</v>
      </c>
    </row>
    <row r="39" spans="2:9" ht="19.5" customHeight="1" x14ac:dyDescent="0.4">
      <c r="C39" s="23"/>
      <c r="D39" s="23"/>
      <c r="E39" s="23"/>
      <c r="F39" s="23"/>
      <c r="G39" s="23"/>
      <c r="H39" s="25"/>
      <c r="I39" s="25"/>
    </row>
    <row r="40" spans="2:9" x14ac:dyDescent="0.4">
      <c r="B40" s="14"/>
      <c r="C40" s="3" t="s">
        <v>124</v>
      </c>
    </row>
    <row r="42" spans="2:9" ht="24" customHeight="1" x14ac:dyDescent="0.4">
      <c r="G42" s="24" t="s">
        <v>146</v>
      </c>
      <c r="H42" s="74">
        <v>0</v>
      </c>
      <c r="I42" s="75"/>
    </row>
    <row r="43" spans="2:9" ht="15.75" customHeight="1" x14ac:dyDescent="0.4">
      <c r="G43" s="23"/>
      <c r="H43" s="27"/>
      <c r="I43" s="27"/>
    </row>
    <row r="44" spans="2:9" ht="20.25" customHeight="1" x14ac:dyDescent="0.4">
      <c r="F44" s="22" t="s">
        <v>149</v>
      </c>
      <c r="G44" s="28" t="s">
        <v>148</v>
      </c>
      <c r="H44" s="76">
        <f>MAX(H31,I31)+MAX(H37,I37)+H42</f>
        <v>0</v>
      </c>
      <c r="I44" s="77"/>
    </row>
    <row r="45" spans="2:9" s="4" customFormat="1" ht="20.25" customHeight="1" x14ac:dyDescent="0.4">
      <c r="E45" s="29"/>
      <c r="F45" s="29"/>
      <c r="G45" s="29"/>
      <c r="H45" s="30"/>
      <c r="I45" s="30"/>
    </row>
    <row r="46" spans="2:9" s="4" customFormat="1" ht="20.25" customHeight="1" x14ac:dyDescent="0.4">
      <c r="E46" s="29"/>
      <c r="F46" s="22" t="s">
        <v>150</v>
      </c>
      <c r="G46" s="31" t="s">
        <v>147</v>
      </c>
      <c r="H46" s="78">
        <v>0</v>
      </c>
      <c r="I46" s="79"/>
    </row>
    <row r="47" spans="2:9" ht="20.25" customHeight="1" x14ac:dyDescent="0.4">
      <c r="G47" s="26"/>
      <c r="H47" s="32"/>
      <c r="I47" s="32"/>
    </row>
    <row r="48" spans="2:9" ht="20.25" customHeight="1" x14ac:dyDescent="0.4">
      <c r="E48" s="33"/>
      <c r="F48" s="22" t="s">
        <v>153</v>
      </c>
      <c r="G48" s="33" t="s">
        <v>154</v>
      </c>
      <c r="H48" s="80">
        <f>H44-H46</f>
        <v>0</v>
      </c>
      <c r="I48" s="81"/>
    </row>
    <row r="49" spans="5:9" ht="20.25" customHeight="1" x14ac:dyDescent="0.4">
      <c r="E49" s="33"/>
      <c r="F49" s="22"/>
      <c r="G49" s="33"/>
      <c r="H49" s="30"/>
      <c r="I49" s="30"/>
    </row>
    <row r="50" spans="5:9" ht="20.25" customHeight="1" x14ac:dyDescent="0.4">
      <c r="E50" s="33"/>
      <c r="F50" s="22" t="s">
        <v>155</v>
      </c>
      <c r="G50" s="33" t="s">
        <v>156</v>
      </c>
      <c r="H50" s="80">
        <f>IF(G12&lt;=H44,G12,H44)</f>
        <v>0</v>
      </c>
      <c r="I50" s="81"/>
    </row>
    <row r="51" spans="5:9" s="4" customFormat="1" ht="20.25" customHeight="1" thickBot="1" x14ac:dyDescent="0.45">
      <c r="E51" s="29"/>
      <c r="F51" s="29"/>
      <c r="G51" s="31" t="s">
        <v>157</v>
      </c>
      <c r="H51" s="30"/>
      <c r="I51" s="30"/>
    </row>
    <row r="52" spans="5:9" ht="20.25" customHeight="1" thickTop="1" thickBot="1" x14ac:dyDescent="0.45">
      <c r="E52" s="33"/>
      <c r="F52" s="22" t="s">
        <v>158</v>
      </c>
      <c r="G52" s="33" t="s">
        <v>159</v>
      </c>
      <c r="H52" s="64">
        <f>ROUNDDOWN(IF(H48&lt;=H50,H48,H50),-3)</f>
        <v>0</v>
      </c>
      <c r="I52" s="65"/>
    </row>
    <row r="53" spans="5:9" s="4" customFormat="1" ht="20.25" customHeight="1" thickTop="1" x14ac:dyDescent="0.4">
      <c r="E53" s="29"/>
      <c r="F53" s="29"/>
      <c r="G53" s="31" t="s">
        <v>160</v>
      </c>
      <c r="H53" s="30"/>
      <c r="I53" s="30"/>
    </row>
    <row r="54" spans="5:9" s="4" customFormat="1" ht="20.25" customHeight="1" x14ac:dyDescent="0.4">
      <c r="E54" s="29"/>
      <c r="F54" s="29"/>
      <c r="G54" s="29"/>
      <c r="H54" s="30"/>
      <c r="I54" s="30"/>
    </row>
  </sheetData>
  <mergeCells count="23">
    <mergeCell ref="H52:I52"/>
    <mergeCell ref="D23:G24"/>
    <mergeCell ref="H23:I23"/>
    <mergeCell ref="H42:I42"/>
    <mergeCell ref="H44:I44"/>
    <mergeCell ref="H46:I46"/>
    <mergeCell ref="H48:I48"/>
    <mergeCell ref="H50:I50"/>
    <mergeCell ref="D30:G30"/>
    <mergeCell ref="B31:G31"/>
    <mergeCell ref="B25:C30"/>
    <mergeCell ref="D25:G25"/>
    <mergeCell ref="D26:G26"/>
    <mergeCell ref="D27:G27"/>
    <mergeCell ref="D28:G28"/>
    <mergeCell ref="D29:G29"/>
    <mergeCell ref="C20:I21"/>
    <mergeCell ref="B1:G1"/>
    <mergeCell ref="H1:I1"/>
    <mergeCell ref="B7:I7"/>
    <mergeCell ref="H3:I3"/>
    <mergeCell ref="H4:I4"/>
    <mergeCell ref="H5:I5"/>
  </mergeCells>
  <phoneticPr fontId="2"/>
  <dataValidations count="1">
    <dataValidation type="whole" allowBlank="1" showInputMessage="1" showErrorMessage="1" error="５床以上が対象です" sqref="C12" xr:uid="{A29AC678-243D-44C8-97B4-0FE280376FFA}">
      <formula1>5</formula1>
      <formula2>999</formula2>
    </dataValidation>
  </dataValidations>
  <printOptions horizontalCentered="1"/>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266700</xdr:colOff>
                    <xdr:row>14</xdr:row>
                    <xdr:rowOff>95250</xdr:rowOff>
                  </from>
                  <to>
                    <xdr:col>1</xdr:col>
                    <xdr:colOff>495300</xdr:colOff>
                    <xdr:row>16</xdr:row>
                    <xdr:rowOff>57150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285750</xdr:colOff>
                    <xdr:row>18</xdr:row>
                    <xdr:rowOff>95250</xdr:rowOff>
                  </from>
                  <to>
                    <xdr:col>1</xdr:col>
                    <xdr:colOff>514350</xdr:colOff>
                    <xdr:row>20</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285750</xdr:colOff>
                    <xdr:row>32</xdr:row>
                    <xdr:rowOff>95250</xdr:rowOff>
                  </from>
                  <to>
                    <xdr:col>1</xdr:col>
                    <xdr:colOff>514350</xdr:colOff>
                    <xdr:row>34</xdr:row>
                    <xdr:rowOff>57150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285750</xdr:colOff>
                    <xdr:row>38</xdr:row>
                    <xdr:rowOff>171450</xdr:rowOff>
                  </from>
                  <to>
                    <xdr:col>1</xdr:col>
                    <xdr:colOff>514350</xdr:colOff>
                    <xdr:row>40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19B3-0EDF-4BC6-84DA-680DEB02FC16}">
  <sheetPr>
    <tabColor rgb="FFFF0000"/>
    <pageSetUpPr fitToPage="1"/>
  </sheetPr>
  <dimension ref="B1:G41"/>
  <sheetViews>
    <sheetView view="pageBreakPreview" zoomScale="85" zoomScaleNormal="145" zoomScaleSheetLayoutView="85" workbookViewId="0">
      <selection activeCell="E9" sqref="E9"/>
    </sheetView>
  </sheetViews>
  <sheetFormatPr defaultColWidth="9" defaultRowHeight="13.5" x14ac:dyDescent="0.4"/>
  <cols>
    <col min="1" max="1" width="9" style="34"/>
    <col min="2" max="2" width="64.25" style="34" customWidth="1"/>
    <col min="3" max="3" width="18.5" style="34" customWidth="1"/>
    <col min="4" max="4" width="9" style="34"/>
    <col min="5" max="5" width="16.875" style="34" customWidth="1"/>
    <col min="6" max="16384" width="9" style="34"/>
  </cols>
  <sheetData>
    <row r="1" spans="2:7" x14ac:dyDescent="0.4">
      <c r="B1" s="34" t="s">
        <v>195</v>
      </c>
    </row>
    <row r="2" spans="2:7" x14ac:dyDescent="0.4">
      <c r="B2" s="35" t="s">
        <v>138</v>
      </c>
      <c r="C2" s="93">
        <f>'所要額調書（病院・有床診）'!H5</f>
        <v>0</v>
      </c>
    </row>
    <row r="4" spans="2:7" ht="18" customHeight="1" x14ac:dyDescent="0.4">
      <c r="B4" s="34" t="s">
        <v>161</v>
      </c>
    </row>
    <row r="5" spans="2:7" ht="18" customHeight="1" x14ac:dyDescent="0.4">
      <c r="B5" s="37" t="s">
        <v>137</v>
      </c>
    </row>
    <row r="6" spans="2:7" ht="33" customHeight="1" x14ac:dyDescent="0.4">
      <c r="B6" s="38" t="s">
        <v>129</v>
      </c>
      <c r="C6" s="38" t="s">
        <v>134</v>
      </c>
    </row>
    <row r="7" spans="2:7" ht="24" customHeight="1" x14ac:dyDescent="0.4">
      <c r="B7" s="39" t="s">
        <v>130</v>
      </c>
      <c r="C7" s="40"/>
    </row>
    <row r="8" spans="2:7" ht="24" customHeight="1" x14ac:dyDescent="0.4">
      <c r="B8" s="39" t="s">
        <v>132</v>
      </c>
      <c r="C8" s="40"/>
    </row>
    <row r="9" spans="2:7" ht="24" customHeight="1" x14ac:dyDescent="0.4">
      <c r="B9" s="39" t="s">
        <v>131</v>
      </c>
      <c r="C9" s="40"/>
    </row>
    <row r="10" spans="2:7" ht="24" customHeight="1" x14ac:dyDescent="0.4">
      <c r="B10" s="39" t="s">
        <v>133</v>
      </c>
      <c r="C10" s="40"/>
    </row>
    <row r="11" spans="2:7" ht="27.75" customHeight="1" x14ac:dyDescent="0.4">
      <c r="B11" s="39" t="s">
        <v>136</v>
      </c>
      <c r="C11" s="40"/>
    </row>
    <row r="12" spans="2:7" ht="27.75" customHeight="1" x14ac:dyDescent="0.4"/>
    <row r="13" spans="2:7" ht="24" customHeight="1" x14ac:dyDescent="0.4">
      <c r="B13" s="56" t="s">
        <v>197</v>
      </c>
    </row>
    <row r="14" spans="2:7" ht="32.25" customHeight="1" x14ac:dyDescent="0.4">
      <c r="B14" s="38" t="s">
        <v>162</v>
      </c>
      <c r="C14" s="41" t="s">
        <v>193</v>
      </c>
    </row>
    <row r="15" spans="2:7" ht="49.15" customHeight="1" x14ac:dyDescent="0.4">
      <c r="B15" s="24" t="s">
        <v>122</v>
      </c>
      <c r="C15" s="43"/>
      <c r="D15" s="23"/>
      <c r="F15" s="23"/>
      <c r="G15" s="23"/>
    </row>
    <row r="16" spans="2:7" ht="49.15" customHeight="1" x14ac:dyDescent="0.4">
      <c r="B16" s="24" t="s">
        <v>163</v>
      </c>
      <c r="C16" s="43"/>
      <c r="D16" s="23"/>
      <c r="E16" s="23"/>
      <c r="F16" s="23"/>
      <c r="G16" s="23"/>
    </row>
    <row r="17" spans="2:7" ht="49.15" customHeight="1" x14ac:dyDescent="0.4">
      <c r="B17" s="24" t="s">
        <v>164</v>
      </c>
      <c r="C17" s="43"/>
      <c r="D17" s="23"/>
      <c r="E17" s="23"/>
      <c r="F17" s="23"/>
      <c r="G17" s="23"/>
    </row>
    <row r="18" spans="2:7" ht="13.15" customHeight="1" x14ac:dyDescent="0.4">
      <c r="B18" s="84" t="s">
        <v>196</v>
      </c>
      <c r="C18" s="84"/>
      <c r="D18" s="23"/>
      <c r="E18" s="23"/>
      <c r="F18" s="23"/>
      <c r="G18" s="23"/>
    </row>
    <row r="19" spans="2:7" ht="13.15" customHeight="1" x14ac:dyDescent="0.4">
      <c r="B19" s="44" t="s">
        <v>190</v>
      </c>
    </row>
    <row r="20" spans="2:7" ht="13.15" customHeight="1" x14ac:dyDescent="0.4"/>
    <row r="21" spans="2:7" ht="13.15" customHeight="1" x14ac:dyDescent="0.4"/>
    <row r="22" spans="2:7" ht="13.15" customHeight="1" x14ac:dyDescent="0.4"/>
    <row r="23" spans="2:7" ht="13.15" customHeight="1" x14ac:dyDescent="0.4"/>
    <row r="24" spans="2:7" ht="13.15" customHeight="1" x14ac:dyDescent="0.4">
      <c r="C24" s="46" t="s">
        <v>173</v>
      </c>
    </row>
    <row r="25" spans="2:7" ht="13.15" customHeight="1" x14ac:dyDescent="0.4">
      <c r="C25" s="46" t="s">
        <v>171</v>
      </c>
    </row>
    <row r="26" spans="2:7" ht="13.15" customHeight="1" x14ac:dyDescent="0.4">
      <c r="C26" s="46" t="s">
        <v>165</v>
      </c>
    </row>
    <row r="27" spans="2:7" ht="13.15" customHeight="1" x14ac:dyDescent="0.4">
      <c r="C27" s="46" t="s">
        <v>166</v>
      </c>
    </row>
    <row r="28" spans="2:7" ht="13.15" customHeight="1" x14ac:dyDescent="0.4">
      <c r="C28" s="46" t="s">
        <v>167</v>
      </c>
    </row>
    <row r="29" spans="2:7" ht="13.15" customHeight="1" x14ac:dyDescent="0.4">
      <c r="C29" s="46" t="s">
        <v>168</v>
      </c>
    </row>
    <row r="30" spans="2:7" ht="13.15" customHeight="1" x14ac:dyDescent="0.4">
      <c r="C30" s="46" t="s">
        <v>169</v>
      </c>
    </row>
    <row r="31" spans="2:7" ht="13.15" customHeight="1" x14ac:dyDescent="0.4">
      <c r="C31" s="46" t="s">
        <v>170</v>
      </c>
    </row>
    <row r="32" spans="2:7" x14ac:dyDescent="0.4">
      <c r="C32" s="46"/>
    </row>
    <row r="33" spans="3:3" x14ac:dyDescent="0.4">
      <c r="C33" s="46"/>
    </row>
    <row r="34" spans="3:3" x14ac:dyDescent="0.4">
      <c r="C34" s="46"/>
    </row>
    <row r="35" spans="3:3" x14ac:dyDescent="0.4">
      <c r="C35" s="46"/>
    </row>
    <row r="36" spans="3:3" x14ac:dyDescent="0.4">
      <c r="C36" s="46"/>
    </row>
    <row r="37" spans="3:3" x14ac:dyDescent="0.4">
      <c r="C37" s="46"/>
    </row>
    <row r="38" spans="3:3" x14ac:dyDescent="0.4">
      <c r="C38" s="46"/>
    </row>
    <row r="39" spans="3:3" x14ac:dyDescent="0.4">
      <c r="C39" s="46"/>
    </row>
    <row r="40" spans="3:3" x14ac:dyDescent="0.4">
      <c r="C40" s="46"/>
    </row>
    <row r="41" spans="3:3" x14ac:dyDescent="0.4">
      <c r="C41" s="46"/>
    </row>
  </sheetData>
  <mergeCells count="1">
    <mergeCell ref="B18:C18"/>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628650</xdr:colOff>
                    <xdr:row>5</xdr:row>
                    <xdr:rowOff>400050</xdr:rowOff>
                  </from>
                  <to>
                    <xdr:col>2</xdr:col>
                    <xdr:colOff>857250</xdr:colOff>
                    <xdr:row>6</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628650</xdr:colOff>
                    <xdr:row>8</xdr:row>
                    <xdr:rowOff>0</xdr:rowOff>
                  </from>
                  <to>
                    <xdr:col>2</xdr:col>
                    <xdr:colOff>857250</xdr:colOff>
                    <xdr:row>9</xdr:row>
                    <xdr:rowOff>19050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xdr:col>
                    <xdr:colOff>628650</xdr:colOff>
                    <xdr:row>9</xdr:row>
                    <xdr:rowOff>0</xdr:rowOff>
                  </from>
                  <to>
                    <xdr:col>2</xdr:col>
                    <xdr:colOff>857250</xdr:colOff>
                    <xdr:row>10</xdr:row>
                    <xdr:rowOff>19050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2</xdr:col>
                    <xdr:colOff>628650</xdr:colOff>
                    <xdr:row>10</xdr:row>
                    <xdr:rowOff>0</xdr:rowOff>
                  </from>
                  <to>
                    <xdr:col>2</xdr:col>
                    <xdr:colOff>857250</xdr:colOff>
                    <xdr:row>10</xdr:row>
                    <xdr:rowOff>323850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2</xdr:col>
                    <xdr:colOff>628650</xdr:colOff>
                    <xdr:row>7</xdr:row>
                    <xdr:rowOff>0</xdr:rowOff>
                  </from>
                  <to>
                    <xdr:col>2</xdr:col>
                    <xdr:colOff>857250</xdr:colOff>
                    <xdr:row>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C217-A2A6-48B7-90F3-3240DA70BCB9}">
  <sheetPr>
    <tabColor theme="4"/>
    <pageSetUpPr fitToPage="1"/>
  </sheetPr>
  <dimension ref="B1:J54"/>
  <sheetViews>
    <sheetView view="pageBreakPreview" zoomScale="85" zoomScaleNormal="100" zoomScaleSheetLayoutView="85" workbookViewId="0">
      <selection activeCell="H26" sqref="H26"/>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25" style="3" customWidth="1"/>
    <col min="8" max="9" width="13.75" style="3" customWidth="1"/>
    <col min="10" max="16384" width="9" style="3"/>
  </cols>
  <sheetData>
    <row r="1" spans="2:9" ht="24.75" customHeight="1" x14ac:dyDescent="0.4">
      <c r="B1" s="58" t="s">
        <v>194</v>
      </c>
      <c r="C1" s="58"/>
      <c r="D1" s="58"/>
      <c r="E1" s="58"/>
      <c r="F1" s="58"/>
      <c r="G1" s="59"/>
      <c r="H1" s="83" t="s">
        <v>176</v>
      </c>
      <c r="I1" s="83"/>
    </row>
    <row r="2" spans="2:9" ht="23.25" customHeight="1" x14ac:dyDescent="0.4">
      <c r="B2" s="3" t="s">
        <v>178</v>
      </c>
    </row>
    <row r="3" spans="2:9" s="4" customFormat="1" ht="23.25" customHeight="1" x14ac:dyDescent="0.4">
      <c r="G3" s="5" t="s">
        <v>140</v>
      </c>
      <c r="H3" s="63"/>
      <c r="I3" s="63"/>
    </row>
    <row r="4" spans="2:9" s="4" customFormat="1" ht="23.25" customHeight="1" x14ac:dyDescent="0.4">
      <c r="G4" s="6"/>
      <c r="H4" s="63"/>
      <c r="I4" s="63"/>
    </row>
    <row r="5" spans="2:9" ht="26.25" customHeight="1" x14ac:dyDescent="0.4">
      <c r="G5" s="7" t="s">
        <v>135</v>
      </c>
      <c r="H5" s="63"/>
      <c r="I5" s="63"/>
    </row>
    <row r="6" spans="2:9" ht="26.25" customHeight="1" x14ac:dyDescent="0.4"/>
    <row r="7" spans="2:9" ht="24.75" customHeight="1" x14ac:dyDescent="0.4">
      <c r="B7" s="62" t="s">
        <v>179</v>
      </c>
      <c r="C7" s="62"/>
      <c r="D7" s="62"/>
      <c r="E7" s="62"/>
      <c r="F7" s="62"/>
      <c r="G7" s="62"/>
      <c r="H7" s="62"/>
      <c r="I7" s="62"/>
    </row>
    <row r="8" spans="2:9" x14ac:dyDescent="0.4">
      <c r="B8" s="4"/>
      <c r="C8" s="4"/>
      <c r="D8" s="4"/>
      <c r="E8" s="4"/>
      <c r="F8" s="4"/>
      <c r="G8" s="4"/>
      <c r="H8" s="4"/>
      <c r="I8" s="4"/>
    </row>
    <row r="10" spans="2:9" x14ac:dyDescent="0.4">
      <c r="B10" s="9" t="s">
        <v>144</v>
      </c>
    </row>
    <row r="11" spans="2:9" x14ac:dyDescent="0.4">
      <c r="C11" s="16"/>
      <c r="D11" s="16"/>
      <c r="E11" s="16"/>
      <c r="F11" s="16"/>
      <c r="G11" s="10" t="s">
        <v>142</v>
      </c>
    </row>
    <row r="12" spans="2:9" x14ac:dyDescent="0.4">
      <c r="C12" s="47"/>
      <c r="D12" s="16"/>
      <c r="E12" s="48"/>
      <c r="F12" s="49" t="s">
        <v>152</v>
      </c>
      <c r="G12" s="13">
        <v>180000</v>
      </c>
    </row>
    <row r="14" spans="2:9" x14ac:dyDescent="0.4">
      <c r="B14" s="9" t="s">
        <v>0</v>
      </c>
    </row>
    <row r="16" spans="2:9" x14ac:dyDescent="0.4">
      <c r="B16" s="14"/>
      <c r="C16" s="3" t="s">
        <v>139</v>
      </c>
    </row>
    <row r="18" spans="2:10" x14ac:dyDescent="0.4">
      <c r="B18" s="9" t="s">
        <v>175</v>
      </c>
    </row>
    <row r="20" spans="2:10" x14ac:dyDescent="0.4">
      <c r="B20" s="14"/>
      <c r="C20" s="57" t="s">
        <v>122</v>
      </c>
      <c r="D20" s="57"/>
      <c r="E20" s="57"/>
      <c r="F20" s="57"/>
      <c r="G20" s="57"/>
      <c r="H20" s="57"/>
      <c r="I20" s="15"/>
    </row>
    <row r="21" spans="2:10" x14ac:dyDescent="0.4">
      <c r="C21" s="57"/>
      <c r="D21" s="57"/>
      <c r="E21" s="57"/>
      <c r="F21" s="57"/>
      <c r="G21" s="57"/>
      <c r="H21" s="57"/>
      <c r="I21" s="15"/>
    </row>
    <row r="22" spans="2:10" x14ac:dyDescent="0.4">
      <c r="C22" s="15"/>
      <c r="D22" s="15"/>
      <c r="E22" s="15"/>
      <c r="F22" s="15"/>
      <c r="G22" s="15"/>
      <c r="H22" s="15"/>
      <c r="I22" s="15"/>
    </row>
    <row r="23" spans="2:10" ht="18" customHeight="1" x14ac:dyDescent="0.4">
      <c r="C23" s="15"/>
      <c r="D23" s="83" t="s">
        <v>1</v>
      </c>
      <c r="E23" s="83"/>
      <c r="F23" s="83"/>
      <c r="G23" s="83"/>
      <c r="H23" s="85" t="s">
        <v>177</v>
      </c>
      <c r="I23" s="85"/>
    </row>
    <row r="24" spans="2:10" ht="18.75" x14ac:dyDescent="0.4">
      <c r="D24" s="83"/>
      <c r="E24" s="83"/>
      <c r="F24" s="83"/>
      <c r="G24" s="83"/>
      <c r="H24" s="17" t="s">
        <v>186</v>
      </c>
      <c r="I24" s="17" t="s">
        <v>183</v>
      </c>
      <c r="J24" s="19"/>
    </row>
    <row r="25" spans="2:10" ht="18.75" x14ac:dyDescent="0.4">
      <c r="B25" s="83" t="s">
        <v>125</v>
      </c>
      <c r="C25" s="60"/>
      <c r="D25" s="82"/>
      <c r="E25" s="82"/>
      <c r="F25" s="82"/>
      <c r="G25" s="82"/>
      <c r="H25" s="18"/>
      <c r="I25" s="18"/>
      <c r="J25" s="19"/>
    </row>
    <row r="26" spans="2:10" ht="18.75" x14ac:dyDescent="0.4">
      <c r="B26" s="83"/>
      <c r="C26" s="60"/>
      <c r="D26" s="82"/>
      <c r="E26" s="82"/>
      <c r="F26" s="82"/>
      <c r="G26" s="82"/>
      <c r="H26" s="18"/>
      <c r="I26" s="18"/>
      <c r="J26" s="19"/>
    </row>
    <row r="27" spans="2:10" ht="18.75" x14ac:dyDescent="0.4">
      <c r="B27" s="83"/>
      <c r="C27" s="83"/>
      <c r="D27" s="82"/>
      <c r="E27" s="82"/>
      <c r="F27" s="82"/>
      <c r="G27" s="82"/>
      <c r="H27" s="18"/>
      <c r="I27" s="18"/>
      <c r="J27" s="19"/>
    </row>
    <row r="28" spans="2:10" ht="18.75" x14ac:dyDescent="0.4">
      <c r="B28" s="83"/>
      <c r="C28" s="83"/>
      <c r="D28" s="82"/>
      <c r="E28" s="82"/>
      <c r="F28" s="82"/>
      <c r="G28" s="82"/>
      <c r="H28" s="18"/>
      <c r="I28" s="18"/>
      <c r="J28" s="19"/>
    </row>
    <row r="29" spans="2:10" ht="18.75" x14ac:dyDescent="0.4">
      <c r="B29" s="83"/>
      <c r="C29" s="83"/>
      <c r="D29" s="82"/>
      <c r="E29" s="82"/>
      <c r="F29" s="82"/>
      <c r="G29" s="82"/>
      <c r="H29" s="18"/>
      <c r="I29" s="18"/>
      <c r="J29" s="19"/>
    </row>
    <row r="30" spans="2:10" ht="18.75" x14ac:dyDescent="0.4">
      <c r="B30" s="83"/>
      <c r="C30" s="83"/>
      <c r="D30" s="82"/>
      <c r="E30" s="82"/>
      <c r="F30" s="82"/>
      <c r="G30" s="82"/>
      <c r="H30" s="18"/>
      <c r="I30" s="18"/>
      <c r="J30" s="19"/>
    </row>
    <row r="31" spans="2:10" x14ac:dyDescent="0.4">
      <c r="B31" s="83" t="s">
        <v>121</v>
      </c>
      <c r="C31" s="83"/>
      <c r="D31" s="83"/>
      <c r="E31" s="83"/>
      <c r="F31" s="83"/>
      <c r="G31" s="83"/>
      <c r="H31" s="20">
        <f>SUM(H25:H30)</f>
        <v>0</v>
      </c>
      <c r="I31" s="20">
        <f>SUM(I25:I30)</f>
        <v>0</v>
      </c>
      <c r="J31" s="21"/>
    </row>
    <row r="32" spans="2:10" x14ac:dyDescent="0.4">
      <c r="B32" s="50"/>
      <c r="C32" s="50"/>
      <c r="D32" s="50"/>
      <c r="E32" s="50"/>
      <c r="F32" s="50"/>
      <c r="G32" s="50"/>
      <c r="H32" s="51"/>
      <c r="I32" s="22" t="s">
        <v>182</v>
      </c>
      <c r="J32" s="21"/>
    </row>
    <row r="34" spans="2:9" x14ac:dyDescent="0.4">
      <c r="B34" s="14"/>
      <c r="C34" s="3" t="s">
        <v>123</v>
      </c>
    </row>
    <row r="35" spans="2:9" x14ac:dyDescent="0.4">
      <c r="B35" s="14"/>
    </row>
    <row r="36" spans="2:9" x14ac:dyDescent="0.4">
      <c r="H36" s="10" t="s">
        <v>184</v>
      </c>
      <c r="I36" s="10" t="s">
        <v>183</v>
      </c>
    </row>
    <row r="37" spans="2:9" ht="19.5" customHeight="1" x14ac:dyDescent="0.4">
      <c r="C37" s="23"/>
      <c r="D37" s="23"/>
      <c r="E37" s="23"/>
      <c r="F37" s="23"/>
      <c r="G37" s="24" t="s">
        <v>145</v>
      </c>
      <c r="H37" s="18">
        <v>0</v>
      </c>
      <c r="I37" s="18">
        <v>0</v>
      </c>
    </row>
    <row r="38" spans="2:9" ht="19.5" customHeight="1" x14ac:dyDescent="0.4">
      <c r="C38" s="23"/>
      <c r="D38" s="23"/>
      <c r="E38" s="23"/>
      <c r="F38" s="23"/>
      <c r="G38" s="52"/>
      <c r="H38" s="48"/>
      <c r="I38" s="26" t="s">
        <v>181</v>
      </c>
    </row>
    <row r="39" spans="2:9" ht="19.5" customHeight="1" x14ac:dyDescent="0.4">
      <c r="C39" s="23"/>
      <c r="D39" s="23"/>
      <c r="E39" s="23"/>
      <c r="F39" s="23"/>
      <c r="G39" s="23"/>
      <c r="H39" s="25"/>
      <c r="I39" s="25"/>
    </row>
    <row r="40" spans="2:9" x14ac:dyDescent="0.4">
      <c r="B40" s="14"/>
      <c r="C40" s="3" t="s">
        <v>124</v>
      </c>
    </row>
    <row r="42" spans="2:9" ht="24" customHeight="1" x14ac:dyDescent="0.4">
      <c r="G42" s="24" t="s">
        <v>146</v>
      </c>
      <c r="H42" s="88">
        <v>0</v>
      </c>
      <c r="I42" s="88"/>
    </row>
    <row r="43" spans="2:9" ht="15.75" customHeight="1" x14ac:dyDescent="0.4">
      <c r="G43" s="23"/>
      <c r="H43" s="27"/>
      <c r="I43" s="27"/>
    </row>
    <row r="44" spans="2:9" ht="20.25" customHeight="1" x14ac:dyDescent="0.4">
      <c r="F44" s="22" t="s">
        <v>149</v>
      </c>
      <c r="G44" s="28" t="s">
        <v>148</v>
      </c>
      <c r="H44" s="89">
        <f>H31+H37+H42</f>
        <v>0</v>
      </c>
      <c r="I44" s="90"/>
    </row>
    <row r="45" spans="2:9" s="4" customFormat="1" ht="20.25" customHeight="1" x14ac:dyDescent="0.4">
      <c r="E45" s="29"/>
      <c r="F45" s="29"/>
      <c r="G45" s="29"/>
      <c r="H45" s="30"/>
      <c r="I45" s="30"/>
    </row>
    <row r="46" spans="2:9" s="4" customFormat="1" ht="20.25" customHeight="1" x14ac:dyDescent="0.4">
      <c r="E46" s="29"/>
      <c r="F46" s="22" t="s">
        <v>150</v>
      </c>
      <c r="G46" s="31" t="s">
        <v>147</v>
      </c>
      <c r="H46" s="91">
        <v>0</v>
      </c>
      <c r="I46" s="90"/>
    </row>
    <row r="47" spans="2:9" ht="20.25" customHeight="1" x14ac:dyDescent="0.4">
      <c r="G47" s="26"/>
      <c r="H47" s="32"/>
      <c r="I47" s="32"/>
    </row>
    <row r="48" spans="2:9" ht="20.25" customHeight="1" x14ac:dyDescent="0.4">
      <c r="E48" s="33"/>
      <c r="F48" s="22" t="s">
        <v>153</v>
      </c>
      <c r="G48" s="33" t="s">
        <v>154</v>
      </c>
      <c r="H48" s="92">
        <f>H44-H46</f>
        <v>0</v>
      </c>
      <c r="I48" s="90"/>
    </row>
    <row r="49" spans="5:9" ht="20.25" customHeight="1" x14ac:dyDescent="0.4">
      <c r="E49" s="33"/>
      <c r="F49" s="22"/>
      <c r="G49" s="33"/>
      <c r="H49" s="30"/>
      <c r="I49" s="30"/>
    </row>
    <row r="50" spans="5:9" ht="20.25" customHeight="1" x14ac:dyDescent="0.4">
      <c r="E50" s="33"/>
      <c r="F50" s="22" t="s">
        <v>155</v>
      </c>
      <c r="G50" s="33" t="s">
        <v>156</v>
      </c>
      <c r="H50" s="92">
        <f>IF(G12&lt;=H44,G12,H44)</f>
        <v>0</v>
      </c>
      <c r="I50" s="90"/>
    </row>
    <row r="51" spans="5:9" s="4" customFormat="1" ht="20.25" customHeight="1" thickBot="1" x14ac:dyDescent="0.45">
      <c r="E51" s="29"/>
      <c r="F51" s="29"/>
      <c r="G51" s="31" t="s">
        <v>157</v>
      </c>
      <c r="H51" s="30"/>
      <c r="I51" s="30"/>
    </row>
    <row r="52" spans="5:9" ht="20.25" customHeight="1" thickBot="1" x14ac:dyDescent="0.45">
      <c r="E52" s="33"/>
      <c r="F52" s="22" t="s">
        <v>158</v>
      </c>
      <c r="G52" s="33" t="s">
        <v>159</v>
      </c>
      <c r="H52" s="86">
        <f>ROUNDDOWN(IF(H48&lt;=H50,H48,H50),-3)</f>
        <v>0</v>
      </c>
      <c r="I52" s="87"/>
    </row>
    <row r="53" spans="5:9" s="4" customFormat="1" ht="20.25" customHeight="1" x14ac:dyDescent="0.4">
      <c r="E53" s="29"/>
      <c r="F53" s="29"/>
      <c r="G53" s="31" t="s">
        <v>160</v>
      </c>
      <c r="H53" s="30"/>
      <c r="I53" s="30"/>
    </row>
    <row r="54" spans="5:9" s="4" customFormat="1" ht="20.25" customHeight="1" x14ac:dyDescent="0.4">
      <c r="E54" s="29"/>
      <c r="F54" s="29"/>
      <c r="G54" s="29"/>
      <c r="H54" s="30"/>
      <c r="I54" s="30"/>
    </row>
  </sheetData>
  <dataConsolidate/>
  <mergeCells count="23">
    <mergeCell ref="D30:G30"/>
    <mergeCell ref="B31:G31"/>
    <mergeCell ref="C20:H21"/>
    <mergeCell ref="B25:C30"/>
    <mergeCell ref="D25:G25"/>
    <mergeCell ref="D26:G26"/>
    <mergeCell ref="D27:G27"/>
    <mergeCell ref="D28:G28"/>
    <mergeCell ref="D29:G29"/>
    <mergeCell ref="H52:I52"/>
    <mergeCell ref="H42:I42"/>
    <mergeCell ref="H44:I44"/>
    <mergeCell ref="H46:I46"/>
    <mergeCell ref="H48:I48"/>
    <mergeCell ref="H50:I50"/>
    <mergeCell ref="H1:I1"/>
    <mergeCell ref="D23:G24"/>
    <mergeCell ref="H23:I23"/>
    <mergeCell ref="H3:I3"/>
    <mergeCell ref="H4:I4"/>
    <mergeCell ref="H5:I5"/>
    <mergeCell ref="B7:I7"/>
    <mergeCell ref="B1:G1"/>
  </mergeCells>
  <phoneticPr fontId="2"/>
  <printOptions horizontalCentered="1"/>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266700</xdr:colOff>
                    <xdr:row>14</xdr:row>
                    <xdr:rowOff>95250</xdr:rowOff>
                  </from>
                  <to>
                    <xdr:col>1</xdr:col>
                    <xdr:colOff>495300</xdr:colOff>
                    <xdr:row>16</xdr:row>
                    <xdr:rowOff>57150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285750</xdr:colOff>
                    <xdr:row>18</xdr:row>
                    <xdr:rowOff>95250</xdr:rowOff>
                  </from>
                  <to>
                    <xdr:col>1</xdr:col>
                    <xdr:colOff>514350</xdr:colOff>
                    <xdr:row>20</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285750</xdr:colOff>
                    <xdr:row>32</xdr:row>
                    <xdr:rowOff>95250</xdr:rowOff>
                  </from>
                  <to>
                    <xdr:col>1</xdr:col>
                    <xdr:colOff>514350</xdr:colOff>
                    <xdr:row>34</xdr:row>
                    <xdr:rowOff>57150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285750</xdr:colOff>
                    <xdr:row>38</xdr:row>
                    <xdr:rowOff>171450</xdr:rowOff>
                  </from>
                  <to>
                    <xdr:col>1</xdr:col>
                    <xdr:colOff>514350</xdr:colOff>
                    <xdr:row>40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FFE0-2080-4F33-9F91-AE1D15E1C1AE}">
  <sheetPr>
    <tabColor theme="4"/>
    <pageSetUpPr fitToPage="1"/>
  </sheetPr>
  <dimension ref="B1:G35"/>
  <sheetViews>
    <sheetView view="pageBreakPreview" zoomScale="85" zoomScaleNormal="145" zoomScaleSheetLayoutView="85" workbookViewId="0">
      <selection activeCell="G10" sqref="G10"/>
    </sheetView>
  </sheetViews>
  <sheetFormatPr defaultColWidth="9" defaultRowHeight="13.5" x14ac:dyDescent="0.4"/>
  <cols>
    <col min="1" max="1" width="9" style="34" customWidth="1"/>
    <col min="2" max="2" width="64.25" style="34" customWidth="1"/>
    <col min="3" max="3" width="18.5" style="34" customWidth="1"/>
    <col min="4" max="16384" width="9" style="34"/>
  </cols>
  <sheetData>
    <row r="1" spans="2:7" x14ac:dyDescent="0.4">
      <c r="B1" s="34" t="s">
        <v>192</v>
      </c>
    </row>
    <row r="2" spans="2:7" x14ac:dyDescent="0.4">
      <c r="B2" s="35" t="s">
        <v>138</v>
      </c>
      <c r="C2" s="93">
        <f>'所要額調書（診療所・訪問看護事業者）'!H5</f>
        <v>0</v>
      </c>
    </row>
    <row r="3" spans="2:7" x14ac:dyDescent="0.4">
      <c r="B3" s="35"/>
      <c r="C3" s="36"/>
    </row>
    <row r="5" spans="2:7" ht="18" customHeight="1" x14ac:dyDescent="0.4">
      <c r="B5" s="34" t="s">
        <v>161</v>
      </c>
    </row>
    <row r="6" spans="2:7" ht="18" customHeight="1" x14ac:dyDescent="0.4">
      <c r="B6" s="37" t="s">
        <v>137</v>
      </c>
    </row>
    <row r="7" spans="2:7" ht="33" customHeight="1" x14ac:dyDescent="0.4">
      <c r="B7" s="38" t="s">
        <v>129</v>
      </c>
      <c r="C7" s="38" t="s">
        <v>134</v>
      </c>
    </row>
    <row r="8" spans="2:7" ht="24" customHeight="1" x14ac:dyDescent="0.4">
      <c r="B8" s="39" t="s">
        <v>130</v>
      </c>
      <c r="C8" s="40"/>
    </row>
    <row r="9" spans="2:7" ht="24" customHeight="1" x14ac:dyDescent="0.4">
      <c r="B9" s="39" t="s">
        <v>132</v>
      </c>
      <c r="C9" s="40"/>
    </row>
    <row r="10" spans="2:7" ht="24" customHeight="1" x14ac:dyDescent="0.4">
      <c r="B10" s="39" t="s">
        <v>131</v>
      </c>
      <c r="C10" s="40"/>
    </row>
    <row r="11" spans="2:7" ht="24" customHeight="1" x14ac:dyDescent="0.4">
      <c r="B11" s="39" t="s">
        <v>133</v>
      </c>
      <c r="C11" s="40"/>
    </row>
    <row r="12" spans="2:7" ht="27.75" customHeight="1" x14ac:dyDescent="0.4">
      <c r="B12" s="39" t="s">
        <v>136</v>
      </c>
      <c r="C12" s="40"/>
    </row>
    <row r="13" spans="2:7" ht="27.75" customHeight="1" x14ac:dyDescent="0.4"/>
    <row r="14" spans="2:7" ht="24" customHeight="1" x14ac:dyDescent="0.4">
      <c r="B14" s="56" t="s">
        <v>197</v>
      </c>
    </row>
    <row r="15" spans="2:7" ht="33" customHeight="1" x14ac:dyDescent="0.4">
      <c r="B15" s="38" t="s">
        <v>162</v>
      </c>
      <c r="C15" s="41" t="s">
        <v>193</v>
      </c>
    </row>
    <row r="16" spans="2:7" ht="49.15" customHeight="1" x14ac:dyDescent="0.4">
      <c r="B16" s="24" t="s">
        <v>122</v>
      </c>
      <c r="C16" s="43"/>
      <c r="D16" s="23"/>
      <c r="F16" s="23"/>
      <c r="G16" s="23"/>
    </row>
    <row r="17" spans="2:7" ht="49.15" customHeight="1" x14ac:dyDescent="0.4">
      <c r="B17" s="24" t="s">
        <v>163</v>
      </c>
      <c r="C17" s="43"/>
      <c r="D17" s="23"/>
      <c r="E17" s="23"/>
      <c r="F17" s="23"/>
      <c r="G17" s="23"/>
    </row>
    <row r="18" spans="2:7" ht="49.15" customHeight="1" x14ac:dyDescent="0.4">
      <c r="B18" s="24" t="s">
        <v>164</v>
      </c>
      <c r="C18" s="43"/>
      <c r="D18" s="23"/>
      <c r="E18" s="23"/>
      <c r="F18" s="23"/>
      <c r="G18" s="23"/>
    </row>
    <row r="19" spans="2:7" ht="13.15" customHeight="1" x14ac:dyDescent="0.4">
      <c r="B19" s="84" t="s">
        <v>196</v>
      </c>
      <c r="C19" s="84"/>
      <c r="D19" s="23"/>
      <c r="E19" s="23"/>
      <c r="F19" s="23"/>
      <c r="G19" s="23"/>
    </row>
    <row r="20" spans="2:7" ht="13.15" customHeight="1" x14ac:dyDescent="0.4">
      <c r="B20" s="44" t="s">
        <v>190</v>
      </c>
      <c r="C20" s="45"/>
      <c r="D20" s="23"/>
      <c r="E20" s="23"/>
      <c r="F20" s="23"/>
      <c r="G20" s="23"/>
    </row>
    <row r="21" spans="2:7" ht="27.75" customHeight="1" x14ac:dyDescent="0.4"/>
    <row r="22" spans="2:7" ht="13.15" customHeight="1" x14ac:dyDescent="0.4">
      <c r="C22" s="46" t="s">
        <v>173</v>
      </c>
    </row>
    <row r="23" spans="2:7" ht="13.15" customHeight="1" x14ac:dyDescent="0.4">
      <c r="C23" s="46" t="s">
        <v>171</v>
      </c>
    </row>
    <row r="24" spans="2:7" ht="13.15" customHeight="1" x14ac:dyDescent="0.4">
      <c r="C24" s="46" t="s">
        <v>165</v>
      </c>
    </row>
    <row r="25" spans="2:7" ht="13.15" customHeight="1" x14ac:dyDescent="0.4">
      <c r="C25" s="46" t="s">
        <v>166</v>
      </c>
    </row>
    <row r="26" spans="2:7" ht="13.15" customHeight="1" x14ac:dyDescent="0.4">
      <c r="C26" s="46" t="s">
        <v>167</v>
      </c>
    </row>
    <row r="27" spans="2:7" ht="13.15" customHeight="1" x14ac:dyDescent="0.4">
      <c r="C27" s="46" t="s">
        <v>168</v>
      </c>
    </row>
    <row r="28" spans="2:7" ht="13.15" customHeight="1" x14ac:dyDescent="0.4">
      <c r="C28" s="46" t="s">
        <v>169</v>
      </c>
    </row>
    <row r="29" spans="2:7" ht="13.15" customHeight="1" x14ac:dyDescent="0.4">
      <c r="C29" s="46" t="s">
        <v>170</v>
      </c>
    </row>
    <row r="30" spans="2:7" x14ac:dyDescent="0.4">
      <c r="C30" s="46"/>
    </row>
    <row r="31" spans="2:7" x14ac:dyDescent="0.4">
      <c r="C31" s="46"/>
    </row>
    <row r="32" spans="2:7" x14ac:dyDescent="0.4">
      <c r="C32" s="46"/>
    </row>
    <row r="33" spans="3:3" x14ac:dyDescent="0.4">
      <c r="C33" s="46"/>
    </row>
    <row r="34" spans="3:3" x14ac:dyDescent="0.4">
      <c r="C34" s="46"/>
    </row>
    <row r="35" spans="3:3" x14ac:dyDescent="0.4">
      <c r="C35" s="46"/>
    </row>
  </sheetData>
  <mergeCells count="1">
    <mergeCell ref="B19:C19"/>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628650</xdr:colOff>
                    <xdr:row>6</xdr:row>
                    <xdr:rowOff>400050</xdr:rowOff>
                  </from>
                  <to>
                    <xdr:col>2</xdr:col>
                    <xdr:colOff>857250</xdr:colOff>
                    <xdr:row>7</xdr:row>
                    <xdr:rowOff>295275</xdr:rowOff>
                  </to>
                </anchor>
              </controlPr>
            </control>
          </mc:Choice>
        </mc:AlternateContent>
        <mc:AlternateContent xmlns:mc="http://schemas.openxmlformats.org/markup-compatibility/2006">
          <mc:Choice Requires="x14">
            <control shapeId="14345" r:id="rId5" name="Check Box 9">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14348" r:id="rId6" name="Check Box 12">
              <controlPr defaultSize="0" autoFill="0" autoLine="0" autoPict="0">
                <anchor moveWithCells="1">
                  <from>
                    <xdr:col>2</xdr:col>
                    <xdr:colOff>628650</xdr:colOff>
                    <xdr:row>9</xdr:row>
                    <xdr:rowOff>0</xdr:rowOff>
                  </from>
                  <to>
                    <xdr:col>2</xdr:col>
                    <xdr:colOff>857250</xdr:colOff>
                    <xdr:row>10</xdr:row>
                    <xdr:rowOff>19050</xdr:rowOff>
                  </to>
                </anchor>
              </controlPr>
            </control>
          </mc:Choice>
        </mc:AlternateContent>
        <mc:AlternateContent xmlns:mc="http://schemas.openxmlformats.org/markup-compatibility/2006">
          <mc:Choice Requires="x14">
            <control shapeId="14352" r:id="rId7" name="Check Box 16">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14353" r:id="rId8" name="Check Box 17">
              <controlPr defaultSize="0" autoFill="0" autoLine="0" autoPict="0">
                <anchor moveWithCells="1">
                  <from>
                    <xdr:col>2</xdr:col>
                    <xdr:colOff>628650</xdr:colOff>
                    <xdr:row>8</xdr:row>
                    <xdr:rowOff>0</xdr:rowOff>
                  </from>
                  <to>
                    <xdr:col>2</xdr:col>
                    <xdr:colOff>857250</xdr:colOff>
                    <xdr:row>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2191-287A-478A-A7D0-9C3BDD10B3C8}">
  <sheetPr>
    <pageSetUpPr fitToPage="1"/>
  </sheetPr>
  <dimension ref="B1:J54"/>
  <sheetViews>
    <sheetView view="pageBreakPreview" zoomScale="85" zoomScaleNormal="100" zoomScaleSheetLayoutView="85" workbookViewId="0">
      <selection activeCell="H5" sqref="H5:I5"/>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25" style="3" customWidth="1"/>
    <col min="8" max="9" width="13.75" style="3" customWidth="1"/>
    <col min="10" max="16384" width="9" style="3"/>
  </cols>
  <sheetData>
    <row r="1" spans="2:9" ht="24.75" customHeight="1" x14ac:dyDescent="0.4">
      <c r="B1" s="58" t="s">
        <v>191</v>
      </c>
      <c r="C1" s="58"/>
      <c r="D1" s="58"/>
      <c r="E1" s="58"/>
      <c r="F1" s="58"/>
      <c r="G1" s="59"/>
      <c r="H1" s="60" t="s">
        <v>176</v>
      </c>
      <c r="I1" s="61"/>
    </row>
    <row r="2" spans="2:9" ht="23.25" customHeight="1" x14ac:dyDescent="0.4">
      <c r="B2" s="3" t="s">
        <v>178</v>
      </c>
    </row>
    <row r="3" spans="2:9" s="4" customFormat="1" ht="23.25" customHeight="1" x14ac:dyDescent="0.4">
      <c r="G3" s="5" t="s">
        <v>140</v>
      </c>
      <c r="H3" s="63" t="s">
        <v>199</v>
      </c>
      <c r="I3" s="63"/>
    </row>
    <row r="4" spans="2:9" s="4" customFormat="1" ht="23.25" customHeight="1" x14ac:dyDescent="0.4">
      <c r="G4" s="6"/>
      <c r="H4" s="63"/>
      <c r="I4" s="63"/>
    </row>
    <row r="5" spans="2:9" ht="26.25" customHeight="1" x14ac:dyDescent="0.4">
      <c r="G5" s="7" t="s">
        <v>135</v>
      </c>
      <c r="H5" s="63" t="s">
        <v>198</v>
      </c>
      <c r="I5" s="63"/>
    </row>
    <row r="6" spans="2:9" ht="26.25" customHeight="1" x14ac:dyDescent="0.4"/>
    <row r="7" spans="2:9" ht="24.75" customHeight="1" x14ac:dyDescent="0.4">
      <c r="B7" s="62" t="s">
        <v>179</v>
      </c>
      <c r="C7" s="62"/>
      <c r="D7" s="62"/>
      <c r="E7" s="62"/>
      <c r="F7" s="62"/>
      <c r="G7" s="62"/>
      <c r="H7" s="62"/>
      <c r="I7" s="62"/>
    </row>
    <row r="8" spans="2:9" x14ac:dyDescent="0.4">
      <c r="B8" s="4"/>
      <c r="C8" s="4"/>
      <c r="D8" s="4"/>
      <c r="E8" s="4"/>
      <c r="F8" s="4"/>
      <c r="G8" s="4"/>
      <c r="H8" s="4"/>
      <c r="I8" s="4"/>
    </row>
    <row r="10" spans="2:9" x14ac:dyDescent="0.4">
      <c r="B10" s="9" t="s">
        <v>141</v>
      </c>
    </row>
    <row r="11" spans="2:9" x14ac:dyDescent="0.4">
      <c r="C11" s="10" t="s">
        <v>126</v>
      </c>
      <c r="D11" s="11"/>
      <c r="E11" s="10" t="s">
        <v>143</v>
      </c>
      <c r="F11" s="11"/>
      <c r="G11" s="10" t="s">
        <v>142</v>
      </c>
    </row>
    <row r="12" spans="2:9" x14ac:dyDescent="0.4">
      <c r="C12" s="12">
        <v>100</v>
      </c>
      <c r="D12" s="11" t="s">
        <v>127</v>
      </c>
      <c r="E12" s="13">
        <v>40000</v>
      </c>
      <c r="F12" s="11" t="s">
        <v>128</v>
      </c>
      <c r="G12" s="13">
        <f>C12*E12</f>
        <v>4000000</v>
      </c>
      <c r="H12" s="3" t="s">
        <v>151</v>
      </c>
    </row>
    <row r="14" spans="2:9" x14ac:dyDescent="0.4">
      <c r="B14" s="9" t="s">
        <v>0</v>
      </c>
    </row>
    <row r="16" spans="2:9" x14ac:dyDescent="0.4">
      <c r="B16" s="14"/>
      <c r="C16" s="3" t="s">
        <v>139</v>
      </c>
    </row>
    <row r="18" spans="2:10" x14ac:dyDescent="0.4">
      <c r="B18" s="9" t="s">
        <v>174</v>
      </c>
    </row>
    <row r="20" spans="2:10" ht="14.25" customHeight="1" x14ac:dyDescent="0.4">
      <c r="B20" s="14"/>
      <c r="C20" s="57" t="s">
        <v>122</v>
      </c>
      <c r="D20" s="57"/>
      <c r="E20" s="57"/>
      <c r="F20" s="57"/>
      <c r="G20" s="57"/>
      <c r="H20" s="57"/>
      <c r="I20" s="57"/>
    </row>
    <row r="21" spans="2:10" x14ac:dyDescent="0.4">
      <c r="C21" s="57"/>
      <c r="D21" s="57"/>
      <c r="E21" s="57"/>
      <c r="F21" s="57"/>
      <c r="G21" s="57"/>
      <c r="H21" s="57"/>
      <c r="I21" s="57"/>
    </row>
    <row r="22" spans="2:10" x14ac:dyDescent="0.4">
      <c r="C22" s="15"/>
      <c r="D22" s="15"/>
      <c r="E22" s="15"/>
      <c r="F22" s="15"/>
      <c r="G22" s="15"/>
      <c r="H22" s="15"/>
      <c r="I22" s="15"/>
    </row>
    <row r="23" spans="2:10" x14ac:dyDescent="0.4">
      <c r="D23" s="66" t="s">
        <v>1</v>
      </c>
      <c r="E23" s="67"/>
      <c r="F23" s="67"/>
      <c r="G23" s="68"/>
      <c r="H23" s="72" t="s">
        <v>177</v>
      </c>
      <c r="I23" s="73"/>
      <c r="J23" s="16"/>
    </row>
    <row r="24" spans="2:10" x14ac:dyDescent="0.4">
      <c r="D24" s="69"/>
      <c r="E24" s="70"/>
      <c r="F24" s="70"/>
      <c r="G24" s="71"/>
      <c r="H24" s="17" t="s">
        <v>184</v>
      </c>
      <c r="I24" s="17" t="s">
        <v>183</v>
      </c>
      <c r="J24" s="16"/>
    </row>
    <row r="25" spans="2:10" ht="18.75" x14ac:dyDescent="0.4">
      <c r="B25" s="83" t="s">
        <v>125</v>
      </c>
      <c r="C25" s="60"/>
      <c r="D25" s="82" t="s">
        <v>187</v>
      </c>
      <c r="E25" s="82"/>
      <c r="F25" s="82"/>
      <c r="G25" s="82"/>
      <c r="H25" s="18">
        <v>1000000</v>
      </c>
      <c r="I25" s="18"/>
      <c r="J25" s="19"/>
    </row>
    <row r="26" spans="2:10" ht="18.75" x14ac:dyDescent="0.4">
      <c r="B26" s="83"/>
      <c r="C26" s="60"/>
      <c r="D26" s="82" t="s">
        <v>188</v>
      </c>
      <c r="E26" s="82"/>
      <c r="F26" s="82"/>
      <c r="G26" s="82"/>
      <c r="H26" s="18">
        <v>2000000</v>
      </c>
      <c r="I26" s="18"/>
      <c r="J26" s="19"/>
    </row>
    <row r="27" spans="2:10" ht="18.75" x14ac:dyDescent="0.4">
      <c r="B27" s="83"/>
      <c r="C27" s="83"/>
      <c r="D27" s="82"/>
      <c r="E27" s="82"/>
      <c r="F27" s="82"/>
      <c r="G27" s="82"/>
      <c r="H27" s="18"/>
      <c r="I27" s="18"/>
      <c r="J27" s="19"/>
    </row>
    <row r="28" spans="2:10" ht="18.75" x14ac:dyDescent="0.4">
      <c r="B28" s="83"/>
      <c r="C28" s="83"/>
      <c r="D28" s="82"/>
      <c r="E28" s="82"/>
      <c r="F28" s="82"/>
      <c r="G28" s="82"/>
      <c r="H28" s="18"/>
      <c r="I28" s="18"/>
      <c r="J28" s="19"/>
    </row>
    <row r="29" spans="2:10" ht="18.75" x14ac:dyDescent="0.4">
      <c r="B29" s="83"/>
      <c r="C29" s="83"/>
      <c r="D29" s="82"/>
      <c r="E29" s="82"/>
      <c r="F29" s="82"/>
      <c r="G29" s="82"/>
      <c r="H29" s="18"/>
      <c r="I29" s="18"/>
      <c r="J29" s="19"/>
    </row>
    <row r="30" spans="2:10" ht="18.75" x14ac:dyDescent="0.4">
      <c r="B30" s="83"/>
      <c r="C30" s="83"/>
      <c r="D30" s="82"/>
      <c r="E30" s="82"/>
      <c r="F30" s="82"/>
      <c r="G30" s="82"/>
      <c r="H30" s="18"/>
      <c r="I30" s="18"/>
      <c r="J30" s="19"/>
    </row>
    <row r="31" spans="2:10" x14ac:dyDescent="0.4">
      <c r="B31" s="83" t="s">
        <v>121</v>
      </c>
      <c r="C31" s="83"/>
      <c r="D31" s="83"/>
      <c r="E31" s="83"/>
      <c r="F31" s="83"/>
      <c r="G31" s="83"/>
      <c r="H31" s="20">
        <f>SUM(H25:H30)</f>
        <v>3000000</v>
      </c>
      <c r="I31" s="20">
        <f>SUM(I25:I30)</f>
        <v>0</v>
      </c>
      <c r="J31" s="21"/>
    </row>
    <row r="32" spans="2:10" x14ac:dyDescent="0.4">
      <c r="I32" s="22" t="s">
        <v>182</v>
      </c>
    </row>
    <row r="34" spans="2:9" x14ac:dyDescent="0.4">
      <c r="B34" s="14"/>
      <c r="C34" s="3" t="s">
        <v>123</v>
      </c>
    </row>
    <row r="36" spans="2:9" x14ac:dyDescent="0.4">
      <c r="H36" s="10" t="s">
        <v>180</v>
      </c>
      <c r="I36" s="10" t="s">
        <v>185</v>
      </c>
    </row>
    <row r="37" spans="2:9" ht="19.5" customHeight="1" x14ac:dyDescent="0.4">
      <c r="C37" s="23"/>
      <c r="D37" s="23"/>
      <c r="E37" s="23"/>
      <c r="F37" s="23"/>
      <c r="G37" s="24" t="s">
        <v>145</v>
      </c>
      <c r="H37" s="18">
        <v>500000</v>
      </c>
      <c r="I37" s="18">
        <v>0</v>
      </c>
    </row>
    <row r="38" spans="2:9" ht="19.5" customHeight="1" x14ac:dyDescent="0.4">
      <c r="C38" s="23"/>
      <c r="D38" s="23"/>
      <c r="F38" s="23"/>
      <c r="G38" s="23"/>
      <c r="H38" s="25"/>
      <c r="I38" s="26" t="s">
        <v>181</v>
      </c>
    </row>
    <row r="39" spans="2:9" ht="19.5" customHeight="1" x14ac:dyDescent="0.4">
      <c r="C39" s="23"/>
      <c r="D39" s="23"/>
      <c r="E39" s="23"/>
      <c r="F39" s="23"/>
      <c r="G39" s="23"/>
      <c r="H39" s="25"/>
      <c r="I39" s="25"/>
    </row>
    <row r="40" spans="2:9" x14ac:dyDescent="0.4">
      <c r="B40" s="14"/>
      <c r="C40" s="3" t="s">
        <v>124</v>
      </c>
    </row>
    <row r="42" spans="2:9" ht="24" customHeight="1" x14ac:dyDescent="0.4">
      <c r="G42" s="24" t="s">
        <v>146</v>
      </c>
      <c r="H42" s="74">
        <v>500000</v>
      </c>
      <c r="I42" s="75"/>
    </row>
    <row r="43" spans="2:9" ht="15.75" customHeight="1" x14ac:dyDescent="0.4">
      <c r="G43" s="23"/>
      <c r="H43" s="27"/>
      <c r="I43" s="27"/>
    </row>
    <row r="44" spans="2:9" ht="20.25" customHeight="1" x14ac:dyDescent="0.4">
      <c r="F44" s="22" t="s">
        <v>149</v>
      </c>
      <c r="G44" s="28" t="s">
        <v>148</v>
      </c>
      <c r="H44" s="76">
        <f>MAX(H31,I31)+MAX(H37,I37)+H42</f>
        <v>4000000</v>
      </c>
      <c r="I44" s="77"/>
    </row>
    <row r="45" spans="2:9" s="4" customFormat="1" ht="20.25" customHeight="1" x14ac:dyDescent="0.4">
      <c r="E45" s="29"/>
      <c r="F45" s="29"/>
      <c r="G45" s="29"/>
      <c r="H45" s="30"/>
      <c r="I45" s="30"/>
    </row>
    <row r="46" spans="2:9" s="4" customFormat="1" ht="20.25" customHeight="1" x14ac:dyDescent="0.4">
      <c r="E46" s="29"/>
      <c r="F46" s="22" t="s">
        <v>150</v>
      </c>
      <c r="G46" s="31" t="s">
        <v>147</v>
      </c>
      <c r="H46" s="78">
        <v>0</v>
      </c>
      <c r="I46" s="79"/>
    </row>
    <row r="47" spans="2:9" ht="20.25" customHeight="1" x14ac:dyDescent="0.4">
      <c r="G47" s="26"/>
      <c r="H47" s="32"/>
      <c r="I47" s="32"/>
    </row>
    <row r="48" spans="2:9" ht="20.25" customHeight="1" x14ac:dyDescent="0.4">
      <c r="E48" s="33"/>
      <c r="F48" s="22" t="s">
        <v>153</v>
      </c>
      <c r="G48" s="33" t="s">
        <v>154</v>
      </c>
      <c r="H48" s="80">
        <f>H44-H46</f>
        <v>4000000</v>
      </c>
      <c r="I48" s="81"/>
    </row>
    <row r="49" spans="5:9" ht="20.25" customHeight="1" x14ac:dyDescent="0.4">
      <c r="E49" s="33"/>
      <c r="F49" s="22"/>
      <c r="G49" s="33"/>
      <c r="H49" s="30"/>
      <c r="I49" s="30"/>
    </row>
    <row r="50" spans="5:9" ht="20.25" customHeight="1" x14ac:dyDescent="0.4">
      <c r="E50" s="33"/>
      <c r="F50" s="22" t="s">
        <v>155</v>
      </c>
      <c r="G50" s="33" t="s">
        <v>156</v>
      </c>
      <c r="H50" s="80">
        <f>IF(G12&lt;=H44,G12,H44)</f>
        <v>4000000</v>
      </c>
      <c r="I50" s="81"/>
    </row>
    <row r="51" spans="5:9" s="4" customFormat="1" ht="20.25" customHeight="1" thickBot="1" x14ac:dyDescent="0.45">
      <c r="E51" s="29"/>
      <c r="F51" s="29"/>
      <c r="G51" s="31" t="s">
        <v>157</v>
      </c>
      <c r="H51" s="30"/>
      <c r="I51" s="30"/>
    </row>
    <row r="52" spans="5:9" ht="20.25" customHeight="1" thickTop="1" thickBot="1" x14ac:dyDescent="0.45">
      <c r="E52" s="33"/>
      <c r="F52" s="22" t="s">
        <v>158</v>
      </c>
      <c r="G52" s="33" t="s">
        <v>159</v>
      </c>
      <c r="H52" s="64">
        <f>ROUNDDOWN(IF(H48&lt;=H50,H48,H50),-3)</f>
        <v>4000000</v>
      </c>
      <c r="I52" s="65"/>
    </row>
    <row r="53" spans="5:9" s="4" customFormat="1" ht="20.25" customHeight="1" thickTop="1" x14ac:dyDescent="0.4">
      <c r="E53" s="29"/>
      <c r="F53" s="29"/>
      <c r="G53" s="31" t="s">
        <v>160</v>
      </c>
      <c r="H53" s="30"/>
      <c r="I53" s="30"/>
    </row>
    <row r="54" spans="5:9" s="4" customFormat="1" ht="20.25" customHeight="1" x14ac:dyDescent="0.4">
      <c r="E54" s="29"/>
      <c r="F54" s="29"/>
      <c r="G54" s="29"/>
      <c r="H54" s="30"/>
      <c r="I54" s="30"/>
    </row>
  </sheetData>
  <mergeCells count="23">
    <mergeCell ref="H52:I52"/>
    <mergeCell ref="H1:I1"/>
    <mergeCell ref="D29:G29"/>
    <mergeCell ref="D30:G30"/>
    <mergeCell ref="B31:G31"/>
    <mergeCell ref="H42:I42"/>
    <mergeCell ref="H44:I44"/>
    <mergeCell ref="H46:I46"/>
    <mergeCell ref="D23:G24"/>
    <mergeCell ref="H23:I23"/>
    <mergeCell ref="B25:C30"/>
    <mergeCell ref="H48:I48"/>
    <mergeCell ref="H50:I50"/>
    <mergeCell ref="D25:G25"/>
    <mergeCell ref="B1:G1"/>
    <mergeCell ref="H3:I3"/>
    <mergeCell ref="D26:G26"/>
    <mergeCell ref="D27:G27"/>
    <mergeCell ref="D28:G28"/>
    <mergeCell ref="H4:I4"/>
    <mergeCell ref="H5:I5"/>
    <mergeCell ref="B7:I7"/>
    <mergeCell ref="C20:I21"/>
  </mergeCells>
  <phoneticPr fontId="2"/>
  <dataValidations count="1">
    <dataValidation type="whole" allowBlank="1" showInputMessage="1" showErrorMessage="1" error="５床以上が対象です" sqref="C12" xr:uid="{BABEE7DB-9162-4A18-B74A-C4EFBC6660A2}">
      <formula1>5</formula1>
      <formula2>999</formula2>
    </dataValidation>
  </dataValidations>
  <printOptions horizontalCentered="1"/>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266700</xdr:colOff>
                    <xdr:row>14</xdr:row>
                    <xdr:rowOff>95250</xdr:rowOff>
                  </from>
                  <to>
                    <xdr:col>1</xdr:col>
                    <xdr:colOff>495300</xdr:colOff>
                    <xdr:row>16</xdr:row>
                    <xdr:rowOff>57150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285750</xdr:colOff>
                    <xdr:row>18</xdr:row>
                    <xdr:rowOff>95250</xdr:rowOff>
                  </from>
                  <to>
                    <xdr:col>1</xdr:col>
                    <xdr:colOff>514350</xdr:colOff>
                    <xdr:row>20</xdr:row>
                    <xdr:rowOff>38100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285750</xdr:colOff>
                    <xdr:row>32</xdr:row>
                    <xdr:rowOff>95250</xdr:rowOff>
                  </from>
                  <to>
                    <xdr:col>1</xdr:col>
                    <xdr:colOff>514350</xdr:colOff>
                    <xdr:row>34</xdr:row>
                    <xdr:rowOff>57150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xdr:col>
                    <xdr:colOff>285750</xdr:colOff>
                    <xdr:row>38</xdr:row>
                    <xdr:rowOff>171450</xdr:rowOff>
                  </from>
                  <to>
                    <xdr:col>1</xdr:col>
                    <xdr:colOff>514350</xdr:colOff>
                    <xdr:row>40</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9289-A2D6-406D-8D1F-7B0948A9BCD4}">
  <sheetPr>
    <pageSetUpPr fitToPage="1"/>
  </sheetPr>
  <dimension ref="B1:G41"/>
  <sheetViews>
    <sheetView view="pageBreakPreview" zoomScale="85" zoomScaleNormal="145" zoomScaleSheetLayoutView="85" workbookViewId="0">
      <selection activeCell="G10" sqref="G10"/>
    </sheetView>
  </sheetViews>
  <sheetFormatPr defaultColWidth="9" defaultRowHeight="13.5" x14ac:dyDescent="0.4"/>
  <cols>
    <col min="1" max="1" width="9" style="34"/>
    <col min="2" max="2" width="64.25" style="34" customWidth="1"/>
    <col min="3" max="3" width="18.5" style="34" customWidth="1"/>
    <col min="4" max="4" width="9" style="34"/>
    <col min="5" max="5" width="16.875" style="34" customWidth="1"/>
    <col min="6" max="16384" width="9" style="34"/>
  </cols>
  <sheetData>
    <row r="1" spans="2:7" x14ac:dyDescent="0.4">
      <c r="B1" s="34" t="s">
        <v>195</v>
      </c>
    </row>
    <row r="2" spans="2:7" x14ac:dyDescent="0.4">
      <c r="B2" s="35" t="s">
        <v>138</v>
      </c>
      <c r="C2" s="93" t="str">
        <f>'記載例（病院・有床診）'!H5</f>
        <v>●●病院</v>
      </c>
    </row>
    <row r="5" spans="2:7" ht="18" customHeight="1" x14ac:dyDescent="0.4">
      <c r="B5" s="34" t="s">
        <v>161</v>
      </c>
    </row>
    <row r="6" spans="2:7" ht="18" customHeight="1" x14ac:dyDescent="0.4">
      <c r="B6" s="37" t="s">
        <v>137</v>
      </c>
    </row>
    <row r="7" spans="2:7" ht="33" customHeight="1" x14ac:dyDescent="0.4">
      <c r="B7" s="38" t="s">
        <v>129</v>
      </c>
      <c r="C7" s="38" t="s">
        <v>134</v>
      </c>
    </row>
    <row r="8" spans="2:7" ht="24" customHeight="1" x14ac:dyDescent="0.4">
      <c r="B8" s="39" t="s">
        <v>130</v>
      </c>
      <c r="C8" s="40"/>
    </row>
    <row r="9" spans="2:7" ht="24" customHeight="1" x14ac:dyDescent="0.4">
      <c r="B9" s="39" t="s">
        <v>132</v>
      </c>
      <c r="C9" s="40"/>
    </row>
    <row r="10" spans="2:7" ht="24" customHeight="1" x14ac:dyDescent="0.4">
      <c r="B10" s="39" t="s">
        <v>131</v>
      </c>
      <c r="C10" s="40"/>
    </row>
    <row r="11" spans="2:7" ht="24" customHeight="1" x14ac:dyDescent="0.4">
      <c r="B11" s="39" t="s">
        <v>133</v>
      </c>
      <c r="C11" s="40"/>
    </row>
    <row r="12" spans="2:7" ht="27.75" customHeight="1" x14ac:dyDescent="0.4">
      <c r="B12" s="39" t="s">
        <v>136</v>
      </c>
      <c r="C12" s="40"/>
    </row>
    <row r="13" spans="2:7" ht="27.75" customHeight="1" x14ac:dyDescent="0.4"/>
    <row r="14" spans="2:7" ht="24" customHeight="1" x14ac:dyDescent="0.4">
      <c r="B14" s="34" t="s">
        <v>172</v>
      </c>
    </row>
    <row r="15" spans="2:7" ht="33" customHeight="1" x14ac:dyDescent="0.4">
      <c r="B15" s="38" t="s">
        <v>162</v>
      </c>
      <c r="C15" s="41" t="s">
        <v>193</v>
      </c>
    </row>
    <row r="16" spans="2:7" ht="49.15" customHeight="1" x14ac:dyDescent="0.4">
      <c r="B16" s="24" t="s">
        <v>122</v>
      </c>
      <c r="C16" s="42">
        <v>45758</v>
      </c>
      <c r="D16" s="23"/>
      <c r="F16" s="23"/>
      <c r="G16" s="23"/>
    </row>
    <row r="17" spans="2:7" ht="49.15" customHeight="1" x14ac:dyDescent="0.4">
      <c r="B17" s="24" t="s">
        <v>163</v>
      </c>
      <c r="C17" s="43">
        <v>45716</v>
      </c>
      <c r="D17" s="23"/>
      <c r="E17" s="23"/>
      <c r="F17" s="23"/>
      <c r="G17" s="23"/>
    </row>
    <row r="18" spans="2:7" ht="49.15" customHeight="1" x14ac:dyDescent="0.4">
      <c r="B18" s="24" t="s">
        <v>164</v>
      </c>
      <c r="C18" s="43">
        <v>45777</v>
      </c>
      <c r="D18" s="23"/>
      <c r="E18" s="23"/>
      <c r="F18" s="23"/>
      <c r="G18" s="23"/>
    </row>
    <row r="19" spans="2:7" ht="13.15" customHeight="1" x14ac:dyDescent="0.4">
      <c r="B19" s="84" t="s">
        <v>196</v>
      </c>
      <c r="C19" s="84"/>
      <c r="D19" s="23"/>
      <c r="E19" s="23"/>
      <c r="F19" s="23"/>
      <c r="G19" s="23"/>
    </row>
    <row r="20" spans="2:7" ht="13.15" customHeight="1" x14ac:dyDescent="0.4">
      <c r="B20" s="44" t="s">
        <v>190</v>
      </c>
    </row>
    <row r="21" spans="2:7" ht="13.15" customHeight="1" x14ac:dyDescent="0.4"/>
    <row r="22" spans="2:7" ht="13.15" customHeight="1" x14ac:dyDescent="0.4"/>
    <row r="23" spans="2:7" ht="13.15" customHeight="1" x14ac:dyDescent="0.4"/>
    <row r="24" spans="2:7" ht="13.15" customHeight="1" x14ac:dyDescent="0.4">
      <c r="C24" s="46" t="s">
        <v>173</v>
      </c>
    </row>
    <row r="25" spans="2:7" ht="13.15" customHeight="1" x14ac:dyDescent="0.4">
      <c r="C25" s="46" t="s">
        <v>171</v>
      </c>
    </row>
    <row r="26" spans="2:7" ht="13.15" customHeight="1" x14ac:dyDescent="0.4">
      <c r="C26" s="46" t="s">
        <v>165</v>
      </c>
    </row>
    <row r="27" spans="2:7" ht="13.15" customHeight="1" x14ac:dyDescent="0.4">
      <c r="C27" s="46" t="s">
        <v>166</v>
      </c>
    </row>
    <row r="28" spans="2:7" ht="13.15" customHeight="1" x14ac:dyDescent="0.4">
      <c r="C28" s="46" t="s">
        <v>167</v>
      </c>
    </row>
    <row r="29" spans="2:7" ht="13.15" customHeight="1" x14ac:dyDescent="0.4">
      <c r="C29" s="46" t="s">
        <v>168</v>
      </c>
    </row>
    <row r="30" spans="2:7" ht="13.15" customHeight="1" x14ac:dyDescent="0.4">
      <c r="C30" s="46" t="s">
        <v>169</v>
      </c>
    </row>
    <row r="31" spans="2:7" ht="13.15" customHeight="1" x14ac:dyDescent="0.4">
      <c r="C31" s="46" t="s">
        <v>170</v>
      </c>
    </row>
    <row r="32" spans="2:7" x14ac:dyDescent="0.4">
      <c r="C32" s="46"/>
    </row>
    <row r="33" spans="3:3" x14ac:dyDescent="0.4">
      <c r="C33" s="46"/>
    </row>
    <row r="34" spans="3:3" x14ac:dyDescent="0.4">
      <c r="C34" s="46"/>
    </row>
    <row r="35" spans="3:3" x14ac:dyDescent="0.4">
      <c r="C35" s="46"/>
    </row>
    <row r="36" spans="3:3" x14ac:dyDescent="0.4">
      <c r="C36" s="46"/>
    </row>
    <row r="37" spans="3:3" x14ac:dyDescent="0.4">
      <c r="C37" s="46"/>
    </row>
    <row r="38" spans="3:3" x14ac:dyDescent="0.4">
      <c r="C38" s="46"/>
    </row>
    <row r="39" spans="3:3" x14ac:dyDescent="0.4">
      <c r="C39" s="46"/>
    </row>
    <row r="40" spans="3:3" x14ac:dyDescent="0.4">
      <c r="C40" s="46"/>
    </row>
    <row r="41" spans="3:3" x14ac:dyDescent="0.4">
      <c r="C41" s="46"/>
    </row>
  </sheetData>
  <mergeCells count="1">
    <mergeCell ref="B19:C19"/>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628650</xdr:colOff>
                    <xdr:row>6</xdr:row>
                    <xdr:rowOff>400050</xdr:rowOff>
                  </from>
                  <to>
                    <xdr:col>2</xdr:col>
                    <xdr:colOff>857250</xdr:colOff>
                    <xdr:row>7</xdr:row>
                    <xdr:rowOff>295275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628650</xdr:colOff>
                    <xdr:row>9</xdr:row>
                    <xdr:rowOff>0</xdr:rowOff>
                  </from>
                  <to>
                    <xdr:col>2</xdr:col>
                    <xdr:colOff>857250</xdr:colOff>
                    <xdr:row>10</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xdr:col>
                    <xdr:colOff>628650</xdr:colOff>
                    <xdr:row>8</xdr:row>
                    <xdr:rowOff>0</xdr:rowOff>
                  </from>
                  <to>
                    <xdr:col>2</xdr:col>
                    <xdr:colOff>857250</xdr:colOff>
                    <xdr:row>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B67E-DDB3-4A1D-91AF-8B8B9AC77DB0}">
  <sheetPr>
    <pageSetUpPr fitToPage="1"/>
  </sheetPr>
  <dimension ref="B1:J54"/>
  <sheetViews>
    <sheetView view="pageBreakPreview" zoomScale="85" zoomScaleNormal="100" zoomScaleSheetLayoutView="85" workbookViewId="0">
      <selection activeCell="H6" sqref="H6"/>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25" style="3" customWidth="1"/>
    <col min="8" max="9" width="13.75" style="3" customWidth="1"/>
    <col min="10" max="16384" width="9" style="3"/>
  </cols>
  <sheetData>
    <row r="1" spans="2:9" ht="24.75" customHeight="1" x14ac:dyDescent="0.4">
      <c r="B1" s="58" t="s">
        <v>194</v>
      </c>
      <c r="C1" s="58"/>
      <c r="D1" s="58"/>
      <c r="E1" s="58"/>
      <c r="F1" s="58"/>
      <c r="G1" s="59"/>
      <c r="H1" s="83" t="s">
        <v>176</v>
      </c>
      <c r="I1" s="83"/>
    </row>
    <row r="2" spans="2:9" ht="23.25" customHeight="1" x14ac:dyDescent="0.4">
      <c r="B2" s="3" t="s">
        <v>178</v>
      </c>
    </row>
    <row r="3" spans="2:9" s="4" customFormat="1" ht="23.25" customHeight="1" x14ac:dyDescent="0.4">
      <c r="G3" s="5" t="s">
        <v>140</v>
      </c>
      <c r="H3" s="63" t="s">
        <v>199</v>
      </c>
      <c r="I3" s="63"/>
    </row>
    <row r="4" spans="2:9" s="4" customFormat="1" ht="23.25" customHeight="1" x14ac:dyDescent="0.4">
      <c r="G4" s="6"/>
      <c r="H4" s="63"/>
      <c r="I4" s="63"/>
    </row>
    <row r="5" spans="2:9" ht="26.25" customHeight="1" x14ac:dyDescent="0.4">
      <c r="G5" s="7" t="s">
        <v>135</v>
      </c>
      <c r="H5" s="63" t="s">
        <v>200</v>
      </c>
      <c r="I5" s="63"/>
    </row>
    <row r="6" spans="2:9" ht="26.25" customHeight="1" x14ac:dyDescent="0.4"/>
    <row r="7" spans="2:9" ht="24.75" customHeight="1" x14ac:dyDescent="0.4">
      <c r="B7" s="62" t="s">
        <v>179</v>
      </c>
      <c r="C7" s="62"/>
      <c r="D7" s="62"/>
      <c r="E7" s="62"/>
      <c r="F7" s="62"/>
      <c r="G7" s="62"/>
      <c r="H7" s="62"/>
      <c r="I7" s="62"/>
    </row>
    <row r="8" spans="2:9" x14ac:dyDescent="0.4">
      <c r="B8" s="4"/>
      <c r="C8" s="4"/>
      <c r="D8" s="4"/>
      <c r="E8" s="4"/>
      <c r="F8" s="4"/>
      <c r="G8" s="4"/>
      <c r="H8" s="4"/>
      <c r="I8" s="4"/>
    </row>
    <row r="10" spans="2:9" x14ac:dyDescent="0.4">
      <c r="B10" s="9" t="s">
        <v>144</v>
      </c>
    </row>
    <row r="11" spans="2:9" x14ac:dyDescent="0.4">
      <c r="C11" s="16"/>
      <c r="D11" s="16"/>
      <c r="E11" s="16"/>
      <c r="F11" s="16"/>
      <c r="G11" s="10" t="s">
        <v>142</v>
      </c>
    </row>
    <row r="12" spans="2:9" x14ac:dyDescent="0.4">
      <c r="C12" s="47"/>
      <c r="D12" s="16"/>
      <c r="E12" s="48"/>
      <c r="F12" s="49" t="s">
        <v>152</v>
      </c>
      <c r="G12" s="13">
        <v>180000</v>
      </c>
    </row>
    <row r="14" spans="2:9" x14ac:dyDescent="0.4">
      <c r="B14" s="9" t="s">
        <v>0</v>
      </c>
    </row>
    <row r="16" spans="2:9" x14ac:dyDescent="0.4">
      <c r="B16" s="14"/>
      <c r="C16" s="3" t="s">
        <v>139</v>
      </c>
    </row>
    <row r="18" spans="2:10" x14ac:dyDescent="0.4">
      <c r="B18" s="9" t="s">
        <v>175</v>
      </c>
    </row>
    <row r="20" spans="2:10" x14ac:dyDescent="0.4">
      <c r="B20" s="14"/>
      <c r="C20" s="57" t="s">
        <v>122</v>
      </c>
      <c r="D20" s="57"/>
      <c r="E20" s="57"/>
      <c r="F20" s="57"/>
      <c r="G20" s="57"/>
      <c r="H20" s="57"/>
      <c r="I20" s="15"/>
    </row>
    <row r="21" spans="2:10" x14ac:dyDescent="0.4">
      <c r="C21" s="57"/>
      <c r="D21" s="57"/>
      <c r="E21" s="57"/>
      <c r="F21" s="57"/>
      <c r="G21" s="57"/>
      <c r="H21" s="57"/>
      <c r="I21" s="15"/>
    </row>
    <row r="22" spans="2:10" x14ac:dyDescent="0.4">
      <c r="C22" s="15"/>
      <c r="D22" s="15"/>
      <c r="E22" s="15"/>
      <c r="F22" s="15"/>
      <c r="G22" s="15"/>
      <c r="H22" s="15"/>
      <c r="I22" s="15"/>
    </row>
    <row r="23" spans="2:10" ht="18" customHeight="1" x14ac:dyDescent="0.4">
      <c r="C23" s="15"/>
      <c r="D23" s="83" t="s">
        <v>1</v>
      </c>
      <c r="E23" s="83"/>
      <c r="F23" s="83"/>
      <c r="G23" s="83"/>
      <c r="H23" s="85" t="s">
        <v>177</v>
      </c>
      <c r="I23" s="85"/>
    </row>
    <row r="24" spans="2:10" ht="18.75" x14ac:dyDescent="0.4">
      <c r="D24" s="83"/>
      <c r="E24" s="83"/>
      <c r="F24" s="83"/>
      <c r="G24" s="83"/>
      <c r="H24" s="17" t="s">
        <v>186</v>
      </c>
      <c r="I24" s="17" t="s">
        <v>183</v>
      </c>
      <c r="J24" s="19"/>
    </row>
    <row r="25" spans="2:10" ht="18.75" x14ac:dyDescent="0.4">
      <c r="B25" s="83" t="s">
        <v>125</v>
      </c>
      <c r="C25" s="60"/>
      <c r="D25" s="82" t="s">
        <v>189</v>
      </c>
      <c r="E25" s="82"/>
      <c r="F25" s="82"/>
      <c r="G25" s="82"/>
      <c r="H25" s="18">
        <v>120000</v>
      </c>
      <c r="I25" s="18"/>
      <c r="J25" s="19"/>
    </row>
    <row r="26" spans="2:10" ht="18.75" x14ac:dyDescent="0.4">
      <c r="B26" s="83"/>
      <c r="C26" s="60"/>
      <c r="D26" s="82"/>
      <c r="E26" s="82"/>
      <c r="F26" s="82"/>
      <c r="G26" s="82"/>
      <c r="H26" s="18"/>
      <c r="I26" s="18"/>
      <c r="J26" s="19"/>
    </row>
    <row r="27" spans="2:10" ht="18.75" x14ac:dyDescent="0.4">
      <c r="B27" s="83"/>
      <c r="C27" s="83"/>
      <c r="D27" s="82"/>
      <c r="E27" s="82"/>
      <c r="F27" s="82"/>
      <c r="G27" s="82"/>
      <c r="H27" s="18"/>
      <c r="I27" s="18"/>
      <c r="J27" s="19"/>
    </row>
    <row r="28" spans="2:10" ht="18.75" x14ac:dyDescent="0.4">
      <c r="B28" s="83"/>
      <c r="C28" s="83"/>
      <c r="D28" s="82"/>
      <c r="E28" s="82"/>
      <c r="F28" s="82"/>
      <c r="G28" s="82"/>
      <c r="H28" s="18"/>
      <c r="I28" s="18"/>
      <c r="J28" s="19"/>
    </row>
    <row r="29" spans="2:10" ht="18.75" x14ac:dyDescent="0.4">
      <c r="B29" s="83"/>
      <c r="C29" s="83"/>
      <c r="D29" s="82"/>
      <c r="E29" s="82"/>
      <c r="F29" s="82"/>
      <c r="G29" s="82"/>
      <c r="H29" s="18"/>
      <c r="I29" s="18"/>
      <c r="J29" s="19"/>
    </row>
    <row r="30" spans="2:10" ht="18.75" x14ac:dyDescent="0.4">
      <c r="B30" s="83"/>
      <c r="C30" s="83"/>
      <c r="D30" s="82"/>
      <c r="E30" s="82"/>
      <c r="F30" s="82"/>
      <c r="G30" s="82"/>
      <c r="H30" s="18"/>
      <c r="I30" s="18"/>
      <c r="J30" s="19"/>
    </row>
    <row r="31" spans="2:10" x14ac:dyDescent="0.4">
      <c r="B31" s="83" t="s">
        <v>121</v>
      </c>
      <c r="C31" s="83"/>
      <c r="D31" s="83"/>
      <c r="E31" s="83"/>
      <c r="F31" s="83"/>
      <c r="G31" s="83"/>
      <c r="H31" s="20">
        <f>SUM(H25:H30)</f>
        <v>120000</v>
      </c>
      <c r="I31" s="20">
        <f>SUM(I25:I30)</f>
        <v>0</v>
      </c>
      <c r="J31" s="21"/>
    </row>
    <row r="32" spans="2:10" x14ac:dyDescent="0.4">
      <c r="B32" s="50"/>
      <c r="C32" s="50"/>
      <c r="D32" s="50"/>
      <c r="E32" s="50"/>
      <c r="F32" s="50"/>
      <c r="G32" s="50"/>
      <c r="H32" s="51"/>
      <c r="I32" s="22" t="s">
        <v>182</v>
      </c>
      <c r="J32" s="21"/>
    </row>
    <row r="34" spans="2:9" x14ac:dyDescent="0.4">
      <c r="B34" s="14"/>
      <c r="C34" s="3" t="s">
        <v>123</v>
      </c>
    </row>
    <row r="35" spans="2:9" x14ac:dyDescent="0.4">
      <c r="B35" s="14"/>
    </row>
    <row r="36" spans="2:9" x14ac:dyDescent="0.4">
      <c r="H36" s="10" t="s">
        <v>184</v>
      </c>
      <c r="I36" s="10" t="s">
        <v>183</v>
      </c>
    </row>
    <row r="37" spans="2:9" ht="19.5" customHeight="1" x14ac:dyDescent="0.4">
      <c r="C37" s="23"/>
      <c r="D37" s="23"/>
      <c r="E37" s="23"/>
      <c r="F37" s="23"/>
      <c r="G37" s="24" t="s">
        <v>145</v>
      </c>
      <c r="H37" s="18">
        <v>50000</v>
      </c>
      <c r="I37" s="18">
        <v>0</v>
      </c>
    </row>
    <row r="38" spans="2:9" ht="19.5" customHeight="1" x14ac:dyDescent="0.4">
      <c r="C38" s="23"/>
      <c r="D38" s="23"/>
      <c r="E38" s="23"/>
      <c r="F38" s="23"/>
      <c r="G38" s="52"/>
      <c r="H38" s="48"/>
      <c r="I38" s="26" t="s">
        <v>181</v>
      </c>
    </row>
    <row r="39" spans="2:9" ht="19.5" customHeight="1" x14ac:dyDescent="0.4">
      <c r="C39" s="23"/>
      <c r="D39" s="23"/>
      <c r="E39" s="23"/>
      <c r="F39" s="23"/>
      <c r="G39" s="23"/>
      <c r="H39" s="25"/>
      <c r="I39" s="25"/>
    </row>
    <row r="40" spans="2:9" x14ac:dyDescent="0.4">
      <c r="B40" s="14"/>
      <c r="C40" s="3" t="s">
        <v>124</v>
      </c>
    </row>
    <row r="42" spans="2:9" ht="24" customHeight="1" x14ac:dyDescent="0.4">
      <c r="G42" s="53" t="s">
        <v>146</v>
      </c>
      <c r="H42" s="88">
        <v>60000</v>
      </c>
      <c r="I42" s="88"/>
    </row>
    <row r="43" spans="2:9" ht="15.75" customHeight="1" x14ac:dyDescent="0.4">
      <c r="G43" s="23"/>
      <c r="H43" s="27"/>
      <c r="I43" s="27"/>
    </row>
    <row r="44" spans="2:9" ht="20.25" customHeight="1" x14ac:dyDescent="0.4">
      <c r="F44" s="22" t="s">
        <v>149</v>
      </c>
      <c r="G44" s="28" t="s">
        <v>148</v>
      </c>
      <c r="H44" s="89">
        <f>H31+H37+H42</f>
        <v>230000</v>
      </c>
      <c r="I44" s="90"/>
    </row>
    <row r="45" spans="2:9" s="4" customFormat="1" ht="20.25" customHeight="1" x14ac:dyDescent="0.4">
      <c r="E45" s="29"/>
      <c r="F45" s="29"/>
      <c r="G45" s="29"/>
      <c r="H45" s="30"/>
      <c r="I45" s="30"/>
    </row>
    <row r="46" spans="2:9" s="4" customFormat="1" ht="20.25" customHeight="1" x14ac:dyDescent="0.4">
      <c r="E46" s="29"/>
      <c r="F46" s="22" t="s">
        <v>150</v>
      </c>
      <c r="G46" s="54" t="s">
        <v>147</v>
      </c>
      <c r="H46" s="91">
        <v>0</v>
      </c>
      <c r="I46" s="90"/>
    </row>
    <row r="47" spans="2:9" ht="20.25" customHeight="1" x14ac:dyDescent="0.4">
      <c r="G47" s="26"/>
      <c r="H47" s="32"/>
      <c r="I47" s="32"/>
    </row>
    <row r="48" spans="2:9" ht="20.25" customHeight="1" x14ac:dyDescent="0.4">
      <c r="E48" s="33"/>
      <c r="F48" s="22" t="s">
        <v>153</v>
      </c>
      <c r="G48" s="55" t="s">
        <v>154</v>
      </c>
      <c r="H48" s="92">
        <f>H44-H46</f>
        <v>230000</v>
      </c>
      <c r="I48" s="90"/>
    </row>
    <row r="49" spans="5:9" ht="20.25" customHeight="1" x14ac:dyDescent="0.4">
      <c r="E49" s="33"/>
      <c r="F49" s="22"/>
      <c r="G49" s="33"/>
      <c r="H49" s="30"/>
      <c r="I49" s="30"/>
    </row>
    <row r="50" spans="5:9" ht="20.25" customHeight="1" x14ac:dyDescent="0.4">
      <c r="E50" s="33"/>
      <c r="F50" s="22" t="s">
        <v>155</v>
      </c>
      <c r="G50" s="55" t="s">
        <v>156</v>
      </c>
      <c r="H50" s="92">
        <f>IF(G12&lt;=H44,G12,H44)</f>
        <v>180000</v>
      </c>
      <c r="I50" s="90"/>
    </row>
    <row r="51" spans="5:9" s="4" customFormat="1" ht="20.25" customHeight="1" thickBot="1" x14ac:dyDescent="0.45">
      <c r="E51" s="29"/>
      <c r="F51" s="29"/>
      <c r="G51" s="31" t="s">
        <v>157</v>
      </c>
      <c r="H51" s="30"/>
      <c r="I51" s="30"/>
    </row>
    <row r="52" spans="5:9" ht="20.25" customHeight="1" thickBot="1" x14ac:dyDescent="0.45">
      <c r="E52" s="33"/>
      <c r="F52" s="22" t="s">
        <v>158</v>
      </c>
      <c r="G52" s="33" t="s">
        <v>159</v>
      </c>
      <c r="H52" s="86">
        <f>ROUNDDOWN(IF(H48&lt;=H50,H48,H50),-3)</f>
        <v>180000</v>
      </c>
      <c r="I52" s="87"/>
    </row>
    <row r="53" spans="5:9" s="4" customFormat="1" ht="20.25" customHeight="1" x14ac:dyDescent="0.4">
      <c r="E53" s="29"/>
      <c r="F53" s="29"/>
      <c r="G53" s="31" t="s">
        <v>160</v>
      </c>
      <c r="H53" s="30"/>
      <c r="I53" s="30"/>
    </row>
    <row r="54" spans="5:9" s="4" customFormat="1" ht="20.25" customHeight="1" x14ac:dyDescent="0.4">
      <c r="E54" s="29"/>
      <c r="F54" s="29"/>
      <c r="G54" s="29"/>
      <c r="H54" s="30"/>
      <c r="I54" s="30"/>
    </row>
  </sheetData>
  <mergeCells count="23">
    <mergeCell ref="H52:I52"/>
    <mergeCell ref="B31:G31"/>
    <mergeCell ref="H42:I42"/>
    <mergeCell ref="H44:I44"/>
    <mergeCell ref="H46:I46"/>
    <mergeCell ref="H48:I48"/>
    <mergeCell ref="H50:I50"/>
    <mergeCell ref="B25:C30"/>
    <mergeCell ref="D25:G25"/>
    <mergeCell ref="D26:G26"/>
    <mergeCell ref="D27:G27"/>
    <mergeCell ref="D28:G28"/>
    <mergeCell ref="D29:G29"/>
    <mergeCell ref="D30:G30"/>
    <mergeCell ref="H1:I1"/>
    <mergeCell ref="C20:H21"/>
    <mergeCell ref="D23:G24"/>
    <mergeCell ref="H23:I23"/>
    <mergeCell ref="H3:I3"/>
    <mergeCell ref="H4:I4"/>
    <mergeCell ref="H5:I5"/>
    <mergeCell ref="B1:G1"/>
    <mergeCell ref="B7:I7"/>
  </mergeCells>
  <phoneticPr fontId="2"/>
  <printOptions horizontalCentered="1"/>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266700</xdr:colOff>
                    <xdr:row>14</xdr:row>
                    <xdr:rowOff>95250</xdr:rowOff>
                  </from>
                  <to>
                    <xdr:col>1</xdr:col>
                    <xdr:colOff>495300</xdr:colOff>
                    <xdr:row>16</xdr:row>
                    <xdr:rowOff>57150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285750</xdr:colOff>
                    <xdr:row>18</xdr:row>
                    <xdr:rowOff>95250</xdr:rowOff>
                  </from>
                  <to>
                    <xdr:col>1</xdr:col>
                    <xdr:colOff>514350</xdr:colOff>
                    <xdr:row>20</xdr:row>
                    <xdr:rowOff>38100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xdr:col>
                    <xdr:colOff>285750</xdr:colOff>
                    <xdr:row>32</xdr:row>
                    <xdr:rowOff>95250</xdr:rowOff>
                  </from>
                  <to>
                    <xdr:col>1</xdr:col>
                    <xdr:colOff>514350</xdr:colOff>
                    <xdr:row>34</xdr:row>
                    <xdr:rowOff>57150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1</xdr:col>
                    <xdr:colOff>285750</xdr:colOff>
                    <xdr:row>38</xdr:row>
                    <xdr:rowOff>171450</xdr:rowOff>
                  </from>
                  <to>
                    <xdr:col>1</xdr:col>
                    <xdr:colOff>514350</xdr:colOff>
                    <xdr:row>40</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E8DDE921-727B-4D4A-ABD0-E613AA07A172}">
          <x14:formula1>
            <xm:f>リスト!$E$2:$E$8</xm:f>
          </x14:formula1>
          <xm:sqref>D25:G30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1E1A-4A49-4081-B314-C24D68C6D713}">
  <sheetPr>
    <pageSetUpPr fitToPage="1"/>
  </sheetPr>
  <dimension ref="B1:G35"/>
  <sheetViews>
    <sheetView view="pageBreakPreview" zoomScale="85" zoomScaleNormal="145" zoomScaleSheetLayoutView="85" workbookViewId="0">
      <selection activeCell="F10" sqref="F10"/>
    </sheetView>
  </sheetViews>
  <sheetFormatPr defaultColWidth="9" defaultRowHeight="13.5" x14ac:dyDescent="0.4"/>
  <cols>
    <col min="1" max="1" width="9" style="34" customWidth="1"/>
    <col min="2" max="2" width="64.25" style="34" customWidth="1"/>
    <col min="3" max="3" width="18.5" style="34" customWidth="1"/>
    <col min="4" max="16384" width="9" style="34"/>
  </cols>
  <sheetData>
    <row r="1" spans="2:7" x14ac:dyDescent="0.4">
      <c r="B1" s="34" t="s">
        <v>192</v>
      </c>
    </row>
    <row r="2" spans="2:7" x14ac:dyDescent="0.4">
      <c r="B2" s="35" t="s">
        <v>138</v>
      </c>
      <c r="C2" s="93" t="str">
        <f>'記載例（診療所・訪問看護事業者）'!H5</f>
        <v>●●クリニック</v>
      </c>
    </row>
    <row r="3" spans="2:7" x14ac:dyDescent="0.4">
      <c r="B3" s="35"/>
      <c r="C3" s="36"/>
    </row>
    <row r="5" spans="2:7" ht="18" customHeight="1" x14ac:dyDescent="0.4">
      <c r="B5" s="34" t="s">
        <v>161</v>
      </c>
    </row>
    <row r="6" spans="2:7" ht="18" customHeight="1" x14ac:dyDescent="0.4">
      <c r="B6" s="37" t="s">
        <v>137</v>
      </c>
    </row>
    <row r="7" spans="2:7" ht="33" customHeight="1" x14ac:dyDescent="0.4">
      <c r="B7" s="38" t="s">
        <v>129</v>
      </c>
      <c r="C7" s="38" t="s">
        <v>134</v>
      </c>
    </row>
    <row r="8" spans="2:7" ht="24" customHeight="1" x14ac:dyDescent="0.4">
      <c r="B8" s="39" t="s">
        <v>130</v>
      </c>
      <c r="C8" s="40"/>
    </row>
    <row r="9" spans="2:7" ht="24" customHeight="1" x14ac:dyDescent="0.4">
      <c r="B9" s="39" t="s">
        <v>132</v>
      </c>
      <c r="C9" s="40"/>
    </row>
    <row r="10" spans="2:7" ht="24" customHeight="1" x14ac:dyDescent="0.4">
      <c r="B10" s="39" t="s">
        <v>131</v>
      </c>
      <c r="C10" s="40"/>
    </row>
    <row r="11" spans="2:7" ht="24" customHeight="1" x14ac:dyDescent="0.4">
      <c r="B11" s="39" t="s">
        <v>133</v>
      </c>
      <c r="C11" s="40"/>
    </row>
    <row r="12" spans="2:7" ht="27.75" customHeight="1" x14ac:dyDescent="0.4">
      <c r="B12" s="39" t="s">
        <v>136</v>
      </c>
      <c r="C12" s="40"/>
    </row>
    <row r="13" spans="2:7" ht="27.75" customHeight="1" x14ac:dyDescent="0.4"/>
    <row r="14" spans="2:7" ht="24" customHeight="1" x14ac:dyDescent="0.4">
      <c r="B14" s="34" t="s">
        <v>172</v>
      </c>
    </row>
    <row r="15" spans="2:7" ht="34.5" customHeight="1" x14ac:dyDescent="0.4">
      <c r="B15" s="38" t="s">
        <v>162</v>
      </c>
      <c r="C15" s="41" t="s">
        <v>193</v>
      </c>
    </row>
    <row r="16" spans="2:7" ht="49.15" customHeight="1" x14ac:dyDescent="0.4">
      <c r="B16" s="24" t="s">
        <v>122</v>
      </c>
      <c r="C16" s="42">
        <v>45758</v>
      </c>
      <c r="D16" s="23"/>
      <c r="F16" s="23"/>
      <c r="G16" s="23"/>
    </row>
    <row r="17" spans="2:7" ht="49.15" customHeight="1" x14ac:dyDescent="0.4">
      <c r="B17" s="24" t="s">
        <v>163</v>
      </c>
      <c r="C17" s="43">
        <v>45838</v>
      </c>
      <c r="D17" s="23"/>
      <c r="E17" s="23"/>
      <c r="F17" s="23"/>
      <c r="G17" s="23"/>
    </row>
    <row r="18" spans="2:7" ht="49.15" customHeight="1" x14ac:dyDescent="0.4">
      <c r="B18" s="24" t="s">
        <v>164</v>
      </c>
      <c r="C18" s="43">
        <v>45808</v>
      </c>
      <c r="D18" s="23"/>
      <c r="E18" s="23"/>
      <c r="F18" s="23"/>
      <c r="G18" s="23"/>
    </row>
    <row r="19" spans="2:7" ht="13.15" customHeight="1" x14ac:dyDescent="0.4">
      <c r="B19" s="84" t="s">
        <v>196</v>
      </c>
      <c r="C19" s="84"/>
      <c r="D19" s="23"/>
      <c r="E19" s="23"/>
      <c r="F19" s="23"/>
      <c r="G19" s="23"/>
    </row>
    <row r="20" spans="2:7" ht="13.15" customHeight="1" x14ac:dyDescent="0.4">
      <c r="B20" s="44" t="s">
        <v>190</v>
      </c>
      <c r="C20" s="45"/>
      <c r="D20" s="23"/>
      <c r="E20" s="23"/>
      <c r="F20" s="23"/>
      <c r="G20" s="23"/>
    </row>
    <row r="21" spans="2:7" ht="27.75" customHeight="1" x14ac:dyDescent="0.4"/>
    <row r="22" spans="2:7" ht="13.15" customHeight="1" x14ac:dyDescent="0.4">
      <c r="C22" s="46" t="s">
        <v>173</v>
      </c>
    </row>
    <row r="23" spans="2:7" ht="13.15" customHeight="1" x14ac:dyDescent="0.4">
      <c r="C23" s="46" t="s">
        <v>171</v>
      </c>
    </row>
    <row r="24" spans="2:7" ht="13.15" customHeight="1" x14ac:dyDescent="0.4">
      <c r="C24" s="46" t="s">
        <v>165</v>
      </c>
    </row>
    <row r="25" spans="2:7" ht="13.15" customHeight="1" x14ac:dyDescent="0.4">
      <c r="C25" s="46" t="s">
        <v>166</v>
      </c>
    </row>
    <row r="26" spans="2:7" ht="13.15" customHeight="1" x14ac:dyDescent="0.4">
      <c r="C26" s="46" t="s">
        <v>167</v>
      </c>
    </row>
    <row r="27" spans="2:7" ht="13.15" customHeight="1" x14ac:dyDescent="0.4">
      <c r="C27" s="46" t="s">
        <v>168</v>
      </c>
    </row>
    <row r="28" spans="2:7" ht="13.15" customHeight="1" x14ac:dyDescent="0.4">
      <c r="C28" s="46" t="s">
        <v>169</v>
      </c>
    </row>
    <row r="29" spans="2:7" ht="13.15" customHeight="1" x14ac:dyDescent="0.4">
      <c r="C29" s="46" t="s">
        <v>170</v>
      </c>
    </row>
    <row r="30" spans="2:7" x14ac:dyDescent="0.4">
      <c r="C30" s="46"/>
    </row>
    <row r="31" spans="2:7" x14ac:dyDescent="0.4">
      <c r="C31" s="46"/>
    </row>
    <row r="32" spans="2:7" x14ac:dyDescent="0.4">
      <c r="C32" s="46"/>
    </row>
    <row r="33" spans="3:3" x14ac:dyDescent="0.4">
      <c r="C33" s="46"/>
    </row>
    <row r="34" spans="3:3" x14ac:dyDescent="0.4">
      <c r="C34" s="46"/>
    </row>
    <row r="35" spans="3:3" x14ac:dyDescent="0.4">
      <c r="C35" s="46"/>
    </row>
  </sheetData>
  <mergeCells count="1">
    <mergeCell ref="B19:C19"/>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xdr:col>
                    <xdr:colOff>628650</xdr:colOff>
                    <xdr:row>6</xdr:row>
                    <xdr:rowOff>400050</xdr:rowOff>
                  </from>
                  <to>
                    <xdr:col>2</xdr:col>
                    <xdr:colOff>857250</xdr:colOff>
                    <xdr:row>7</xdr:row>
                    <xdr:rowOff>295275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xdr:col>
                    <xdr:colOff>628650</xdr:colOff>
                    <xdr:row>11</xdr:row>
                    <xdr:rowOff>0</xdr:rowOff>
                  </from>
                  <to>
                    <xdr:col>2</xdr:col>
                    <xdr:colOff>857250</xdr:colOff>
                    <xdr:row>11</xdr:row>
                    <xdr:rowOff>323850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xdr:col>
                    <xdr:colOff>628650</xdr:colOff>
                    <xdr:row>8</xdr:row>
                    <xdr:rowOff>0</xdr:rowOff>
                  </from>
                  <to>
                    <xdr:col>2</xdr:col>
                    <xdr:colOff>857250</xdr:colOff>
                    <xdr:row>9</xdr:row>
                    <xdr:rowOff>19050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xdr:col>
                    <xdr:colOff>628650</xdr:colOff>
                    <xdr:row>8</xdr:row>
                    <xdr:rowOff>0</xdr:rowOff>
                  </from>
                  <to>
                    <xdr:col>2</xdr:col>
                    <xdr:colOff>857250</xdr:colOff>
                    <xdr:row>9</xdr:row>
                    <xdr:rowOff>19050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2</xdr:col>
                    <xdr:colOff>628650</xdr:colOff>
                    <xdr:row>9</xdr:row>
                    <xdr:rowOff>0</xdr:rowOff>
                  </from>
                  <to>
                    <xdr:col>2</xdr:col>
                    <xdr:colOff>857250</xdr:colOff>
                    <xdr:row>10</xdr:row>
                    <xdr:rowOff>19050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2</xdr:col>
                    <xdr:colOff>628650</xdr:colOff>
                    <xdr:row>10</xdr:row>
                    <xdr:rowOff>0</xdr:rowOff>
                  </from>
                  <to>
                    <xdr:col>2</xdr:col>
                    <xdr:colOff>857250</xdr:colOff>
                    <xdr:row>11</xdr:row>
                    <xdr:rowOff>19050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2</xdr:col>
                    <xdr:colOff>628650</xdr:colOff>
                    <xdr:row>8</xdr:row>
                    <xdr:rowOff>0</xdr:rowOff>
                  </from>
                  <to>
                    <xdr:col>2</xdr:col>
                    <xdr:colOff>857250</xdr:colOff>
                    <xdr:row>9</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1" customWidth="1"/>
    <col min="7" max="16384" width="9" style="1"/>
  </cols>
  <sheetData>
    <row r="1" spans="1:6" ht="37.5" x14ac:dyDescent="0.4">
      <c r="A1" s="1" t="s">
        <v>2</v>
      </c>
      <c r="B1" s="1" t="s">
        <v>3</v>
      </c>
      <c r="C1" s="1" t="s">
        <v>4</v>
      </c>
      <c r="D1" s="1" t="s">
        <v>5</v>
      </c>
      <c r="E1" s="1" t="s">
        <v>6</v>
      </c>
      <c r="F1" s="1" t="s">
        <v>7</v>
      </c>
    </row>
    <row r="2" spans="1:6" ht="37.5" x14ac:dyDescent="0.4">
      <c r="A2" s="1" t="s">
        <v>8</v>
      </c>
      <c r="B2" s="1" t="s">
        <v>9</v>
      </c>
      <c r="C2" s="1" t="s">
        <v>10</v>
      </c>
      <c r="D2" s="2" t="s">
        <v>11</v>
      </c>
      <c r="E2" s="1" t="s">
        <v>12</v>
      </c>
      <c r="F2" s="1" t="s">
        <v>13</v>
      </c>
    </row>
    <row r="3" spans="1:6" x14ac:dyDescent="0.4">
      <c r="A3" s="1" t="s">
        <v>14</v>
      </c>
      <c r="B3" s="1" t="s">
        <v>15</v>
      </c>
      <c r="C3" s="1" t="s">
        <v>16</v>
      </c>
      <c r="D3" s="1" t="s">
        <v>17</v>
      </c>
      <c r="E3" s="1" t="s">
        <v>18</v>
      </c>
    </row>
    <row r="4" spans="1:6" x14ac:dyDescent="0.4">
      <c r="A4" s="1" t="s">
        <v>19</v>
      </c>
      <c r="B4" s="1" t="s">
        <v>20</v>
      </c>
      <c r="C4" s="1" t="s">
        <v>21</v>
      </c>
      <c r="D4" s="1" t="s">
        <v>22</v>
      </c>
      <c r="E4" s="1" t="s">
        <v>23</v>
      </c>
    </row>
    <row r="5" spans="1:6" ht="37.5" x14ac:dyDescent="0.4">
      <c r="A5" s="1" t="s">
        <v>24</v>
      </c>
      <c r="B5" s="1" t="s">
        <v>25</v>
      </c>
      <c r="C5" s="1" t="s">
        <v>26</v>
      </c>
      <c r="D5" s="1" t="s">
        <v>27</v>
      </c>
      <c r="E5" s="1" t="s">
        <v>28</v>
      </c>
    </row>
    <row r="6" spans="1:6" x14ac:dyDescent="0.4">
      <c r="A6" s="1" t="s">
        <v>29</v>
      </c>
      <c r="B6" s="1" t="s">
        <v>30</v>
      </c>
      <c r="C6" s="1" t="s">
        <v>31</v>
      </c>
      <c r="D6" s="1" t="s">
        <v>32</v>
      </c>
      <c r="E6" s="1" t="s">
        <v>33</v>
      </c>
    </row>
    <row r="7" spans="1:6" ht="37.5" x14ac:dyDescent="0.4">
      <c r="A7" s="1" t="s">
        <v>34</v>
      </c>
      <c r="B7" s="1" t="s">
        <v>35</v>
      </c>
      <c r="C7" s="1" t="s">
        <v>36</v>
      </c>
      <c r="D7" s="1" t="s">
        <v>37</v>
      </c>
      <c r="E7" s="1" t="s">
        <v>38</v>
      </c>
    </row>
    <row r="8" spans="1:6" x14ac:dyDescent="0.4">
      <c r="B8" s="1" t="s">
        <v>39</v>
      </c>
      <c r="C8" s="1" t="s">
        <v>40</v>
      </c>
      <c r="D8" s="1" t="s">
        <v>41</v>
      </c>
    </row>
    <row r="9" spans="1:6" x14ac:dyDescent="0.4">
      <c r="B9" s="1" t="s">
        <v>42</v>
      </c>
      <c r="C9" s="1" t="s">
        <v>43</v>
      </c>
      <c r="D9" s="1" t="s">
        <v>44</v>
      </c>
    </row>
    <row r="10" spans="1:6" x14ac:dyDescent="0.4">
      <c r="B10" s="1" t="s">
        <v>45</v>
      </c>
      <c r="C10" s="1" t="s">
        <v>46</v>
      </c>
      <c r="D10" s="1" t="s">
        <v>47</v>
      </c>
    </row>
    <row r="11" spans="1:6" x14ac:dyDescent="0.4">
      <c r="B11" s="1" t="s">
        <v>48</v>
      </c>
      <c r="C11" s="1" t="s">
        <v>49</v>
      </c>
      <c r="D11" s="1" t="s">
        <v>50</v>
      </c>
    </row>
    <row r="12" spans="1:6" x14ac:dyDescent="0.4">
      <c r="B12" s="1" t="s">
        <v>51</v>
      </c>
      <c r="C12" s="1" t="s">
        <v>52</v>
      </c>
      <c r="D12" s="1" t="s">
        <v>53</v>
      </c>
    </row>
    <row r="13" spans="1:6" x14ac:dyDescent="0.4">
      <c r="B13" s="1" t="s">
        <v>54</v>
      </c>
      <c r="C13" s="1" t="s">
        <v>55</v>
      </c>
      <c r="D13" s="1" t="s">
        <v>56</v>
      </c>
    </row>
    <row r="14" spans="1:6" x14ac:dyDescent="0.4">
      <c r="B14" s="1" t="s">
        <v>57</v>
      </c>
      <c r="C14" s="1" t="s">
        <v>58</v>
      </c>
      <c r="D14" s="1" t="s">
        <v>59</v>
      </c>
    </row>
    <row r="15" spans="1:6" x14ac:dyDescent="0.4">
      <c r="B15" s="1" t="s">
        <v>60</v>
      </c>
      <c r="C15" s="1" t="s">
        <v>61</v>
      </c>
      <c r="D15" s="1" t="s">
        <v>62</v>
      </c>
    </row>
    <row r="16" spans="1:6" x14ac:dyDescent="0.4">
      <c r="B16" s="1" t="s">
        <v>63</v>
      </c>
      <c r="C16" s="1" t="s">
        <v>64</v>
      </c>
      <c r="D16" s="1" t="s">
        <v>65</v>
      </c>
    </row>
    <row r="17" spans="2:4" ht="56.25" x14ac:dyDescent="0.4">
      <c r="B17" s="1" t="s">
        <v>66</v>
      </c>
      <c r="C17" s="1" t="s">
        <v>67</v>
      </c>
      <c r="D17" s="1" t="s">
        <v>68</v>
      </c>
    </row>
    <row r="18" spans="2:4" x14ac:dyDescent="0.4">
      <c r="B18" s="1" t="s">
        <v>69</v>
      </c>
      <c r="C18" s="1" t="s">
        <v>70</v>
      </c>
      <c r="D18" s="1" t="s">
        <v>71</v>
      </c>
    </row>
    <row r="19" spans="2:4" x14ac:dyDescent="0.4">
      <c r="B19" s="1" t="s">
        <v>72</v>
      </c>
      <c r="C19" s="1" t="s">
        <v>73</v>
      </c>
      <c r="D19" s="1" t="s">
        <v>74</v>
      </c>
    </row>
    <row r="20" spans="2:4" x14ac:dyDescent="0.4">
      <c r="B20" s="1" t="s">
        <v>75</v>
      </c>
      <c r="C20" s="1" t="s">
        <v>76</v>
      </c>
      <c r="D20" s="1" t="s">
        <v>77</v>
      </c>
    </row>
    <row r="21" spans="2:4" x14ac:dyDescent="0.4">
      <c r="B21" s="1" t="s">
        <v>78</v>
      </c>
      <c r="C21" s="1" t="s">
        <v>79</v>
      </c>
      <c r="D21" s="1" t="s">
        <v>80</v>
      </c>
    </row>
    <row r="22" spans="2:4" x14ac:dyDescent="0.4">
      <c r="B22" s="1" t="s">
        <v>81</v>
      </c>
      <c r="C22" s="1" t="s">
        <v>82</v>
      </c>
      <c r="D22" s="1" t="s">
        <v>83</v>
      </c>
    </row>
    <row r="23" spans="2:4" x14ac:dyDescent="0.4">
      <c r="B23" s="1" t="s">
        <v>84</v>
      </c>
      <c r="C23" s="1" t="s">
        <v>85</v>
      </c>
      <c r="D23" s="1" t="s">
        <v>86</v>
      </c>
    </row>
    <row r="24" spans="2:4" x14ac:dyDescent="0.4">
      <c r="B24" s="1" t="s">
        <v>87</v>
      </c>
      <c r="C24" s="1" t="s">
        <v>88</v>
      </c>
      <c r="D24" s="1" t="s">
        <v>89</v>
      </c>
    </row>
    <row r="25" spans="2:4" ht="37.5" x14ac:dyDescent="0.4">
      <c r="B25" s="1" t="s">
        <v>90</v>
      </c>
      <c r="C25" s="1" t="s">
        <v>91</v>
      </c>
      <c r="D25" s="1" t="s">
        <v>92</v>
      </c>
    </row>
    <row r="26" spans="2:4" x14ac:dyDescent="0.4">
      <c r="B26" s="1" t="s">
        <v>93</v>
      </c>
      <c r="C26" s="1" t="s">
        <v>94</v>
      </c>
    </row>
    <row r="27" spans="2:4" x14ac:dyDescent="0.4">
      <c r="B27" s="1" t="s">
        <v>95</v>
      </c>
      <c r="C27" s="1" t="s">
        <v>96</v>
      </c>
    </row>
    <row r="28" spans="2:4" x14ac:dyDescent="0.4">
      <c r="B28" s="1" t="s">
        <v>97</v>
      </c>
      <c r="C28" s="1" t="s">
        <v>98</v>
      </c>
    </row>
    <row r="29" spans="2:4" x14ac:dyDescent="0.4">
      <c r="B29" s="1" t="s">
        <v>99</v>
      </c>
      <c r="C29" s="1" t="s">
        <v>100</v>
      </c>
    </row>
    <row r="30" spans="2:4" ht="37.5" x14ac:dyDescent="0.4">
      <c r="B30" s="1" t="s">
        <v>101</v>
      </c>
      <c r="C30" s="1" t="s">
        <v>102</v>
      </c>
    </row>
    <row r="31" spans="2:4" x14ac:dyDescent="0.4">
      <c r="B31" s="1" t="s">
        <v>103</v>
      </c>
    </row>
    <row r="32" spans="2:4" x14ac:dyDescent="0.4">
      <c r="B32" s="1" t="s">
        <v>104</v>
      </c>
    </row>
    <row r="33" spans="2:2" x14ac:dyDescent="0.4">
      <c r="B33" s="1" t="s">
        <v>105</v>
      </c>
    </row>
    <row r="34" spans="2:2" x14ac:dyDescent="0.4">
      <c r="B34" s="1" t="s">
        <v>106</v>
      </c>
    </row>
    <row r="35" spans="2:2" x14ac:dyDescent="0.4">
      <c r="B35" s="1" t="s">
        <v>107</v>
      </c>
    </row>
    <row r="36" spans="2:2" x14ac:dyDescent="0.4">
      <c r="B36" s="1" t="s">
        <v>108</v>
      </c>
    </row>
    <row r="37" spans="2:2" x14ac:dyDescent="0.4">
      <c r="B37" s="1" t="s">
        <v>109</v>
      </c>
    </row>
    <row r="38" spans="2:2" x14ac:dyDescent="0.4">
      <c r="B38" s="1" t="s">
        <v>110</v>
      </c>
    </row>
    <row r="39" spans="2:2" x14ac:dyDescent="0.4">
      <c r="B39" s="1" t="s">
        <v>111</v>
      </c>
    </row>
    <row r="40" spans="2:2" x14ac:dyDescent="0.4">
      <c r="B40" s="1" t="s">
        <v>112</v>
      </c>
    </row>
    <row r="41" spans="2:2" x14ac:dyDescent="0.4">
      <c r="B41" s="1" t="s">
        <v>113</v>
      </c>
    </row>
    <row r="42" spans="2:2" x14ac:dyDescent="0.4">
      <c r="B42" s="1" t="s">
        <v>114</v>
      </c>
    </row>
    <row r="43" spans="2:2" x14ac:dyDescent="0.4">
      <c r="B43" s="1" t="s">
        <v>115</v>
      </c>
    </row>
    <row r="44" spans="2:2" x14ac:dyDescent="0.4">
      <c r="B44" s="1" t="s">
        <v>116</v>
      </c>
    </row>
    <row r="45" spans="2:2" x14ac:dyDescent="0.4">
      <c r="B45" s="1" t="s">
        <v>117</v>
      </c>
    </row>
    <row r="46" spans="2:2" x14ac:dyDescent="0.4">
      <c r="B46" s="1" t="s">
        <v>118</v>
      </c>
    </row>
    <row r="47" spans="2:2" x14ac:dyDescent="0.4">
      <c r="B47" s="1" t="s">
        <v>119</v>
      </c>
    </row>
    <row r="48" spans="2:2" x14ac:dyDescent="0.4">
      <c r="B48" s="1"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8221F1-C5B4-4549-89E9-D39B502E82F4}">
  <ds:schemaRefs>
    <ds:schemaRef ds:uri="http://purl.org/dc/dcmitype/"/>
    <ds:schemaRef ds:uri="http://purl.org/dc/terms/"/>
    <ds:schemaRef ds:uri="http://schemas.microsoft.com/office/2006/metadata/properties"/>
    <ds:schemaRef ds:uri="9500c7e0-a8b4-4cc7-a7aa-d9d65591dd5a"/>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http://www.w3.org/XML/1998/namespace"/>
    <ds:schemaRef ds:uri="http://purl.org/dc/elements/1.1/"/>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所要額調書（病院・有床診）</vt:lpstr>
      <vt:lpstr>別紙（病院・有床診）</vt:lpstr>
      <vt:lpstr>所要額調書（診療所・訪問看護事業者）</vt:lpstr>
      <vt:lpstr>別紙（無床診療所・訪問看護事業者）</vt:lpstr>
      <vt:lpstr>記載例（病院・有床診）</vt:lpstr>
      <vt:lpstr>別紙記載例（病院・有床診）</vt:lpstr>
      <vt:lpstr>記載例（診療所・訪問看護事業者）</vt:lpstr>
      <vt:lpstr>別紙記載例（無床診療所・訪問看護事業者）</vt:lpstr>
      <vt:lpstr>リスト</vt:lpstr>
      <vt:lpstr>'記載例（診療所・訪問看護事業者）'!Print_Area</vt:lpstr>
      <vt:lpstr>'記載例（病院・有床診）'!Print_Area</vt:lpstr>
      <vt:lpstr>'所要額調書（診療所・訪問看護事業者）'!Print_Area</vt:lpstr>
      <vt:lpstr>'所要額調書（病院・有床診）'!Print_Area</vt:lpstr>
      <vt:lpstr>'別紙（病院・有床診）'!Print_Area</vt:lpstr>
      <vt:lpstr>'別紙（無床診療所・訪問看護事業者）'!Print_Area</vt:lpstr>
      <vt:lpstr>'別紙記載例（病院・有床診）'!Print_Area</vt:lpstr>
      <vt:lpstr>'別紙記載例（無床診療所・訪問看護事業者）'!Print_Area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森林 宏多佳</cp:lastModifiedBy>
  <cp:lastPrinted>2025-07-10T07:00:08Z</cp:lastPrinted>
  <dcterms:created xsi:type="dcterms:W3CDTF">2025-01-09T05:11:58Z</dcterms:created>
  <dcterms:modified xsi:type="dcterms:W3CDTF">2025-07-23T10:35:27Z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2025-05-22T05:22:54Z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faa2e658-4610-4f18-93a4-a5c8ff0fa45f</vt:lpwstr>
  </property>
  <property fmtid="{D5CDD505-2E9C-101B-9397-08002B2CF9AE}" pid="10" name="MSIP_Label_defa4170-0d19-0005-0004-bc88714345d2_ContentBits">
    <vt:lpwstr>0</vt:lpwstr>
  </property>
</Properties>
</file>