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san\山県市\0310-企画財政課\B-10総括\B-10-02財政公表\-04財政状況資料集（県照会）☆\R5決算 財政状況資料集\070314【確認事項送付：318 17時〆】R５財政状況資料集の作成について 15山県市\"/>
    </mc:Choice>
  </mc:AlternateContent>
  <bookViews>
    <workbookView xWindow="0" yWindow="0" windowWidth="28800" windowHeight="14115" tabRatio="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<sst xmlns="http://schemas.openxmlformats.org/spreadsheetml/2006/main" count="1140" uniqueCount="577">
  <si>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</si>
  <si>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</si>
  <si>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</si>
  <si>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</si>
  <si>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</si>
  <si>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</si>
  <si>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</si>
  <si>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</si>
  <si>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</si>
  <si>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</si>
  <si>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</si>
  <si>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</si>
  <si>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</si>
  <si>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</si>
  <si>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</si>
  <si>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</si>
  <si>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</si>
  <si>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</si>
  <si>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</si>
  <si>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</si>
  <si>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</si>
  <si>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</si>
  <si>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</si>
  <si>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</si>
  <si>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</si>
  <si>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</si>
  <si>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</si>
  <si>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</si>
  <si>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</si>
  <si>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</si>
  <si>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</si>
  <si>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</si>
  <si>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</si>
  <si>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</si>
  <si>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</si>
  <si>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</si>
  <si>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</si>
  <si>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</si>
  <si>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</si>
  <si>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</si>
  <si>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</si>
  <si>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</si>
  <si>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</si>
  <si>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</si>
  <si>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</si>
  <si>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</si>
  <si>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</si>
  <si>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</si>
  <si>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</si>
  <si>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</si>
  <si>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</si>
  <si>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</si>
  <si>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</si>
  <si>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</si>
  <si>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</si>
  <si>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</si>
  <si>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</si>
  <si>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</si>
  <si>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</si>
  <si>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</si>
  <si>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</si>
  <si>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</si>
  <si>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</si>
  <si>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</si>
  <si>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</si>
  <si>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</si>
  <si>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</si>
  <si>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</si>
  <si>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</si>
  <si>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</si>
  <si>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</si>
  <si>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</si>
  <si>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</si>
  <si>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</si>
  <si>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</si>
  <si>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</si>
  <si>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</si>
  <si>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</si>
  <si>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</si>
  <si>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</si>
  <si>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</si>
  <si>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</si>
  <si>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</si>
  <si>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</si>
  <si>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</si>
  <si>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</si>
  <si>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</si>
  <si>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</si>
  <si>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</si>
  <si>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</si>
  <si>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</si>
  <si>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</si>
  <si>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</si>
  <si>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</si>
  <si>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</si>
  <si>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</si>
  <si>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</si>
  <si>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</si>
  <si>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</si>
  <si>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</si>
  <si>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</si>
  <si>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</si>
  <si>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</si>
  <si>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</si>
  <si>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</si>
  <si>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</si>
  <si>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</si>
  <si>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</si>
  <si>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</si>
  <si>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</si>
  <si>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</si>
  <si>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</si>
  <si>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</si>
  <si>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</si>
  <si>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</si>
  <si>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</si>
  <si>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</si>
  <si>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</si>
  <si>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</si>
  <si>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</si>
  <si>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</si>
  <si>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</si>
  <si>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</si>
  <si>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</si>
  <si>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</si>
  <si>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</si>
  <si>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</si>
  <si>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</si>
  <si>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</si>
  <si>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</si>
  <si>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</si>
  <si>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</si>
  <si>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</si>
  <si>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</si>
  <si>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</si>
  <si>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</si>
  <si>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</si>
  <si>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</si>
  <si>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</si>
  <si>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</si>
  <si>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</si>
  <si>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</si>
  <si>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</si>
  <si>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</si>
  <si>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</si>
  <si>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</si>
  <si>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</si>
  <si>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</si>
  <si>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</si>
  <si>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</si>
  <si>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</si>
  <si>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</si>
  <si>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</si>
  <si>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</si>
  <si>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</si>
  <si>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</si>
  <si>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</si>
  <si>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</si>
  <si>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</si>
  <si>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</si>
  <si>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</si>
  <si>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</si>
  <si>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</si>
  <si>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</si>
  <si>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</si>
  <si>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</si>
  <si>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</si>
  <si>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</si>
  <si>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</si>
  <si>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</si>
  <si>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</si>
  <si>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</si>
  <si>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</si>
  <si>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</si>
  <si>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</si>
  <si>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</si>
  <si>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</si>
  <si>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</si>
  <si>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</si>
  <si>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</si>
  <si>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</si>
  <si>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</si>
  <si>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</si>
  <si>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</si>
  <si>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</si>
  <si>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</si>
  <si>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</si>
  <si>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</si>
  <si>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</si>
  <si>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</si>
  <si>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</si>
  <si>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</si>
  <si>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</si>
  <si>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</si>
  <si>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</si>
  <si>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</si>
  <si>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</si>
  <si>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</si>
  <si>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</si>
  <si>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</si>
  <si>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</si>
  <si>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</si>
  <si>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</si>
  <si>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岐阜県山県市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</si>
  <si>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</si>
  <si>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</si>
  <si>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</si>
  <si>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</si>
  <si>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</si>
  <si>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</si>
  <si>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</si>
  <si>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</si>
  <si>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</si>
  <si>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</si>
  <si>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</si>
  <si>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</si>
  <si>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</si>
  <si>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</si>
  <si>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</si>
  <si>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</si>
  <si>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</si>
  <si>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</si>
  <si>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</si>
  <si>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</si>
  <si>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</si>
  <si>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</si>
  <si>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</si>
  <si>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</si>
  <si>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</si>
  <si>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</si>
  <si>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</si>
  <si>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</si>
  <si>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</si>
  <si>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</si>
  <si>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</si>
  <si>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</si>
  <si>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</si>
  <si>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</si>
  <si>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</si>
  <si>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</si>
  <si>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</si>
  <si>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</si>
  <si>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</si>
  <si>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</si>
  <si>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</si>
  <si>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</si>
  <si>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</si>
  <si>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</si>
  <si>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</si>
  <si>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</si>
  <si>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</si>
  <si>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</si>
  <si>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</si>
  <si>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</si>
  <si>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</si>
  <si>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</si>
  <si>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</si>
  <si>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</si>
  <si>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</si>
  <si>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</si>
  <si>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</si>
  <si>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</si>
  <si>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</si>
  <si>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</si>
  <si>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</si>
  <si>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</si>
  <si>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</si>
  <si>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</si>
  <si>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</si>
  <si>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</si>
  <si>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</si>
  <si>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</si>
  <si>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</si>
  <si>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</si>
  <si>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</si>
  <si>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</si>
  <si>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</si>
  <si>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</si>
  <si>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</si>
  <si>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</si>
  <si>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</si>
  <si>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</si>
  <si>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</si>
  <si>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</si>
  <si>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</si>
  <si>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</si>
  <si>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</si>
  <si>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</si>
  <si>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</si>
  <si>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</si>
  <si>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</si>
  <si>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</si>
  <si>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</si>
  <si>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</si>
  <si>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</si>
  <si>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</si>
  <si>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</si>
  <si>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</si>
  <si>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</si>
  <si>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</si>
  <si>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</si>
  <si>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</si>
  <si>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</si>
  <si>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</si>
  <si>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</si>
  <si>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</si>
  <si>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</si>
  <si>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</si>
  <si>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</si>
  <si>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</si>
  <si>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</si>
  <si>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</si>
  <si>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</si>
  <si>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</si>
  <si>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</si>
  <si>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</si>
  <si>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</si>
  <si>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</si>
  <si>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</si>
  <si>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</si>
  <si>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</si>
  <si>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</si>
  <si>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</si>
  <si>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</si>
  <si>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</si>
  <si>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</si>
  <si>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</si>
  <si>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</si>
  <si>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</si>
  <si>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</si>
  <si>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</si>
  <si>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</si>
  <si>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</si>
  <si>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</si>
  <si>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</si>
  <si>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</si>
  <si>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</si>
  <si>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</si>
  <si>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</si>
  <si>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</si>
  <si>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</si>
  <si>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</si>
  <si>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</si>
  <si>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</si>
  <si>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</si>
  <si>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</si>
  <si>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</si>
  <si>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</si>
  <si>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</si>
  <si>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</si>
  <si>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</si>
  <si>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</si>
  <si>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</si>
  <si>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</si>
  <si>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岐阜県山県市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</si>
  <si>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</si>
  <si>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</si>
  <si>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</si>
  <si>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</si>
  <si>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</si>
  <si>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</si>
  <si>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</si>
  <si>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</si>
  <si>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</si>
  <si>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</si>
  <si>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</si>
  <si>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</si>
  <si>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</si>
  <si>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</si>
  <si>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</si>
  <si>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</si>
  <si>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</si>
  <si>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</si>
  <si>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</si>
  <si>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</si>
  <si>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</si>
  <si>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</si>
  <si>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</si>
  <si>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</si>
  <si>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</si>
  <si>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</si>
  <si>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</si>
  <si>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</si>
  <si>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</si>
  <si>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</si>
  <si>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</si>
  <si>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</si>
  <si>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</si>
  <si>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</si>
  <si>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</si>
  <si>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</si>
  <si>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</si>
  <si>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</si>
  <si>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</si>
  <si>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</si>
  <si>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</si>
  <si>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</si>
  <si>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</si>
  <si>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</si>
  <si>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</si>
  <si>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</si>
  <si>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</si>
  <si>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</si>
  <si>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</si>
  <si>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</si>
  <si>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</si>
  <si>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</si>
  <si>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</si>
  <si>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</si>
  <si>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</si>
  <si>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</si>
  <si>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</si>
  <si>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</si>
  <si>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</si>
  <si>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</si>
  <si>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</si>
  <si>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</si>
  <si>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</si>
  <si>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</si>
  <si>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</si>
  <si>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</si>
  <si>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</si>
  <si>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</si>
  <si>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</si>
  <si>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</si>
  <si>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</si>
  <si>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</si>
  <si>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</si>
  <si>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</si>
  <si>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</si>
  <si>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</si>
  <si>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</si>
  <si>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</si>
  <si>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</si>
  <si>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</si>
  <si>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</si>
  <si>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</si>
  <si>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</si>
  <si>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</si>
  <si>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</si>
  <si>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</si>
  <si>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</si>
  <si>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</si>
  <si>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</si>
  <si>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</si>
  <si>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</si>
  <si>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</si>
  <si>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</si>
  <si>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</si>
  <si>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</si>
  <si>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</si>
  <si>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</si>
  <si>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</si>
  <si>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</si>
  <si>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</si>
  <si>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</si>
  <si>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</si>
  <si>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</si>
  <si>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</si>
  <si>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</si>
  <si>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</si>
  <si>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</si>
  <si>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</si>
  <si>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</si>
  <si>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</si>
  <si>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</si>
  <si>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</si>
  <si>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</si>
  <si>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</si>
  <si>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</si>
  <si>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</si>
  <si>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</si>
  <si>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</si>
  <si>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</si>
  <si>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</si>
  <si>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</si>
  <si>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</si>
  <si>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</si>
  <si>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</si>
  <si>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</si>
  <si>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</si>
  <si>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</si>
  <si>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</si>
  <si>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</si>
  <si>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</si>
  <si>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</si>
  <si>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</si>
  <si>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</si>
  <si>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</si>
  <si>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</si>
  <si>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</si>
  <si>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</si>
  <si>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</si>
  <si>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</si>
  <si>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</si>
  <si>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</si>
  <si>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</si>
  <si>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</si>
  <si>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</si>
  <si>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</si>
  <si>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</si>
  <si>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</si>
  <si>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</si>
  <si>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</si>
  <si>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</si>
  <si>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</si>
  <si>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</si>
  <si>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</si>
  <si>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</si>
  <si>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</si>
  <si>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</si>
  <si>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</si>
  <si>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</si>
  <si>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</si>
  <si>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</si>
  <si>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</si>
  <si>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</si>
  <si>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</si>
  <si>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</si>
  <si>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</si>
  <si>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</si>
  <si>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</si>
  <si>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</si>
  <si>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</si>
  <si>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</si>
  <si>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</si>
  <si>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</si>
  <si>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</si>
  <si>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</si>
  <si>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</si>
  <si>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</si>
  <si>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5.60</t>
  </si>
  <si>
    <t>▲ 0.43</t>
  </si>
  <si>
    <t>▲ 1.07</t>
  </si>
  <si>
    <t>▲ 4.24</t>
  </si>
  <si>
    <t>水道事業会計</t>
  </si>
  <si>
    <t>一般会計</t>
  </si>
  <si>
    <t>下水道事業会計</t>
  </si>
  <si>
    <t>介護保険特別会計</t>
  </si>
  <si>
    <t>簡易水道事業特別会計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</si>
  <si>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</si>
  <si>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</si>
  <si>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</si>
  <si>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</si>
  <si>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</si>
  <si>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</si>
  <si>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</si>
  <si>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</si>
  <si>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</si>
  <si>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岐阜県市町村会館組合</t>
  </si>
  <si>
    <t>岐阜県市町村職員退職手当組合</t>
  </si>
  <si>
    <t>岐北衛生施設利用組合</t>
  </si>
  <si>
    <t>岐阜県地域児童発達支援センター組合</t>
  </si>
  <si>
    <t>岐阜県後期高齢者医療広域連合（一般会計分）</t>
  </si>
  <si>
    <t>岐阜県後期高齢者医療広域連合（特別会計分）</t>
  </si>
  <si>
    <t>山県市土地開発公社</t>
    <phoneticPr fontId="2"/>
  </si>
  <si>
    <t>○</t>
    <phoneticPr fontId="2"/>
  </si>
  <si>
    <t>基金繰入529百万円</t>
    <rPh sb="0" eb="2">
      <t>キキン</t>
    </rPh>
    <rPh sb="2" eb="4">
      <t>クリイレ</t>
    </rPh>
    <rPh sb="7" eb="9">
      <t>ヒャクマン</t>
    </rPh>
    <rPh sb="9" eb="10">
      <t>エン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</si>
  <si>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</si>
  <si>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</si>
  <si>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</si>
  <si>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</si>
  <si>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</si>
  <si>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</si>
  <si>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</si>
  <si>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</si>
  <si>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</si>
  <si>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5"/>
  </si>
  <si>
    <t>魅力あるまちづくり基金</t>
    <rPh sb="0" eb="2">
      <t>ミリョク</t>
    </rPh>
    <rPh sb="9" eb="11">
      <t>キキン</t>
    </rPh>
    <phoneticPr fontId="2"/>
  </si>
  <si>
    <t>ふるさと応援基金</t>
    <rPh sb="4" eb="6">
      <t>オウエン</t>
    </rPh>
    <rPh sb="6" eb="8">
      <t>キキン</t>
    </rPh>
    <phoneticPr fontId="2"/>
  </si>
  <si>
    <t>地域福祉基金</t>
    <rPh sb="0" eb="2">
      <t>チイキ</t>
    </rPh>
    <rPh sb="2" eb="4">
      <t>フクシ</t>
    </rPh>
    <rPh sb="4" eb="6">
      <t>キキン</t>
    </rPh>
    <phoneticPr fontId="2"/>
  </si>
  <si>
    <t>消防施設整備基金</t>
    <rPh sb="0" eb="2">
      <t>ショウボウ</t>
    </rPh>
    <rPh sb="2" eb="4">
      <t>シセツ</t>
    </rPh>
    <rPh sb="4" eb="6">
      <t>セイビ</t>
    </rPh>
    <rPh sb="6" eb="8">
      <t>キキン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</si>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</sst>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18B7-49C7-9125-4AD3804954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50160</c:v>
                </c:pt>
                <c:pt idx="1">
                  <c:v>114615</c:v>
                </c:pt>
                <c:pt idx="2">
                  <c:v>71975</c:v>
                </c:pt>
                <c:pt idx="3">
                  <c:v>57210</c:v>
                </c:pt>
                <c:pt idx="4">
                  <c:v>60476</c:v>
                </c:pt>
              </c:numCache>
            </c:numRef>
          </c:val>
          <c:smooth val="0"/>
          <c:extLst>
            <c:ext xmlns:c16="http://schemas.microsoft.com/office/drawing/2014/chart" uri="{C3380CC4-5D6E-409C-BE32-E72D297353CC}">
              <c16:uniqueId val="{00000001-18B7-49C7-9125-4AD3804954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c:v>
                </c:pt>
                <c:pt idx="1">
                  <c:v>1.29</c:v>
                </c:pt>
                <c:pt idx="2">
                  <c:v>8.5299999999999994</c:v>
                </c:pt>
                <c:pt idx="3">
                  <c:v>7.73</c:v>
                </c:pt>
                <c:pt idx="4">
                  <c:v>3.54</c:v>
                </c:pt>
              </c:numCache>
            </c:numRef>
          </c:val>
          <c:extLst>
            <c:ext xmlns:c16="http://schemas.microsoft.com/office/drawing/2014/chart" uri="{C3380CC4-5D6E-409C-BE32-E72D297353CC}">
              <c16:uniqueId val="{00000000-4E13-4078-92B4-E857F24A3D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25.96</c:v>
                </c:pt>
                <c:pt idx="1">
                  <c:v>26.7</c:v>
                </c:pt>
                <c:pt idx="2">
                  <c:v>27.49</c:v>
                </c:pt>
                <c:pt idx="3">
                  <c:v>32.799999999999997</c:v>
                </c:pt>
                <c:pt idx="4">
                  <c:v>37.01</c:v>
                </c:pt>
              </c:numCache>
            </c:numRef>
          </c:val>
          <c:extLst>
            <c:ext xmlns:c16="http://schemas.microsoft.com/office/drawing/2014/chart" uri="{C3380CC4-5D6E-409C-BE32-E72D297353CC}">
              <c16:uniqueId val="{00000001-4E13-4078-92B4-E857F24A3D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c:v>
                </c:pt>
                <c:pt idx="1">
                  <c:v>-0.43</c:v>
                </c:pt>
                <c:pt idx="2">
                  <c:v>7.26</c:v>
                </c:pt>
                <c:pt idx="3">
                  <c:v>-1.07</c:v>
                </c:pt>
                <c:pt idx="4">
                  <c:v>-4.24</c:v>
                </c:pt>
              </c:numCache>
            </c:numRef>
          </c:val>
          <c:smooth val="0"/>
          <c:extLst>
            <c:ext xmlns:c16="http://schemas.microsoft.com/office/drawing/2014/chart" uri="{C3380CC4-5D6E-409C-BE32-E72D297353CC}">
              <c16:uniqueId val="{00000002-4E13-4078-92B4-E857F24A3D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1.79</c:v>
                </c:pt>
                <c:pt idx="8">
                  <c:v>0</c:v>
                </c:pt>
                <c:pt idx="9">
                  <c:v>0</c:v>
                </c:pt>
              </c:numCache>
            </c:numRef>
          </c:val>
          <c:extLst>
            <c:ext xmlns:c16="http://schemas.microsoft.com/office/drawing/2014/chart" uri="{C3380CC4-5D6E-409C-BE32-E72D297353CC}">
              <c16:uniqueId val="{00000000-2D03-4695-A02D-6ECFFF5BC7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03-4695-A02D-6ECFFF5BC7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03-4695-A02D-6ECFFF5BC7A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2D03-4695-A02D-6ECFFF5BC7A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0.03</c:v>
                </c:pt>
                <c:pt idx="4">
                  <c:v>#N/A</c:v>
                </c:pt>
                <c:pt idx="5">
                  <c:v>0.13</c:v>
                </c:pt>
                <c:pt idx="6">
                  <c:v>#N/A</c:v>
                </c:pt>
                <c:pt idx="7">
                  <c:v>0.01</c:v>
                </c:pt>
                <c:pt idx="8">
                  <c:v>#N/A</c:v>
                </c:pt>
                <c:pt idx="9">
                  <c:v>0.01</c:v>
                </c:pt>
              </c:numCache>
            </c:numRef>
          </c:val>
          <c:extLst>
            <c:ext xmlns:c16="http://schemas.microsoft.com/office/drawing/2014/chart" uri="{C3380CC4-5D6E-409C-BE32-E72D297353CC}">
              <c16:uniqueId val="{00000004-2D03-4695-A02D-6ECFFF5BC7A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c:v>
                </c:pt>
                <c:pt idx="8">
                  <c:v>#N/A</c:v>
                </c:pt>
                <c:pt idx="9">
                  <c:v>0.04</c:v>
                </c:pt>
              </c:numCache>
            </c:numRef>
          </c:val>
          <c:extLst>
            <c:ext xmlns:c16="http://schemas.microsoft.com/office/drawing/2014/chart" uri="{C3380CC4-5D6E-409C-BE32-E72D297353CC}">
              <c16:uniqueId val="{00000005-2D03-4695-A02D-6ECFFF5BC7A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0.56999999999999995</c:v>
                </c:pt>
                <c:pt idx="6">
                  <c:v>#N/A</c:v>
                </c:pt>
                <c:pt idx="7">
                  <c:v>0.1</c:v>
                </c:pt>
                <c:pt idx="8">
                  <c:v>#N/A</c:v>
                </c:pt>
                <c:pt idx="9">
                  <c:v>0.2</c:v>
                </c:pt>
              </c:numCache>
            </c:numRef>
          </c:val>
          <c:extLst>
            <c:ext xmlns:c16="http://schemas.microsoft.com/office/drawing/2014/chart" uri="{C3380CC4-5D6E-409C-BE32-E72D297353CC}">
              <c16:uniqueId val="{00000006-2D03-4695-A02D-6ECFFF5BC7A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0.25</c:v>
                </c:pt>
              </c:numCache>
            </c:numRef>
          </c:val>
          <c:extLst>
            <c:ext xmlns:c16="http://schemas.microsoft.com/office/drawing/2014/chart" uri="{C3380CC4-5D6E-409C-BE32-E72D297353CC}">
              <c16:uniqueId val="{00000007-2D03-4695-A02D-6ECFFF5BC7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2.59</c:v>
                </c:pt>
                <c:pt idx="2">
                  <c:v>#N/A</c:v>
                </c:pt>
                <c:pt idx="3">
                  <c:v>2.13</c:v>
                </c:pt>
                <c:pt idx="4">
                  <c:v>#N/A</c:v>
                </c:pt>
                <c:pt idx="5">
                  <c:v>8.5299999999999994</c:v>
                </c:pt>
                <c:pt idx="6">
                  <c:v>#N/A</c:v>
                </c:pt>
                <c:pt idx="7">
                  <c:v>7.73</c:v>
                </c:pt>
                <c:pt idx="8">
                  <c:v>#N/A</c:v>
                </c:pt>
                <c:pt idx="9">
                  <c:v>3.54</c:v>
                </c:pt>
              </c:numCache>
            </c:numRef>
          </c:val>
          <c:extLst>
            <c:ext xmlns:c16="http://schemas.microsoft.com/office/drawing/2014/chart" uri="{C3380CC4-5D6E-409C-BE32-E72D297353CC}">
              <c16:uniqueId val="{00000008-2D03-4695-A02D-6ECFFF5BC7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8.7799999999999994</c:v>
                </c:pt>
                <c:pt idx="2">
                  <c:v>#N/A</c:v>
                </c:pt>
                <c:pt idx="3">
                  <c:v>8.8000000000000007</c:v>
                </c:pt>
                <c:pt idx="4">
                  <c:v>#N/A</c:v>
                </c:pt>
                <c:pt idx="5">
                  <c:v>8.17</c:v>
                </c:pt>
                <c:pt idx="6">
                  <c:v>#N/A</c:v>
                </c:pt>
                <c:pt idx="7">
                  <c:v>5.58</c:v>
                </c:pt>
                <c:pt idx="8">
                  <c:v>#N/A</c:v>
                </c:pt>
                <c:pt idx="9">
                  <c:v>3.8</c:v>
                </c:pt>
              </c:numCache>
            </c:numRef>
          </c:val>
          <c:extLst>
            <c:ext xmlns:c16="http://schemas.microsoft.com/office/drawing/2014/chart" uri="{C3380CC4-5D6E-409C-BE32-E72D297353CC}">
              <c16:uniqueId val="{00000009-2D03-4695-A02D-6ECFFF5BC7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1826</c:v>
                </c:pt>
                <c:pt idx="5">
                  <c:v>1665</c:v>
                </c:pt>
                <c:pt idx="8">
                  <c:v>1463</c:v>
                </c:pt>
                <c:pt idx="11">
                  <c:v>1431</c:v>
                </c:pt>
                <c:pt idx="14">
                  <c:v>1415</c:v>
                </c:pt>
              </c:numCache>
            </c:numRef>
          </c:val>
          <c:extLst>
            <c:ext xmlns:c16="http://schemas.microsoft.com/office/drawing/2014/chart" uri="{C3380CC4-5D6E-409C-BE32-E72D297353CC}">
              <c16:uniqueId val="{00000000-EE53-442E-B3BC-C313D0F54E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53-442E-B3BC-C313D0F54E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53-442E-B3BC-C313D0F54E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53-442E-B3BC-C313D0F54E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608</c:v>
                </c:pt>
                <c:pt idx="6">
                  <c:v>637</c:v>
                </c:pt>
                <c:pt idx="9">
                  <c:v>633</c:v>
                </c:pt>
                <c:pt idx="12">
                  <c:v>609</c:v>
                </c:pt>
              </c:numCache>
            </c:numRef>
          </c:val>
          <c:extLst>
            <c:ext xmlns:c16="http://schemas.microsoft.com/office/drawing/2014/chart" uri="{C3380CC4-5D6E-409C-BE32-E72D297353CC}">
              <c16:uniqueId val="{00000004-EE53-442E-B3BC-C313D0F54E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53-442E-B3BC-C313D0F54E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53-442E-B3BC-C313D0F54E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1968</c:v>
                </c:pt>
                <c:pt idx="3">
                  <c:v>1752</c:v>
                </c:pt>
                <c:pt idx="6">
                  <c:v>1453</c:v>
                </c:pt>
                <c:pt idx="9">
                  <c:v>1459</c:v>
                </c:pt>
                <c:pt idx="12">
                  <c:v>1571</c:v>
                </c:pt>
              </c:numCache>
            </c:numRef>
          </c:val>
          <c:extLst>
            <c:ext xmlns:c16="http://schemas.microsoft.com/office/drawing/2014/chart" uri="{C3380CC4-5D6E-409C-BE32-E72D297353CC}">
              <c16:uniqueId val="{00000007-EE53-442E-B3BC-C313D0F54E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c:v>
                </c:pt>
                <c:pt idx="2">
                  <c:v>#N/A</c:v>
                </c:pt>
                <c:pt idx="3">
                  <c:v>#N/A</c:v>
                </c:pt>
                <c:pt idx="4">
                  <c:v>695</c:v>
                </c:pt>
                <c:pt idx="5">
                  <c:v>#N/A</c:v>
                </c:pt>
                <c:pt idx="6">
                  <c:v>#N/A</c:v>
                </c:pt>
                <c:pt idx="7">
                  <c:v>627</c:v>
                </c:pt>
                <c:pt idx="8">
                  <c:v>#N/A</c:v>
                </c:pt>
                <c:pt idx="9">
                  <c:v>#N/A</c:v>
                </c:pt>
                <c:pt idx="10">
                  <c:v>661</c:v>
                </c:pt>
                <c:pt idx="11">
                  <c:v>#N/A</c:v>
                </c:pt>
                <c:pt idx="12">
                  <c:v>#N/A</c:v>
                </c:pt>
                <c:pt idx="13">
                  <c:v>765</c:v>
                </c:pt>
                <c:pt idx="14">
                  <c:v>#N/A</c:v>
                </c:pt>
              </c:numCache>
            </c:numRef>
          </c:val>
          <c:smooth val="0"/>
          <c:extLst>
            <c:ext xmlns:c16="http://schemas.microsoft.com/office/drawing/2014/chart" uri="{C3380CC4-5D6E-409C-BE32-E72D297353CC}">
              <c16:uniqueId val="{00000008-EE53-442E-B3BC-C313D0F54E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14538</c:v>
                </c:pt>
                <c:pt idx="5">
                  <c:v>14520</c:v>
                </c:pt>
                <c:pt idx="8">
                  <c:v>13602</c:v>
                </c:pt>
                <c:pt idx="11">
                  <c:v>12860</c:v>
                </c:pt>
                <c:pt idx="14">
                  <c:v>11835</c:v>
                </c:pt>
              </c:numCache>
            </c:numRef>
          </c:val>
          <c:extLst>
            <c:ext xmlns:c16="http://schemas.microsoft.com/office/drawing/2014/chart" uri="{C3380CC4-5D6E-409C-BE32-E72D297353CC}">
              <c16:uniqueId val="{00000000-0645-4FD3-8F99-00FC174D37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228</c:v>
                </c:pt>
                <c:pt idx="11">
                  <c:v>204</c:v>
                </c:pt>
                <c:pt idx="14">
                  <c:v>180</c:v>
                </c:pt>
              </c:numCache>
            </c:numRef>
          </c:val>
          <c:extLst>
            <c:ext xmlns:c16="http://schemas.microsoft.com/office/drawing/2014/chart" uri="{C3380CC4-5D6E-409C-BE32-E72D297353CC}">
              <c16:uniqueId val="{00000001-0645-4FD3-8F99-00FC174D37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6294</c:v>
                </c:pt>
                <c:pt idx="5">
                  <c:v>6625</c:v>
                </c:pt>
                <c:pt idx="8">
                  <c:v>7028</c:v>
                </c:pt>
                <c:pt idx="11">
                  <c:v>7176</c:v>
                </c:pt>
                <c:pt idx="14">
                  <c:v>7517</c:v>
                </c:pt>
              </c:numCache>
            </c:numRef>
          </c:val>
          <c:extLst>
            <c:ext xmlns:c16="http://schemas.microsoft.com/office/drawing/2014/chart" uri="{C3380CC4-5D6E-409C-BE32-E72D297353CC}">
              <c16:uniqueId val="{00000002-0645-4FD3-8F99-00FC174D37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45-4FD3-8F99-00FC174D37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45-4FD3-8F99-00FC174D37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5-4FD3-8F99-00FC174D37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1596</c:v>
                </c:pt>
                <c:pt idx="3">
                  <c:v>2147</c:v>
                </c:pt>
                <c:pt idx="6">
                  <c:v>2050</c:v>
                </c:pt>
                <c:pt idx="9">
                  <c:v>2002</c:v>
                </c:pt>
                <c:pt idx="12">
                  <c:v>1825</c:v>
                </c:pt>
              </c:numCache>
            </c:numRef>
          </c:val>
          <c:extLst>
            <c:ext xmlns:c16="http://schemas.microsoft.com/office/drawing/2014/chart" uri="{C3380CC4-5D6E-409C-BE32-E72D297353CC}">
              <c16:uniqueId val="{00000006-0645-4FD3-8F99-00FC174D37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3</c:v>
                </c:pt>
                <c:pt idx="9">
                  <c:v>4</c:v>
                </c:pt>
                <c:pt idx="12">
                  <c:v>2</c:v>
                </c:pt>
              </c:numCache>
            </c:numRef>
          </c:val>
          <c:extLst>
            <c:ext xmlns:c16="http://schemas.microsoft.com/office/drawing/2014/chart" uri="{C3380CC4-5D6E-409C-BE32-E72D297353CC}">
              <c16:uniqueId val="{00000007-0645-4FD3-8F99-00FC174D37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8113</c:v>
                </c:pt>
                <c:pt idx="3">
                  <c:v>7460</c:v>
                </c:pt>
                <c:pt idx="6">
                  <c:v>7215</c:v>
                </c:pt>
                <c:pt idx="9">
                  <c:v>6673</c:v>
                </c:pt>
                <c:pt idx="12">
                  <c:v>6122</c:v>
                </c:pt>
              </c:numCache>
            </c:numRef>
          </c:val>
          <c:extLst>
            <c:ext xmlns:c16="http://schemas.microsoft.com/office/drawing/2014/chart" uri="{C3380CC4-5D6E-409C-BE32-E72D297353CC}">
              <c16:uniqueId val="{00000008-0645-4FD3-8F99-00FC174D37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45-4FD3-8F99-00FC174D37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12848</c:v>
                </c:pt>
                <c:pt idx="3">
                  <c:v>12845</c:v>
                </c:pt>
                <c:pt idx="6">
                  <c:v>13101</c:v>
                </c:pt>
                <c:pt idx="9">
                  <c:v>12452</c:v>
                </c:pt>
                <c:pt idx="12">
                  <c:v>11810</c:v>
                </c:pt>
              </c:numCache>
            </c:numRef>
          </c:val>
          <c:extLst>
            <c:ext xmlns:c16="http://schemas.microsoft.com/office/drawing/2014/chart" uri="{C3380CC4-5D6E-409C-BE32-E72D297353CC}">
              <c16:uniqueId val="{0000000A-0645-4FD3-8F99-00FC174D37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1725</c:v>
                </c:pt>
                <c:pt idx="2">
                  <c:v>#N/A</c:v>
                </c:pt>
                <c:pt idx="3">
                  <c:v>#N/A</c:v>
                </c:pt>
                <c:pt idx="4">
                  <c:v>1307</c:v>
                </c:pt>
                <c:pt idx="5">
                  <c:v>#N/A</c:v>
                </c:pt>
                <c:pt idx="6">
                  <c:v>#N/A</c:v>
                </c:pt>
                <c:pt idx="7">
                  <c:v>1511</c:v>
                </c:pt>
                <c:pt idx="8">
                  <c:v>#N/A</c:v>
                </c:pt>
                <c:pt idx="9">
                  <c:v>#N/A</c:v>
                </c:pt>
                <c:pt idx="10">
                  <c:v>891</c:v>
                </c:pt>
                <c:pt idx="11">
                  <c:v>#N/A</c:v>
                </c:pt>
                <c:pt idx="12">
                  <c:v>#N/A</c:v>
                </c:pt>
                <c:pt idx="13">
                  <c:v>227</c:v>
                </c:pt>
                <c:pt idx="14">
                  <c:v>#N/A</c:v>
                </c:pt>
              </c:numCache>
            </c:numRef>
          </c:val>
          <c:smooth val="0"/>
          <c:extLst>
            <c:ext xmlns:c16="http://schemas.microsoft.com/office/drawing/2014/chart" uri="{C3380CC4-5D6E-409C-BE32-E72D297353CC}">
              <c16:uniqueId val="{0000000B-0645-4FD3-8F99-00FC174D37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2438</c:v>
                </c:pt>
                <c:pt idx="1">
                  <c:v>2819</c:v>
                </c:pt>
                <c:pt idx="2">
                  <c:v>3153</c:v>
                </c:pt>
              </c:numCache>
            </c:numRef>
          </c:val>
          <c:extLst>
            <c:ext xmlns:c16="http://schemas.microsoft.com/office/drawing/2014/chart" uri="{C3380CC4-5D6E-409C-BE32-E72D297353CC}">
              <c16:uniqueId val="{00000000-1A6D-4E5A-B63B-E8F3565D83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1223</c:v>
                </c:pt>
                <c:pt idx="1">
                  <c:v>1223</c:v>
                </c:pt>
                <c:pt idx="2">
                  <c:v>1264</c:v>
                </c:pt>
              </c:numCache>
            </c:numRef>
          </c:val>
          <c:extLst>
            <c:ext xmlns:c16="http://schemas.microsoft.com/office/drawing/2014/chart" uri="{C3380CC4-5D6E-409C-BE32-E72D297353CC}">
              <c16:uniqueId val="{00000001-1A6D-4E5A-B63B-E8F3565D83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3944</c:v>
                </c:pt>
                <c:pt idx="1">
                  <c:v>3798</c:v>
                </c:pt>
                <c:pt idx="2">
                  <c:v>3859</c:v>
                </c:pt>
              </c:numCache>
            </c:numRef>
          </c:val>
          <c:extLst>
            <c:ext xmlns:c16="http://schemas.microsoft.com/office/drawing/2014/chart" uri="{C3380CC4-5D6E-409C-BE32-E72D297353CC}">
              <c16:uniqueId val="{00000002-1A6D-4E5A-B63B-E8F3565D83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25,233
24,449
221.98
14,594,765
14,189,028
301,722
8,519,523
11,810,041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人口の減少及び過疎地区の高齢化等により財政基盤が弱く、類似団体内平均を下回っている。職員数削減等、歳出削減を推し進め、財政力指数は平成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で変わらず推移している。今後も経常経費の節減と、重点事業を峻別し投資的経費の抑制を図るとともに、市税の徴収率向上対策や企業誘致を積極的に進め、自主財源を確保し財政力の強化を図る。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経常経費充当一般財源は、人件費が減少した一方、扶助費や補助費等が増加したことにより増加した。分母となる経常一般財源総額等は、主に株式等譲渡所得割交付金、法人事業税交付金、地方特例交付金等が増加した一方、地方税、地方交付税、地方消費税交付金、臨時財政対策債が減少したことにより若干減少した。分母に占める分子の割合が高くなっ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170604</xdr:rowOff>
    </xdr:to>
    <xdr:cxnSp macro="">
      <xdr:nvCxnSpPr>
        <xdr:cNvPr id="132" name="直線コネクタ 131"/>
        <xdr:cNvCxnSpPr/>
      </xdr:nvCxnSpPr>
      <xdr:spPr>
        <a:xfrm>
          <a:off x="4114800" y="10682394"/>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52494</xdr:rowOff>
    </xdr:to>
    <xdr:cxnSp macro="">
      <xdr:nvCxnSpPr>
        <xdr:cNvPr id="135" name="直線コネクタ 134"/>
        <xdr:cNvCxnSpPr/>
      </xdr:nvCxnSpPr>
      <xdr:spPr>
        <a:xfrm>
          <a:off x="3225800" y="105295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63</xdr:row>
      <xdr:rowOff>130387</xdr:rowOff>
    </xdr:to>
    <xdr:cxnSp macro="">
      <xdr:nvCxnSpPr>
        <xdr:cNvPr id="138" name="直線コネクタ 137"/>
        <xdr:cNvCxnSpPr/>
      </xdr:nvCxnSpPr>
      <xdr:spPr>
        <a:xfrm flipV="1">
          <a:off x="2336800" y="1052957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71544</xdr:rowOff>
    </xdr:to>
    <xdr:cxnSp macro="">
      <xdr:nvCxnSpPr>
        <xdr:cNvPr id="141" name="直線コネクタ 140"/>
        <xdr:cNvCxnSpPr/>
      </xdr:nvCxnSpPr>
      <xdr:spPr>
        <a:xfrm flipV="1">
          <a:off x="1447800" y="109317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1" name="楕円 150"/>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2"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3" name="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4" name="テキスト ボックス 153"/>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6" name="テキスト ボックス 155"/>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0" name="テキスト ボックス 159"/>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園の民営化による人件費の減少及び新型コロナウイルス感染症の５類への移行等でコロナ禍、物価高騰下における消費拡大対策等事業が縮小したことによる物件費の減少により、人口一人当たりの決算額が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類似団体よりは低い水準となったが、県平均と比べ依然高い水準となっている。今後は、施設運営・整備等における維持・運営の効率化を加速化させるとともに、ごみ処理施設等必要なインフラの効率的な運営を策定し、さらに人件費・物件費等の削減を進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53178</xdr:rowOff>
    </xdr:from>
    <xdr:to>
      <xdr:col>23</xdr:col>
      <xdr:colOff>133350</xdr:colOff>
      <xdr:row>84</xdr:row>
      <xdr:rowOff>129344</xdr:rowOff>
    </xdr:to>
    <xdr:cxnSp macro="">
      <xdr:nvCxnSpPr>
        <xdr:cNvPr id="191" name="直線コネクタ 190"/>
        <xdr:cNvCxnSpPr/>
      </xdr:nvCxnSpPr>
      <xdr:spPr>
        <a:xfrm flipV="1">
          <a:off x="4114800" y="14454978"/>
          <a:ext cx="838200" cy="7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74521</xdr:rowOff>
    </xdr:from>
    <xdr:to>
      <xdr:col>19</xdr:col>
      <xdr:colOff>133350</xdr:colOff>
      <xdr:row>84</xdr:row>
      <xdr:rowOff>129344</xdr:rowOff>
    </xdr:to>
    <xdr:cxnSp macro="">
      <xdr:nvCxnSpPr>
        <xdr:cNvPr id="194" name="直線コネクタ 193"/>
        <xdr:cNvCxnSpPr/>
      </xdr:nvCxnSpPr>
      <xdr:spPr>
        <a:xfrm>
          <a:off x="3225800" y="14476321"/>
          <a:ext cx="8890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69309</xdr:rowOff>
    </xdr:from>
    <xdr:to>
      <xdr:col>15</xdr:col>
      <xdr:colOff>82550</xdr:colOff>
      <xdr:row>84</xdr:row>
      <xdr:rowOff>74521</xdr:rowOff>
    </xdr:to>
    <xdr:cxnSp macro="">
      <xdr:nvCxnSpPr>
        <xdr:cNvPr id="197" name="直線コネクタ 196"/>
        <xdr:cNvCxnSpPr/>
      </xdr:nvCxnSpPr>
      <xdr:spPr>
        <a:xfrm>
          <a:off x="2336800" y="1447110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121225</xdr:rowOff>
    </xdr:from>
    <xdr:to>
      <xdr:col>11</xdr:col>
      <xdr:colOff>31750</xdr:colOff>
      <xdr:row>84</xdr:row>
      <xdr:rowOff>69309</xdr:rowOff>
    </xdr:to>
    <xdr:cxnSp macro="">
      <xdr:nvCxnSpPr>
        <xdr:cNvPr id="200" name="直線コネクタ 199"/>
        <xdr:cNvCxnSpPr/>
      </xdr:nvCxnSpPr>
      <xdr:spPr>
        <a:xfrm>
          <a:off x="1447800" y="14351575"/>
          <a:ext cx="889000" cy="1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2378</xdr:rowOff>
    </xdr:from>
    <xdr:to>
      <xdr:col>23</xdr:col>
      <xdr:colOff>184150</xdr:colOff>
      <xdr:row>84</xdr:row>
      <xdr:rowOff>103978</xdr:rowOff>
    </xdr:to>
    <xdr:sp macro="" textlink="">
      <xdr:nvSpPr>
        <xdr:cNvPr id="210" name="楕円 209"/>
        <xdr:cNvSpPr/>
      </xdr:nvSpPr>
      <xdr:spPr>
        <a:xfrm>
          <a:off x="4902200" y="144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18905</xdr:rowOff>
    </xdr:from>
    <xdr:ext cx="762000" cy="259045"/>
    <xdr:sp macro="" textlink="">
      <xdr:nvSpPr>
        <xdr:cNvPr id="211" name="人件費・物件費等の状況該当値テキスト"/>
        <xdr:cNvSpPr txBox="1"/>
      </xdr:nvSpPr>
      <xdr:spPr>
        <a:xfrm>
          <a:off x="5041900" y="142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78544</xdr:rowOff>
    </xdr:from>
    <xdr:to>
      <xdr:col>19</xdr:col>
      <xdr:colOff>184150</xdr:colOff>
      <xdr:row>85</xdr:row>
      <xdr:rowOff>8694</xdr:rowOff>
    </xdr:to>
    <xdr:sp macro="" textlink="">
      <xdr:nvSpPr>
        <xdr:cNvPr id="212" name="楕円 211"/>
        <xdr:cNvSpPr/>
      </xdr:nvSpPr>
      <xdr:spPr>
        <a:xfrm>
          <a:off x="4064000" y="144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164921</xdr:rowOff>
    </xdr:from>
    <xdr:ext cx="736600" cy="259045"/>
    <xdr:sp macro="" textlink="">
      <xdr:nvSpPr>
        <xdr:cNvPr id="213" name="テキスト ボックス 212"/>
        <xdr:cNvSpPr txBox="1"/>
      </xdr:nvSpPr>
      <xdr:spPr>
        <a:xfrm>
          <a:off x="3733800" y="1456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23721</xdr:rowOff>
    </xdr:from>
    <xdr:to>
      <xdr:col>15</xdr:col>
      <xdr:colOff>133350</xdr:colOff>
      <xdr:row>84</xdr:row>
      <xdr:rowOff>125321</xdr:rowOff>
    </xdr:to>
    <xdr:sp macro="" textlink="">
      <xdr:nvSpPr>
        <xdr:cNvPr id="214" name="楕円 213"/>
        <xdr:cNvSpPr/>
      </xdr:nvSpPr>
      <xdr:spPr>
        <a:xfrm>
          <a:off x="3175000" y="14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110098</xdr:rowOff>
    </xdr:from>
    <xdr:ext cx="762000" cy="259045"/>
    <xdr:sp macro="" textlink="">
      <xdr:nvSpPr>
        <xdr:cNvPr id="215" name="テキスト ボックス 214"/>
        <xdr:cNvSpPr txBox="1"/>
      </xdr:nvSpPr>
      <xdr:spPr>
        <a:xfrm>
          <a:off x="2844800" y="1451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18509</xdr:rowOff>
    </xdr:from>
    <xdr:to>
      <xdr:col>11</xdr:col>
      <xdr:colOff>82550</xdr:colOff>
      <xdr:row>84</xdr:row>
      <xdr:rowOff>120109</xdr:rowOff>
    </xdr:to>
    <xdr:sp macro="" textlink="">
      <xdr:nvSpPr>
        <xdr:cNvPr id="216" name="楕円 215"/>
        <xdr:cNvSpPr/>
      </xdr:nvSpPr>
      <xdr:spPr>
        <a:xfrm>
          <a:off x="2286000" y="144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104886</xdr:rowOff>
    </xdr:from>
    <xdr:ext cx="762000" cy="259045"/>
    <xdr:sp macro="" textlink="">
      <xdr:nvSpPr>
        <xdr:cNvPr id="217" name="テキスト ボックス 216"/>
        <xdr:cNvSpPr txBox="1"/>
      </xdr:nvSpPr>
      <xdr:spPr>
        <a:xfrm>
          <a:off x="1955800" y="145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70425</xdr:rowOff>
    </xdr:from>
    <xdr:to>
      <xdr:col>7</xdr:col>
      <xdr:colOff>31750</xdr:colOff>
      <xdr:row>84</xdr:row>
      <xdr:rowOff>575</xdr:rowOff>
    </xdr:to>
    <xdr:sp macro="" textlink="">
      <xdr:nvSpPr>
        <xdr:cNvPr id="218" name="楕円 217"/>
        <xdr:cNvSpPr/>
      </xdr:nvSpPr>
      <xdr:spPr>
        <a:xfrm>
          <a:off x="1397000" y="143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156802</xdr:rowOff>
    </xdr:from>
    <xdr:ext cx="762000" cy="259045"/>
    <xdr:sp macro="" textlink="">
      <xdr:nvSpPr>
        <xdr:cNvPr id="219" name="テキスト ボックス 218"/>
        <xdr:cNvSpPr txBox="1"/>
      </xdr:nvSpPr>
      <xdr:spPr>
        <a:xfrm>
          <a:off x="1066800" y="143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これまで国に準じた給料表を用いており、類似団体と比較しても下回る水準で推移しているが、令和５年度指数は前年度と比較し、団塊職員の定年退職や積極的な新規採用等により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ポイント減少した。今後も国の制度に合わせた給与体系となるよう努める。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57944</xdr:rowOff>
    </xdr:from>
    <xdr:to>
      <xdr:col>81</xdr:col>
      <xdr:colOff>44450</xdr:colOff>
      <xdr:row>83</xdr:row>
      <xdr:rowOff>73025</xdr:rowOff>
    </xdr:to>
    <xdr:cxnSp macro="">
      <xdr:nvCxnSpPr>
        <xdr:cNvPr id="257" name="直線コネクタ 256"/>
        <xdr:cNvCxnSpPr/>
      </xdr:nvCxnSpPr>
      <xdr:spPr>
        <a:xfrm flipV="1">
          <a:off x="16179800" y="14288294"/>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84</xdr:row>
      <xdr:rowOff>7144</xdr:rowOff>
    </xdr:to>
    <xdr:cxnSp macro="">
      <xdr:nvCxnSpPr>
        <xdr:cNvPr id="260" name="直線コネクタ 259"/>
        <xdr:cNvCxnSpPr/>
      </xdr:nvCxnSpPr>
      <xdr:spPr>
        <a:xfrm flipV="1">
          <a:off x="15290800" y="14303375"/>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7144</xdr:rowOff>
    </xdr:from>
    <xdr:to>
      <xdr:col>72</xdr:col>
      <xdr:colOff>203200</xdr:colOff>
      <xdr:row>84</xdr:row>
      <xdr:rowOff>7144</xdr:rowOff>
    </xdr:to>
    <xdr:cxnSp macro="">
      <xdr:nvCxnSpPr>
        <xdr:cNvPr id="263" name="直線コネクタ 262"/>
        <xdr:cNvCxnSpPr/>
      </xdr:nvCxnSpPr>
      <xdr:spPr>
        <a:xfrm>
          <a:off x="14401800" y="14408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7144</xdr:rowOff>
    </xdr:to>
    <xdr:cxnSp macro="">
      <xdr:nvCxnSpPr>
        <xdr:cNvPr id="266" name="直線コネクタ 265"/>
        <xdr:cNvCxnSpPr/>
      </xdr:nvCxnSpPr>
      <xdr:spPr>
        <a:xfrm>
          <a:off x="13512800" y="14243050"/>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7144</xdr:rowOff>
    </xdr:from>
    <xdr:to>
      <xdr:col>81</xdr:col>
      <xdr:colOff>95250</xdr:colOff>
      <xdr:row>83</xdr:row>
      <xdr:rowOff>108744</xdr:rowOff>
    </xdr:to>
    <xdr:sp macro="" textlink="">
      <xdr:nvSpPr>
        <xdr:cNvPr id="276" name="楕円 275"/>
        <xdr:cNvSpPr/>
      </xdr:nvSpPr>
      <xdr:spPr>
        <a:xfrm>
          <a:off x="169672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23671</xdr:rowOff>
    </xdr:from>
    <xdr:ext cx="762000" cy="259045"/>
    <xdr:sp macro="" textlink="">
      <xdr:nvSpPr>
        <xdr:cNvPr id="277" name="給与水準   （国との比較）該当値テキスト"/>
        <xdr:cNvSpPr txBox="1"/>
      </xdr:nvSpPr>
      <xdr:spPr>
        <a:xfrm>
          <a:off x="17106900" y="1408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78" name="楕円 277"/>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79" name="テキスト ボックス 278"/>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127794</xdr:rowOff>
    </xdr:from>
    <xdr:to>
      <xdr:col>73</xdr:col>
      <xdr:colOff>44450</xdr:colOff>
      <xdr:row>84</xdr:row>
      <xdr:rowOff>57944</xdr:rowOff>
    </xdr:to>
    <xdr:sp macro="" textlink="">
      <xdr:nvSpPr>
        <xdr:cNvPr id="280" name="楕円 279"/>
        <xdr:cNvSpPr/>
      </xdr:nvSpPr>
      <xdr:spPr>
        <a:xfrm>
          <a:off x="15240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68121</xdr:rowOff>
    </xdr:from>
    <xdr:ext cx="762000" cy="259045"/>
    <xdr:sp macro="" textlink="">
      <xdr:nvSpPr>
        <xdr:cNvPr id="281" name="テキスト ボックス 280"/>
        <xdr:cNvSpPr txBox="1"/>
      </xdr:nvSpPr>
      <xdr:spPr>
        <a:xfrm>
          <a:off x="14909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127794</xdr:rowOff>
    </xdr:from>
    <xdr:to>
      <xdr:col>68</xdr:col>
      <xdr:colOff>203200</xdr:colOff>
      <xdr:row>84</xdr:row>
      <xdr:rowOff>57944</xdr:rowOff>
    </xdr:to>
    <xdr:sp macro="" textlink="">
      <xdr:nvSpPr>
        <xdr:cNvPr id="282" name="楕円 281"/>
        <xdr:cNvSpPr/>
      </xdr:nvSpPr>
      <xdr:spPr>
        <a:xfrm>
          <a:off x="14351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68121</xdr:rowOff>
    </xdr:from>
    <xdr:ext cx="762000" cy="259045"/>
    <xdr:sp macro="" textlink="">
      <xdr:nvSpPr>
        <xdr:cNvPr id="283" name="テキスト ボックス 282"/>
        <xdr:cNvSpPr txBox="1"/>
      </xdr:nvSpPr>
      <xdr:spPr>
        <a:xfrm>
          <a:off x="14020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「第５次山県市定員適正化計画」における令和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年度当初年次目標が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人であり、平成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年度合併当初職員数の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人削減している。類似団体と比較しても、ここ数年下回る水準で推移している。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地理的要因により、平成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合併した団体であり、保育園や学校等の教育施設やその他職員が常駐する公共施設も多く点在するが、施設集約や民営化等を進め、今後も職員の年齢構成のバランス及び行政における職員負担の適性化を図りつつ、将来の山県市を支える人材を確保するため、適正な職員配置と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61</xdr:row>
      <xdr:rowOff>141212</xdr:rowOff>
    </xdr:to>
    <xdr:cxnSp macro="">
      <xdr:nvCxnSpPr>
        <xdr:cNvPr id="322" name="直線コネクタ 321"/>
        <xdr:cNvCxnSpPr/>
      </xdr:nvCxnSpPr>
      <xdr:spPr>
        <a:xfrm>
          <a:off x="16179800" y="105916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133169</xdr:rowOff>
    </xdr:to>
    <xdr:cxnSp macro="">
      <xdr:nvCxnSpPr>
        <xdr:cNvPr id="325" name="直線コネクタ 324"/>
        <xdr:cNvCxnSpPr/>
      </xdr:nvCxnSpPr>
      <xdr:spPr>
        <a:xfrm>
          <a:off x="15290800" y="1056978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61</xdr:row>
      <xdr:rowOff>111337</xdr:rowOff>
    </xdr:to>
    <xdr:cxnSp macro="">
      <xdr:nvCxnSpPr>
        <xdr:cNvPr id="328" name="直線コネクタ 327"/>
        <xdr:cNvCxnSpPr/>
      </xdr:nvCxnSpPr>
      <xdr:spPr>
        <a:xfrm>
          <a:off x="14401800" y="1055140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61</xdr:row>
      <xdr:rowOff>100995</xdr:rowOff>
    </xdr:to>
    <xdr:cxnSp macro="">
      <xdr:nvCxnSpPr>
        <xdr:cNvPr id="331" name="直線コネクタ 330"/>
        <xdr:cNvCxnSpPr/>
      </xdr:nvCxnSpPr>
      <xdr:spPr>
        <a:xfrm flipV="1">
          <a:off x="13512800" y="105514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90412</xdr:rowOff>
    </xdr:from>
    <xdr:to>
      <xdr:col>81</xdr:col>
      <xdr:colOff>95250</xdr:colOff>
      <xdr:row>62</xdr:row>
      <xdr:rowOff>20562</xdr:rowOff>
    </xdr:to>
    <xdr:sp macro="" textlink="">
      <xdr:nvSpPr>
        <xdr:cNvPr id="341" name="楕円 340"/>
        <xdr:cNvSpPr/>
      </xdr:nvSpPr>
      <xdr:spPr>
        <a:xfrm>
          <a:off x="16967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106939</xdr:rowOff>
    </xdr:from>
    <xdr:ext cx="762000" cy="259045"/>
    <xdr:sp macro="" textlink="">
      <xdr:nvSpPr>
        <xdr:cNvPr id="342" name="定員管理の状況該当値テキスト"/>
        <xdr:cNvSpPr txBox="1"/>
      </xdr:nvSpPr>
      <xdr:spPr>
        <a:xfrm>
          <a:off x="17106900" y="103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3" name="楕円 342"/>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22696</xdr:rowOff>
    </xdr:from>
    <xdr:ext cx="736600" cy="259045"/>
    <xdr:sp macro="" textlink="">
      <xdr:nvSpPr>
        <xdr:cNvPr id="344" name="テキスト ボックス 343"/>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5" name="楕円 344"/>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6" name="テキスト ボックス 345"/>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7" name="楕円 346"/>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153929</xdr:rowOff>
    </xdr:from>
    <xdr:ext cx="762000" cy="259045"/>
    <xdr:sp macro="" textlink="">
      <xdr:nvSpPr>
        <xdr:cNvPr id="348" name="テキスト ボックス 347"/>
        <xdr:cNvSpPr txBox="1"/>
      </xdr:nvSpPr>
      <xdr:spPr>
        <a:xfrm>
          <a:off x="14020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50195</xdr:rowOff>
    </xdr:from>
    <xdr:to>
      <xdr:col>64</xdr:col>
      <xdr:colOff>152400</xdr:colOff>
      <xdr:row>61</xdr:row>
      <xdr:rowOff>151795</xdr:rowOff>
    </xdr:to>
    <xdr:sp macro="" textlink="">
      <xdr:nvSpPr>
        <xdr:cNvPr id="349" name="楕円 348"/>
        <xdr:cNvSpPr/>
      </xdr:nvSpPr>
      <xdr:spPr>
        <a:xfrm>
          <a:off x="13462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136572</xdr:rowOff>
    </xdr:from>
    <xdr:ext cx="762000" cy="259045"/>
    <xdr:sp macro="" textlink="">
      <xdr:nvSpPr>
        <xdr:cNvPr id="350" name="テキスト ボックス 349"/>
        <xdr:cNvSpPr txBox="1"/>
      </xdr:nvSpPr>
      <xdr:spPr>
        <a:xfrm>
          <a:off x="13131800" y="105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合併後、地域格差の是正及び一体化を図ることを目的として大型事業時に発行した合併特例債や臨時財政対策債の元利償還金が減少したが、近年借入たターミナル整備事業等の償還が始まったこと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類似団体との比率差は年々少なくなってきていたが、本年は昨年と比べ若干比率差が大きくなった。近年行った重点投資等の償還が始まることにより公債費が嵩むことが予測されるため、今後、緊急性や住民ニーズ等を的確に把握し、有利な地方債の活用に努めること等により、実質公債費比率の改善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2419</xdr:rowOff>
    </xdr:to>
    <xdr:cxnSp macro="">
      <xdr:nvCxnSpPr>
        <xdr:cNvPr id="386" name="直線コネクタ 385"/>
        <xdr:cNvCxnSpPr/>
      </xdr:nvCxnSpPr>
      <xdr:spPr>
        <a:xfrm>
          <a:off x="16179800" y="71688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36891</xdr:rowOff>
    </xdr:to>
    <xdr:cxnSp macro="">
      <xdr:nvCxnSpPr>
        <xdr:cNvPr id="389" name="直線コネクタ 388"/>
        <xdr:cNvCxnSpPr/>
      </xdr:nvCxnSpPr>
      <xdr:spPr>
        <a:xfrm flipV="1">
          <a:off x="15290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128815</xdr:rowOff>
    </xdr:to>
    <xdr:cxnSp macro="">
      <xdr:nvCxnSpPr>
        <xdr:cNvPr id="392" name="直線コネクタ 391"/>
        <xdr:cNvCxnSpPr/>
      </xdr:nvCxnSpPr>
      <xdr:spPr>
        <a:xfrm flipV="1">
          <a:off x="14401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37798</xdr:rowOff>
    </xdr:to>
    <xdr:cxnSp macro="">
      <xdr:nvCxnSpPr>
        <xdr:cNvPr id="395" name="直線コネクタ 394"/>
        <xdr:cNvCxnSpPr/>
      </xdr:nvCxnSpPr>
      <xdr:spPr>
        <a:xfrm flipV="1">
          <a:off x="13512800" y="73297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5" name="楕円 404"/>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6"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9" name="楕円 408"/>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0" name="テキスト ボックス 409"/>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1" name="楕円 410"/>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2" name="テキスト ボックス 411"/>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3" name="楕円 412"/>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4" name="テキスト ボックス 413"/>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地方債の元利償還額について、借入額より多かったため、地方債現在高は順調に減少し、将来負担比率は類似団体平均を下回り、前年度と比較し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今後も地方債現在高は減少していく予定であるが、国土強靭化に資する事業や公共施設等総合管理計画に基づく公共施設の集約・複合化等又は施設の脱炭素化への移行やこども子育て支援に資する事業等による市債の活用が考えられることから、後世への負担を少しでも軽減できるよう、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65761</xdr:rowOff>
    </xdr:from>
    <xdr:to>
      <xdr:col>81</xdr:col>
      <xdr:colOff>44450</xdr:colOff>
      <xdr:row>14</xdr:row>
      <xdr:rowOff>110642</xdr:rowOff>
    </xdr:to>
    <xdr:cxnSp macro="">
      <xdr:nvCxnSpPr>
        <xdr:cNvPr id="446" name="直線コネクタ 445"/>
        <xdr:cNvCxnSpPr/>
      </xdr:nvCxnSpPr>
      <xdr:spPr>
        <a:xfrm flipV="1">
          <a:off x="16179800" y="2466061"/>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110642</xdr:rowOff>
    </xdr:from>
    <xdr:to>
      <xdr:col>77</xdr:col>
      <xdr:colOff>44450</xdr:colOff>
      <xdr:row>14</xdr:row>
      <xdr:rowOff>148768</xdr:rowOff>
    </xdr:to>
    <xdr:cxnSp macro="">
      <xdr:nvCxnSpPr>
        <xdr:cNvPr id="449" name="直線コネクタ 448"/>
        <xdr:cNvCxnSpPr/>
      </xdr:nvCxnSpPr>
      <xdr:spPr>
        <a:xfrm flipV="1">
          <a:off x="15290800" y="2510942"/>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139116</xdr:rowOff>
    </xdr:from>
    <xdr:to>
      <xdr:col>72</xdr:col>
      <xdr:colOff>203200</xdr:colOff>
      <xdr:row>14</xdr:row>
      <xdr:rowOff>148768</xdr:rowOff>
    </xdr:to>
    <xdr:cxnSp macro="">
      <xdr:nvCxnSpPr>
        <xdr:cNvPr id="452" name="直線コネクタ 451"/>
        <xdr:cNvCxnSpPr/>
      </xdr:nvCxnSpPr>
      <xdr:spPr>
        <a:xfrm>
          <a:off x="14401800" y="25394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139116</xdr:rowOff>
    </xdr:from>
    <xdr:to>
      <xdr:col>68</xdr:col>
      <xdr:colOff>152400</xdr:colOff>
      <xdr:row>15</xdr:row>
      <xdr:rowOff>2896</xdr:rowOff>
    </xdr:to>
    <xdr:cxnSp macro="">
      <xdr:nvCxnSpPr>
        <xdr:cNvPr id="455" name="直線コネクタ 454"/>
        <xdr:cNvCxnSpPr/>
      </xdr:nvCxnSpPr>
      <xdr:spPr>
        <a:xfrm flipV="1">
          <a:off x="13512800" y="2539416"/>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7" name="テキスト ボックス 456"/>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9" name="テキスト ボックス 458"/>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14961</xdr:rowOff>
    </xdr:from>
    <xdr:to>
      <xdr:col>81</xdr:col>
      <xdr:colOff>95250</xdr:colOff>
      <xdr:row>14</xdr:row>
      <xdr:rowOff>116561</xdr:rowOff>
    </xdr:to>
    <xdr:sp macro="" textlink="">
      <xdr:nvSpPr>
        <xdr:cNvPr id="465" name="楕円 464"/>
        <xdr:cNvSpPr/>
      </xdr:nvSpPr>
      <xdr:spPr>
        <a:xfrm>
          <a:off x="16967200" y="24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107688</xdr:rowOff>
    </xdr:from>
    <xdr:ext cx="762000" cy="259045"/>
    <xdr:sp macro="" textlink="">
      <xdr:nvSpPr>
        <xdr:cNvPr id="466" name="将来負担の状況該当値テキスト"/>
        <xdr:cNvSpPr txBox="1"/>
      </xdr:nvSpPr>
      <xdr:spPr>
        <a:xfrm>
          <a:off x="17106900" y="233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59842</xdr:rowOff>
    </xdr:from>
    <xdr:to>
      <xdr:col>77</xdr:col>
      <xdr:colOff>95250</xdr:colOff>
      <xdr:row>14</xdr:row>
      <xdr:rowOff>161442</xdr:rowOff>
    </xdr:to>
    <xdr:sp macro="" textlink="">
      <xdr:nvSpPr>
        <xdr:cNvPr id="467" name="楕円 466"/>
        <xdr:cNvSpPr/>
      </xdr:nvSpPr>
      <xdr:spPr>
        <a:xfrm>
          <a:off x="16129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169</xdr:rowOff>
    </xdr:from>
    <xdr:ext cx="736600" cy="259045"/>
    <xdr:sp macro="" textlink="">
      <xdr:nvSpPr>
        <xdr:cNvPr id="468" name="テキスト ボックス 467"/>
        <xdr:cNvSpPr txBox="1"/>
      </xdr:nvSpPr>
      <xdr:spPr>
        <a:xfrm>
          <a:off x="15798800" y="222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97968</xdr:rowOff>
    </xdr:from>
    <xdr:to>
      <xdr:col>73</xdr:col>
      <xdr:colOff>44450</xdr:colOff>
      <xdr:row>15</xdr:row>
      <xdr:rowOff>28118</xdr:rowOff>
    </xdr:to>
    <xdr:sp macro="" textlink="">
      <xdr:nvSpPr>
        <xdr:cNvPr id="469" name="楕円 468"/>
        <xdr:cNvSpPr/>
      </xdr:nvSpPr>
      <xdr:spPr>
        <a:xfrm>
          <a:off x="152400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38295</xdr:rowOff>
    </xdr:from>
    <xdr:ext cx="762000" cy="259045"/>
    <xdr:sp macro="" textlink="">
      <xdr:nvSpPr>
        <xdr:cNvPr id="470" name="テキスト ボックス 469"/>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88316</xdr:rowOff>
    </xdr:from>
    <xdr:to>
      <xdr:col>68</xdr:col>
      <xdr:colOff>203200</xdr:colOff>
      <xdr:row>15</xdr:row>
      <xdr:rowOff>18466</xdr:rowOff>
    </xdr:to>
    <xdr:sp macro="" textlink="">
      <xdr:nvSpPr>
        <xdr:cNvPr id="471" name="楕円 470"/>
        <xdr:cNvSpPr/>
      </xdr:nvSpPr>
      <xdr:spPr>
        <a:xfrm>
          <a:off x="14351000" y="24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28643</xdr:rowOff>
    </xdr:from>
    <xdr:ext cx="762000" cy="259045"/>
    <xdr:sp macro="" textlink="">
      <xdr:nvSpPr>
        <xdr:cNvPr id="472" name="テキスト ボックス 471"/>
        <xdr:cNvSpPr txBox="1"/>
      </xdr:nvSpPr>
      <xdr:spPr>
        <a:xfrm>
          <a:off x="14020800" y="225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123546</xdr:rowOff>
    </xdr:from>
    <xdr:to>
      <xdr:col>64</xdr:col>
      <xdr:colOff>152400</xdr:colOff>
      <xdr:row>15</xdr:row>
      <xdr:rowOff>53696</xdr:rowOff>
    </xdr:to>
    <xdr:sp macro="" textlink="">
      <xdr:nvSpPr>
        <xdr:cNvPr id="473" name="楕円 472"/>
        <xdr:cNvSpPr/>
      </xdr:nvSpPr>
      <xdr:spPr>
        <a:xfrm>
          <a:off x="13462000" y="25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63873</xdr:rowOff>
    </xdr:from>
    <xdr:ext cx="762000" cy="259045"/>
    <xdr:sp macro="" textlink="">
      <xdr:nvSpPr>
        <xdr:cNvPr id="474" name="テキスト ボックス 473"/>
        <xdr:cNvSpPr txBox="1"/>
      </xdr:nvSpPr>
      <xdr:spPr>
        <a:xfrm>
          <a:off x="13131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25,233
24,449
221.98
14,594,765
14,189,028
301,722
8,519,523
11,810,041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前年度までは類似団体とと比較し大差なかったが、令和５年度から保育園を民営化したことによる人件費の減少が影響し、類似団体を下回った。今後も定員適正化計画に基づき、職員の年齢構成バランスを保ち、豊富な知識と経験を備えた再任用等の雇用を活用しつつ、将来の山県市を支える人材を確保するため、適正な職員配置と定員管理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75293</xdr:rowOff>
    </xdr:from>
    <xdr:to>
      <xdr:col>24</xdr:col>
      <xdr:colOff>25400</xdr:colOff>
      <xdr:row>36</xdr:row>
      <xdr:rowOff>78014</xdr:rowOff>
    </xdr:to>
    <xdr:cxnSp macro="">
      <xdr:nvCxnSpPr>
        <xdr:cNvPr id="68" name="直線コネクタ 67"/>
        <xdr:cNvCxnSpPr/>
      </xdr:nvCxnSpPr>
      <xdr:spPr>
        <a:xfrm flipV="1">
          <a:off x="3987800" y="60760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1814</xdr:rowOff>
    </xdr:from>
    <xdr:to>
      <xdr:col>19</xdr:col>
      <xdr:colOff>187325</xdr:colOff>
      <xdr:row>36</xdr:row>
      <xdr:rowOff>78014</xdr:rowOff>
    </xdr:to>
    <xdr:cxnSp macro="">
      <xdr:nvCxnSpPr>
        <xdr:cNvPr id="71" name="直線コネクタ 70"/>
        <xdr:cNvCxnSpPr/>
      </xdr:nvCxnSpPr>
      <xdr:spPr>
        <a:xfrm>
          <a:off x="3098800" y="617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1814</xdr:rowOff>
    </xdr:from>
    <xdr:to>
      <xdr:col>15</xdr:col>
      <xdr:colOff>98425</xdr:colOff>
      <xdr:row>36</xdr:row>
      <xdr:rowOff>143328</xdr:rowOff>
    </xdr:to>
    <xdr:cxnSp macro="">
      <xdr:nvCxnSpPr>
        <xdr:cNvPr id="74" name="直線コネクタ 73"/>
        <xdr:cNvCxnSpPr/>
      </xdr:nvCxnSpPr>
      <xdr:spPr>
        <a:xfrm flipV="1">
          <a:off x="2209800" y="61740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36</xdr:row>
      <xdr:rowOff>143328</xdr:rowOff>
    </xdr:to>
    <xdr:cxnSp macro="">
      <xdr:nvCxnSpPr>
        <xdr:cNvPr id="77" name="直線コネクタ 76"/>
        <xdr:cNvCxnSpPr/>
      </xdr:nvCxnSpPr>
      <xdr:spPr>
        <a:xfrm>
          <a:off x="1320800" y="60107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62791</xdr:rowOff>
    </xdr:from>
    <xdr:ext cx="762000" cy="259045"/>
    <xdr:sp macro="" textlink="">
      <xdr:nvSpPr>
        <xdr:cNvPr id="92" name="テキスト ボックス 91"/>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ポイント増加した。主な要因としては、ふるさと応援寄附金の増加に伴う返礼品等諸経費の増加等があげられる。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類似団体と比較して差が大きくなったこともあり、さらなる事務事業の見直しによるコスト削減、公共施設の適正管理を推進し、経常収支比率の削減に努める。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88900</xdr:rowOff>
    </xdr:to>
    <xdr:cxnSp macro="">
      <xdr:nvCxnSpPr>
        <xdr:cNvPr id="129" name="直線コネクタ 128"/>
        <xdr:cNvCxnSpPr/>
      </xdr:nvCxnSpPr>
      <xdr:spPr>
        <a:xfrm>
          <a:off x="15671800" y="3014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161290</xdr:rowOff>
    </xdr:to>
    <xdr:cxnSp macro="">
      <xdr:nvCxnSpPr>
        <xdr:cNvPr id="132" name="直線コネクタ 131"/>
        <xdr:cNvCxnSpPr/>
      </xdr:nvCxnSpPr>
      <xdr:spPr>
        <a:xfrm flipV="1">
          <a:off x="14782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161290</xdr:rowOff>
    </xdr:to>
    <xdr:cxnSp macro="">
      <xdr:nvCxnSpPr>
        <xdr:cNvPr id="135" name="直線コネクタ 134"/>
        <xdr:cNvCxnSpPr/>
      </xdr:nvCxnSpPr>
      <xdr:spPr>
        <a:xfrm>
          <a:off x="13893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130810</xdr:rowOff>
    </xdr:to>
    <xdr:cxnSp macro="">
      <xdr:nvCxnSpPr>
        <xdr:cNvPr id="138" name="直線コネクタ 137"/>
        <xdr:cNvCxnSpPr/>
      </xdr:nvCxnSpPr>
      <xdr:spPr>
        <a:xfrm>
          <a:off x="13004800" y="2999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2" name="楕円 151"/>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3" name="テキスト ボックス 152"/>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6" name="楕円 155"/>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7" name="テキスト ボックス 156"/>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出生数減少を含む子どもの人口減少により若年層の扶助費は減少傾向にあるが、保育園民営化や高齢人口に係る扶助費、生活保護費、障害者自立支援関係経費等は増加する要因が多くある。今後も扶助費は増加していくと見込まれるため、資格審査等の適正化とともに、これに対応する必要な財源を確保していくため、財政規模の縮小を図り、持続可能な財政構造への転換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55</xdr:row>
      <xdr:rowOff>64407</xdr:rowOff>
    </xdr:to>
    <xdr:cxnSp macro="">
      <xdr:nvCxnSpPr>
        <xdr:cNvPr id="192" name="直線コネクタ 191"/>
        <xdr:cNvCxnSpPr/>
      </xdr:nvCxnSpPr>
      <xdr:spPr>
        <a:xfrm>
          <a:off x="3987800" y="92764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50800</xdr:rowOff>
    </xdr:to>
    <xdr:cxnSp macro="">
      <xdr:nvCxnSpPr>
        <xdr:cNvPr id="195" name="直線コネクタ 194"/>
        <xdr:cNvCxnSpPr/>
      </xdr:nvCxnSpPr>
      <xdr:spPr>
        <a:xfrm flipV="1">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8" name="直線コネクタ 197"/>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53522</xdr:rowOff>
    </xdr:to>
    <xdr:cxnSp macro="">
      <xdr:nvCxnSpPr>
        <xdr:cNvPr id="201" name="直線コネクタ 200"/>
        <xdr:cNvCxnSpPr/>
      </xdr:nvCxnSpPr>
      <xdr:spPr>
        <a:xfrm flipV="1">
          <a:off x="1320800" y="9309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3" name="楕円 212"/>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4" name="テキスト ボックス 213"/>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ポイント減少し、類似団体より低い水準となった。主な要因としては、下水道事業の公営企業化により繰出金が減少したことによるものである。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今後も社会保障関係経費は増加する要因があることから、各特別会計の適正な経営健全化を進め、普通会計の負担を抑制していく。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57</xdr:row>
      <xdr:rowOff>168910</xdr:rowOff>
    </xdr:to>
    <xdr:cxnSp macro="">
      <xdr:nvCxnSpPr>
        <xdr:cNvPr id="253" name="直線コネクタ 252"/>
        <xdr:cNvCxnSpPr/>
      </xdr:nvCxnSpPr>
      <xdr:spPr>
        <a:xfrm flipV="1">
          <a:off x="15671800" y="96062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168910</xdr:rowOff>
    </xdr:to>
    <xdr:cxnSp macro="">
      <xdr:nvCxnSpPr>
        <xdr:cNvPr id="256" name="直線コネクタ 255"/>
        <xdr:cNvCxnSpPr/>
      </xdr:nvCxnSpPr>
      <xdr:spPr>
        <a:xfrm>
          <a:off x="14782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107950</xdr:rowOff>
    </xdr:to>
    <xdr:cxnSp macro="">
      <xdr:nvCxnSpPr>
        <xdr:cNvPr id="259" name="直線コネクタ 258"/>
        <xdr:cNvCxnSpPr/>
      </xdr:nvCxnSpPr>
      <xdr:spPr>
        <a:xfrm flipV="1">
          <a:off x="13893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123190</xdr:rowOff>
    </xdr:to>
    <xdr:cxnSp macro="">
      <xdr:nvCxnSpPr>
        <xdr:cNvPr id="262" name="直線コネクタ 261"/>
        <xdr:cNvCxnSpPr/>
      </xdr:nvCxnSpPr>
      <xdr:spPr>
        <a:xfrm flipV="1">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4" name="楕円 273"/>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5" name="テキスト ボックス 274"/>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7" name="テキスト ボックス 27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消防広域化に伴い令和元年度以降は増加、類似団体と比べ低い水準で推移していたが、本年度は同水準となり、前年度と比較し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としては、下水道事業会計の公営企業化や小中学校給食費無償化事業による補助費等の増加があげられる。今後も各種団体への補助金、一部事務組合への負担金について、補助基準を明確化し、実情把握を行い市単独補助金の適正化を推進し、さらなる経費縮減に努め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37</xdr:row>
      <xdr:rowOff>69850</xdr:rowOff>
    </xdr:to>
    <xdr:cxnSp macro="">
      <xdr:nvCxnSpPr>
        <xdr:cNvPr id="311" name="直線コネクタ 310"/>
        <xdr:cNvCxnSpPr/>
      </xdr:nvCxnSpPr>
      <xdr:spPr>
        <a:xfrm>
          <a:off x="15671800" y="62123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14" name="直線コネクタ 313"/>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26416</xdr:rowOff>
    </xdr:to>
    <xdr:cxnSp macro="">
      <xdr:nvCxnSpPr>
        <xdr:cNvPr id="317" name="直線コネクタ 316"/>
        <xdr:cNvCxnSpPr/>
      </xdr:nvCxnSpPr>
      <xdr:spPr>
        <a:xfrm>
          <a:off x="13893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20" name="直線コネクタ 319"/>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6" name="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合併に伴い発行した合併特例債や臨時財政対策債等大型償還のピークを過ぎたことから、ここ数年減少の基調にあったが、近年集中して実施することが必要であったインフラ整備等での公共事業等、緊急防災減災事業等の償還が始まったことから増加した。今後も、投資的経費の平準化により地方債の発行を極力抑え、後年への負担を軽減でき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40132</xdr:rowOff>
    </xdr:to>
    <xdr:cxnSp macro="">
      <xdr:nvCxnSpPr>
        <xdr:cNvPr id="369" name="直線コネクタ 368"/>
        <xdr:cNvCxnSpPr/>
      </xdr:nvCxnSpPr>
      <xdr:spPr>
        <a:xfrm>
          <a:off x="3987800" y="133629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161289</xdr:rowOff>
    </xdr:to>
    <xdr:cxnSp macro="">
      <xdr:nvCxnSpPr>
        <xdr:cNvPr id="372" name="直線コネクタ 371"/>
        <xdr:cNvCxnSpPr/>
      </xdr:nvCxnSpPr>
      <xdr:spPr>
        <a:xfrm>
          <a:off x="3098800" y="133217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122428</xdr:rowOff>
    </xdr:to>
    <xdr:cxnSp macro="">
      <xdr:nvCxnSpPr>
        <xdr:cNvPr id="375" name="直線コネクタ 374"/>
        <xdr:cNvCxnSpPr/>
      </xdr:nvCxnSpPr>
      <xdr:spPr>
        <a:xfrm flipV="1">
          <a:off x="2209800" y="133217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83565</xdr:rowOff>
    </xdr:to>
    <xdr:cxnSp macro="">
      <xdr:nvCxnSpPr>
        <xdr:cNvPr id="378" name="直線コネクタ 377"/>
        <xdr:cNvCxnSpPr/>
      </xdr:nvCxnSpPr>
      <xdr:spPr>
        <a:xfrm flipV="1">
          <a:off x="1320800" y="134955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8" name="楕円 387"/>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9"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0" name="楕円 389"/>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1" name="テキスト ボックス 39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93" name="テキスト ボックス 392"/>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4" name="楕円 393"/>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5" name="テキスト ボックス 394"/>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6" name="楕円 395"/>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7" name="テキスト ボックス 396"/>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公債費を除いたベースでは、類似団体を下回る水準となったが、類似団体の傾向と同様に前年度と比較し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要因としては、扶助費や補助費等が増加し、歳入構成のなかで最大の割合を占める地方交付税及び臨時財政対策債が減少したため、経常収支比率が増加した。高齢化等の要因により扶助費等の増加が予想されるため、更なる行政効率化を推進し、一般事務経費の縮減に努め、経常収支比率の低減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75565</xdr:rowOff>
    </xdr:to>
    <xdr:cxnSp macro="">
      <xdr:nvCxnSpPr>
        <xdr:cNvPr id="426" name="直線コネクタ 425"/>
        <xdr:cNvCxnSpPr/>
      </xdr:nvCxnSpPr>
      <xdr:spPr>
        <a:xfrm>
          <a:off x="15671800" y="1279144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46990</xdr:rowOff>
    </xdr:from>
    <xdr:to>
      <xdr:col>78</xdr:col>
      <xdr:colOff>69850</xdr:colOff>
      <xdr:row>74</xdr:row>
      <xdr:rowOff>104140</xdr:rowOff>
    </xdr:to>
    <xdr:cxnSp macro="">
      <xdr:nvCxnSpPr>
        <xdr:cNvPr id="429" name="直線コネクタ 428"/>
        <xdr:cNvCxnSpPr/>
      </xdr:nvCxnSpPr>
      <xdr:spPr>
        <a:xfrm>
          <a:off x="14782800" y="127342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74</xdr:row>
      <xdr:rowOff>115570</xdr:rowOff>
    </xdr:to>
    <xdr:cxnSp macro="">
      <xdr:nvCxnSpPr>
        <xdr:cNvPr id="432" name="直線コネクタ 431"/>
        <xdr:cNvCxnSpPr/>
      </xdr:nvCxnSpPr>
      <xdr:spPr>
        <a:xfrm flipV="1">
          <a:off x="13893800" y="12734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29845</xdr:rowOff>
    </xdr:from>
    <xdr:to>
      <xdr:col>69</xdr:col>
      <xdr:colOff>92075</xdr:colOff>
      <xdr:row>74</xdr:row>
      <xdr:rowOff>115570</xdr:rowOff>
    </xdr:to>
    <xdr:cxnSp macro="">
      <xdr:nvCxnSpPr>
        <xdr:cNvPr id="435" name="直線コネクタ 434"/>
        <xdr:cNvCxnSpPr/>
      </xdr:nvCxnSpPr>
      <xdr:spPr>
        <a:xfrm>
          <a:off x="13004800" y="127171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45" name="楕円 444"/>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41292</xdr:rowOff>
    </xdr:from>
    <xdr:ext cx="762000" cy="259045"/>
    <xdr:sp macro="" textlink="">
      <xdr:nvSpPr>
        <xdr:cNvPr id="446" name="公債費以外該当値テキスト"/>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7" name="楕円 446"/>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8" name="テキスト ボックス 447"/>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167640</xdr:rowOff>
    </xdr:from>
    <xdr:to>
      <xdr:col>74</xdr:col>
      <xdr:colOff>31750</xdr:colOff>
      <xdr:row>74</xdr:row>
      <xdr:rowOff>97790</xdr:rowOff>
    </xdr:to>
    <xdr:sp macro="" textlink="">
      <xdr:nvSpPr>
        <xdr:cNvPr id="449" name="楕円 448"/>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107967</xdr:rowOff>
    </xdr:from>
    <xdr:ext cx="762000" cy="259045"/>
    <xdr:sp macro="" textlink="">
      <xdr:nvSpPr>
        <xdr:cNvPr id="450" name="テキスト ボックス 449"/>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64770</xdr:rowOff>
    </xdr:from>
    <xdr:to>
      <xdr:col>69</xdr:col>
      <xdr:colOff>142875</xdr:colOff>
      <xdr:row>74</xdr:row>
      <xdr:rowOff>166370</xdr:rowOff>
    </xdr:to>
    <xdr:sp macro="" textlink="">
      <xdr:nvSpPr>
        <xdr:cNvPr id="451" name="楕円 450"/>
        <xdr:cNvSpPr/>
      </xdr:nvSpPr>
      <xdr:spPr>
        <a:xfrm>
          <a:off x="13843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5097</xdr:rowOff>
    </xdr:from>
    <xdr:ext cx="762000" cy="259045"/>
    <xdr:sp macro="" textlink="">
      <xdr:nvSpPr>
        <xdr:cNvPr id="452" name="テキスト ボックス 451"/>
        <xdr:cNvSpPr txBox="1"/>
      </xdr:nvSpPr>
      <xdr:spPr>
        <a:xfrm>
          <a:off x="13512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150495</xdr:rowOff>
    </xdr:from>
    <xdr:to>
      <xdr:col>65</xdr:col>
      <xdr:colOff>53975</xdr:colOff>
      <xdr:row>74</xdr:row>
      <xdr:rowOff>80645</xdr:rowOff>
    </xdr:to>
    <xdr:sp macro="" textlink="">
      <xdr:nvSpPr>
        <xdr:cNvPr id="453" name="楕円 452"/>
        <xdr:cNvSpPr/>
      </xdr:nvSpPr>
      <xdr:spPr>
        <a:xfrm>
          <a:off x="12954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90822</xdr:rowOff>
    </xdr:from>
    <xdr:ext cx="762000" cy="259045"/>
    <xdr:sp macro="" textlink="">
      <xdr:nvSpPr>
        <xdr:cNvPr id="454" name="テキスト ボックス 453"/>
        <xdr:cNvSpPr txBox="1"/>
      </xdr:nvSpPr>
      <xdr:spPr>
        <a:xfrm>
          <a:off x="12623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42738</xdr:rowOff>
    </xdr:from>
    <xdr:to>
      <xdr:col>29</xdr:col>
      <xdr:colOff>127000</xdr:colOff>
      <xdr:row>17</xdr:row>
      <xdr:rowOff>114305</xdr:rowOff>
    </xdr:to>
    <xdr:cxnSp macro="">
      <xdr:nvCxnSpPr>
        <xdr:cNvPr id="48" name="直線コネクタ 47"/>
        <xdr:cNvCxnSpPr/>
      </xdr:nvCxnSpPr>
      <xdr:spPr bwMode="auto">
        <a:xfrm>
          <a:off x="5003800" y="3005013"/>
          <a:ext cx="647700" cy="7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29601</xdr:rowOff>
    </xdr:from>
    <xdr:to>
      <xdr:col>26</xdr:col>
      <xdr:colOff>50800</xdr:colOff>
      <xdr:row>17</xdr:row>
      <xdr:rowOff>42738</xdr:rowOff>
    </xdr:to>
    <xdr:cxnSp macro="">
      <xdr:nvCxnSpPr>
        <xdr:cNvPr id="51" name="直線コネクタ 50"/>
        <xdr:cNvCxnSpPr/>
      </xdr:nvCxnSpPr>
      <xdr:spPr bwMode="auto">
        <a:xfrm>
          <a:off x="4305300" y="2991876"/>
          <a:ext cx="698500" cy="1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29601</xdr:rowOff>
    </xdr:from>
    <xdr:to>
      <xdr:col>22</xdr:col>
      <xdr:colOff>114300</xdr:colOff>
      <xdr:row>17</xdr:row>
      <xdr:rowOff>30470</xdr:rowOff>
    </xdr:to>
    <xdr:cxnSp macro="">
      <xdr:nvCxnSpPr>
        <xdr:cNvPr id="54" name="直線コネクタ 53"/>
        <xdr:cNvCxnSpPr/>
      </xdr:nvCxnSpPr>
      <xdr:spPr bwMode="auto">
        <a:xfrm flipV="1">
          <a:off x="3606800" y="2991876"/>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30470</xdr:rowOff>
    </xdr:from>
    <xdr:to>
      <xdr:col>18</xdr:col>
      <xdr:colOff>177800</xdr:colOff>
      <xdr:row>17</xdr:row>
      <xdr:rowOff>113482</xdr:rowOff>
    </xdr:to>
    <xdr:cxnSp macro="">
      <xdr:nvCxnSpPr>
        <xdr:cNvPr id="57" name="直線コネクタ 56"/>
        <xdr:cNvCxnSpPr/>
      </xdr:nvCxnSpPr>
      <xdr:spPr bwMode="auto">
        <a:xfrm flipV="1">
          <a:off x="2908300" y="2992745"/>
          <a:ext cx="698500" cy="8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63505</xdr:rowOff>
    </xdr:from>
    <xdr:to>
      <xdr:col>29</xdr:col>
      <xdr:colOff>177800</xdr:colOff>
      <xdr:row>17</xdr:row>
      <xdr:rowOff>165105</xdr:rowOff>
    </xdr:to>
    <xdr:sp macro="" textlink="">
      <xdr:nvSpPr>
        <xdr:cNvPr id="67" name="楕円 66"/>
        <xdr:cNvSpPr/>
      </xdr:nvSpPr>
      <xdr:spPr bwMode="auto">
        <a:xfrm>
          <a:off x="5600700" y="302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35582</xdr:rowOff>
    </xdr:from>
    <xdr:ext cx="762000" cy="259045"/>
    <xdr:sp macro="" textlink="">
      <xdr:nvSpPr>
        <xdr:cNvPr id="68" name="人口1人当たり決算額の推移該当値テキスト130"/>
        <xdr:cNvSpPr txBox="1"/>
      </xdr:nvSpPr>
      <xdr:spPr>
        <a:xfrm>
          <a:off x="5740400" y="299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163388</xdr:rowOff>
    </xdr:from>
    <xdr:to>
      <xdr:col>26</xdr:col>
      <xdr:colOff>101600</xdr:colOff>
      <xdr:row>17</xdr:row>
      <xdr:rowOff>93538</xdr:rowOff>
    </xdr:to>
    <xdr:sp macro="" textlink="">
      <xdr:nvSpPr>
        <xdr:cNvPr id="69" name="楕円 68"/>
        <xdr:cNvSpPr/>
      </xdr:nvSpPr>
      <xdr:spPr bwMode="auto">
        <a:xfrm>
          <a:off x="4953000" y="295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78315</xdr:rowOff>
    </xdr:from>
    <xdr:ext cx="736600" cy="259045"/>
    <xdr:sp macro="" textlink="">
      <xdr:nvSpPr>
        <xdr:cNvPr id="70" name="テキスト ボックス 69"/>
        <xdr:cNvSpPr txBox="1"/>
      </xdr:nvSpPr>
      <xdr:spPr>
        <a:xfrm>
          <a:off x="4622800" y="304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150251</xdr:rowOff>
    </xdr:from>
    <xdr:to>
      <xdr:col>22</xdr:col>
      <xdr:colOff>165100</xdr:colOff>
      <xdr:row>17</xdr:row>
      <xdr:rowOff>80401</xdr:rowOff>
    </xdr:to>
    <xdr:sp macro="" textlink="">
      <xdr:nvSpPr>
        <xdr:cNvPr id="71" name="楕円 70"/>
        <xdr:cNvSpPr/>
      </xdr:nvSpPr>
      <xdr:spPr bwMode="auto">
        <a:xfrm>
          <a:off x="4254500" y="294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65178</xdr:rowOff>
    </xdr:from>
    <xdr:ext cx="762000" cy="259045"/>
    <xdr:sp macro="" textlink="">
      <xdr:nvSpPr>
        <xdr:cNvPr id="72" name="テキスト ボックス 71"/>
        <xdr:cNvSpPr txBox="1"/>
      </xdr:nvSpPr>
      <xdr:spPr>
        <a:xfrm>
          <a:off x="3924300" y="302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151120</xdr:rowOff>
    </xdr:from>
    <xdr:to>
      <xdr:col>19</xdr:col>
      <xdr:colOff>38100</xdr:colOff>
      <xdr:row>17</xdr:row>
      <xdr:rowOff>81270</xdr:rowOff>
    </xdr:to>
    <xdr:sp macro="" textlink="">
      <xdr:nvSpPr>
        <xdr:cNvPr id="73" name="楕円 72"/>
        <xdr:cNvSpPr/>
      </xdr:nvSpPr>
      <xdr:spPr bwMode="auto">
        <a:xfrm>
          <a:off x="3556000" y="294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91447</xdr:rowOff>
    </xdr:from>
    <xdr:ext cx="762000" cy="259045"/>
    <xdr:sp macro="" textlink="">
      <xdr:nvSpPr>
        <xdr:cNvPr id="74" name="テキスト ボックス 73"/>
        <xdr:cNvSpPr txBox="1"/>
      </xdr:nvSpPr>
      <xdr:spPr>
        <a:xfrm>
          <a:off x="3225800" y="271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62682</xdr:rowOff>
    </xdr:from>
    <xdr:to>
      <xdr:col>15</xdr:col>
      <xdr:colOff>101600</xdr:colOff>
      <xdr:row>17</xdr:row>
      <xdr:rowOff>164282</xdr:rowOff>
    </xdr:to>
    <xdr:sp macro="" textlink="">
      <xdr:nvSpPr>
        <xdr:cNvPr id="75" name="楕円 74"/>
        <xdr:cNvSpPr/>
      </xdr:nvSpPr>
      <xdr:spPr bwMode="auto">
        <a:xfrm>
          <a:off x="2857500" y="302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149059</xdr:rowOff>
    </xdr:from>
    <xdr:ext cx="762000" cy="259045"/>
    <xdr:sp macro="" textlink="">
      <xdr:nvSpPr>
        <xdr:cNvPr id="76" name="テキスト ボックス 75"/>
        <xdr:cNvSpPr txBox="1"/>
      </xdr:nvSpPr>
      <xdr:spPr>
        <a:xfrm>
          <a:off x="2527300" y="311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11133</xdr:rowOff>
    </xdr:from>
    <xdr:to>
      <xdr:col>29</xdr:col>
      <xdr:colOff>127000</xdr:colOff>
      <xdr:row>35</xdr:row>
      <xdr:rowOff>155411</xdr:rowOff>
    </xdr:to>
    <xdr:cxnSp macro="">
      <xdr:nvCxnSpPr>
        <xdr:cNvPr id="112" name="直線コネクタ 111"/>
        <xdr:cNvCxnSpPr/>
      </xdr:nvCxnSpPr>
      <xdr:spPr bwMode="auto">
        <a:xfrm flipV="1">
          <a:off x="5003800" y="6621483"/>
          <a:ext cx="647700" cy="14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155411</xdr:rowOff>
    </xdr:from>
    <xdr:to>
      <xdr:col>26</xdr:col>
      <xdr:colOff>50800</xdr:colOff>
      <xdr:row>35</xdr:row>
      <xdr:rowOff>211059</xdr:rowOff>
    </xdr:to>
    <xdr:cxnSp macro="">
      <xdr:nvCxnSpPr>
        <xdr:cNvPr id="115" name="直線コネクタ 114"/>
        <xdr:cNvCxnSpPr/>
      </xdr:nvCxnSpPr>
      <xdr:spPr bwMode="auto">
        <a:xfrm flipV="1">
          <a:off x="4305300" y="6765761"/>
          <a:ext cx="698500" cy="5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145059</xdr:rowOff>
    </xdr:from>
    <xdr:to>
      <xdr:col>22</xdr:col>
      <xdr:colOff>114300</xdr:colOff>
      <xdr:row>35</xdr:row>
      <xdr:rowOff>211059</xdr:rowOff>
    </xdr:to>
    <xdr:cxnSp macro="">
      <xdr:nvCxnSpPr>
        <xdr:cNvPr id="118" name="直線コネクタ 117"/>
        <xdr:cNvCxnSpPr/>
      </xdr:nvCxnSpPr>
      <xdr:spPr bwMode="auto">
        <a:xfrm>
          <a:off x="3606800" y="6755409"/>
          <a:ext cx="698500" cy="66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98458</xdr:rowOff>
    </xdr:from>
    <xdr:to>
      <xdr:col>18</xdr:col>
      <xdr:colOff>177800</xdr:colOff>
      <xdr:row>35</xdr:row>
      <xdr:rowOff>145059</xdr:rowOff>
    </xdr:to>
    <xdr:cxnSp macro="">
      <xdr:nvCxnSpPr>
        <xdr:cNvPr id="121" name="直線コネクタ 120"/>
        <xdr:cNvCxnSpPr/>
      </xdr:nvCxnSpPr>
      <xdr:spPr bwMode="auto">
        <a:xfrm>
          <a:off x="2908300" y="6708808"/>
          <a:ext cx="698500" cy="4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303233</xdr:rowOff>
    </xdr:from>
    <xdr:to>
      <xdr:col>29</xdr:col>
      <xdr:colOff>177800</xdr:colOff>
      <xdr:row>35</xdr:row>
      <xdr:rowOff>61933</xdr:rowOff>
    </xdr:to>
    <xdr:sp macro="" textlink="">
      <xdr:nvSpPr>
        <xdr:cNvPr id="131" name="楕円 130"/>
        <xdr:cNvSpPr/>
      </xdr:nvSpPr>
      <xdr:spPr bwMode="auto">
        <a:xfrm>
          <a:off x="5600700" y="657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148309</xdr:rowOff>
    </xdr:from>
    <xdr:ext cx="762000" cy="259045"/>
    <xdr:sp macro="" textlink="">
      <xdr:nvSpPr>
        <xdr:cNvPr id="132" name="人口1人当たり決算額の推移該当値テキスト445"/>
        <xdr:cNvSpPr txBox="1"/>
      </xdr:nvSpPr>
      <xdr:spPr>
        <a:xfrm>
          <a:off x="5740400" y="64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104611</xdr:rowOff>
    </xdr:from>
    <xdr:to>
      <xdr:col>26</xdr:col>
      <xdr:colOff>101600</xdr:colOff>
      <xdr:row>35</xdr:row>
      <xdr:rowOff>206211</xdr:rowOff>
    </xdr:to>
    <xdr:sp macro="" textlink="">
      <xdr:nvSpPr>
        <xdr:cNvPr id="133" name="楕円 132"/>
        <xdr:cNvSpPr/>
      </xdr:nvSpPr>
      <xdr:spPr bwMode="auto">
        <a:xfrm>
          <a:off x="4953000" y="6714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216388</xdr:rowOff>
    </xdr:from>
    <xdr:ext cx="736600" cy="259045"/>
    <xdr:sp macro="" textlink="">
      <xdr:nvSpPr>
        <xdr:cNvPr id="134" name="テキスト ボックス 133"/>
        <xdr:cNvSpPr txBox="1"/>
      </xdr:nvSpPr>
      <xdr:spPr>
        <a:xfrm>
          <a:off x="4622800" y="6483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160259</xdr:rowOff>
    </xdr:from>
    <xdr:to>
      <xdr:col>22</xdr:col>
      <xdr:colOff>165100</xdr:colOff>
      <xdr:row>35</xdr:row>
      <xdr:rowOff>261859</xdr:rowOff>
    </xdr:to>
    <xdr:sp macro="" textlink="">
      <xdr:nvSpPr>
        <xdr:cNvPr id="135" name="楕円 134"/>
        <xdr:cNvSpPr/>
      </xdr:nvSpPr>
      <xdr:spPr bwMode="auto">
        <a:xfrm>
          <a:off x="4254500" y="677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272036</xdr:rowOff>
    </xdr:from>
    <xdr:ext cx="762000" cy="259045"/>
    <xdr:sp macro="" textlink="">
      <xdr:nvSpPr>
        <xdr:cNvPr id="136" name="テキスト ボックス 135"/>
        <xdr:cNvSpPr txBox="1"/>
      </xdr:nvSpPr>
      <xdr:spPr>
        <a:xfrm>
          <a:off x="3924300" y="653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94259</xdr:rowOff>
    </xdr:from>
    <xdr:to>
      <xdr:col>19</xdr:col>
      <xdr:colOff>38100</xdr:colOff>
      <xdr:row>35</xdr:row>
      <xdr:rowOff>195859</xdr:rowOff>
    </xdr:to>
    <xdr:sp macro="" textlink="">
      <xdr:nvSpPr>
        <xdr:cNvPr id="137" name="楕円 136"/>
        <xdr:cNvSpPr/>
      </xdr:nvSpPr>
      <xdr:spPr bwMode="auto">
        <a:xfrm>
          <a:off x="3556000" y="670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206036</xdr:rowOff>
    </xdr:from>
    <xdr:ext cx="762000" cy="259045"/>
    <xdr:sp macro="" textlink="">
      <xdr:nvSpPr>
        <xdr:cNvPr id="138" name="テキスト ボックス 137"/>
        <xdr:cNvSpPr txBox="1"/>
      </xdr:nvSpPr>
      <xdr:spPr>
        <a:xfrm>
          <a:off x="3225800" y="64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47658</xdr:rowOff>
    </xdr:from>
    <xdr:to>
      <xdr:col>15</xdr:col>
      <xdr:colOff>101600</xdr:colOff>
      <xdr:row>35</xdr:row>
      <xdr:rowOff>149258</xdr:rowOff>
    </xdr:to>
    <xdr:sp macro="" textlink="">
      <xdr:nvSpPr>
        <xdr:cNvPr id="139" name="楕円 138"/>
        <xdr:cNvSpPr/>
      </xdr:nvSpPr>
      <xdr:spPr bwMode="auto">
        <a:xfrm>
          <a:off x="2857500" y="665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159435</xdr:rowOff>
    </xdr:from>
    <xdr:ext cx="762000" cy="259045"/>
    <xdr:sp macro="" textlink="">
      <xdr:nvSpPr>
        <xdr:cNvPr id="140" name="テキスト ボックス 139"/>
        <xdr:cNvSpPr txBox="1"/>
      </xdr:nvSpPr>
      <xdr:spPr>
        <a:xfrm>
          <a:off x="2527300" y="6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25,233
24,449
221.98
14,594,765
14,189,028
301,722
8,519,523
11,810,041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157543</xdr:rowOff>
    </xdr:from>
    <xdr:to>
      <xdr:col>24</xdr:col>
      <xdr:colOff>63500</xdr:colOff>
      <xdr:row>35</xdr:row>
      <xdr:rowOff>46342</xdr:rowOff>
    </xdr:to>
    <xdr:cxnSp macro="">
      <xdr:nvCxnSpPr>
        <xdr:cNvPr id="61" name="直線コネクタ 60"/>
        <xdr:cNvCxnSpPr/>
      </xdr:nvCxnSpPr>
      <xdr:spPr>
        <a:xfrm>
          <a:off x="3797300" y="5986843"/>
          <a:ext cx="8382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146279</xdr:rowOff>
    </xdr:from>
    <xdr:to>
      <xdr:col>19</xdr:col>
      <xdr:colOff>177800</xdr:colOff>
      <xdr:row>34</xdr:row>
      <xdr:rowOff>157543</xdr:rowOff>
    </xdr:to>
    <xdr:cxnSp macro="">
      <xdr:nvCxnSpPr>
        <xdr:cNvPr id="64" name="直線コネクタ 63"/>
        <xdr:cNvCxnSpPr/>
      </xdr:nvCxnSpPr>
      <xdr:spPr>
        <a:xfrm>
          <a:off x="2908300" y="5975579"/>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146279</xdr:rowOff>
    </xdr:from>
    <xdr:to>
      <xdr:col>15</xdr:col>
      <xdr:colOff>50800</xdr:colOff>
      <xdr:row>34</xdr:row>
      <xdr:rowOff>157924</xdr:rowOff>
    </xdr:to>
    <xdr:cxnSp macro="">
      <xdr:nvCxnSpPr>
        <xdr:cNvPr id="67" name="直線コネクタ 66"/>
        <xdr:cNvCxnSpPr/>
      </xdr:nvCxnSpPr>
      <xdr:spPr>
        <a:xfrm flipV="1">
          <a:off x="2019300" y="5975579"/>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157924</xdr:rowOff>
    </xdr:from>
    <xdr:to>
      <xdr:col>10</xdr:col>
      <xdr:colOff>114300</xdr:colOff>
      <xdr:row>36</xdr:row>
      <xdr:rowOff>14592</xdr:rowOff>
    </xdr:to>
    <xdr:cxnSp macro="">
      <xdr:nvCxnSpPr>
        <xdr:cNvPr id="70" name="直線コネクタ 69"/>
        <xdr:cNvCxnSpPr/>
      </xdr:nvCxnSpPr>
      <xdr:spPr>
        <a:xfrm flipV="1">
          <a:off x="1130300" y="5987224"/>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166992</xdr:rowOff>
    </xdr:from>
    <xdr:to>
      <xdr:col>24</xdr:col>
      <xdr:colOff>114300</xdr:colOff>
      <xdr:row>35</xdr:row>
      <xdr:rowOff>97142</xdr:rowOff>
    </xdr:to>
    <xdr:sp macro="" textlink="">
      <xdr:nvSpPr>
        <xdr:cNvPr id="80" name="楕円 79"/>
        <xdr:cNvSpPr/>
      </xdr:nvSpPr>
      <xdr:spPr>
        <a:xfrm>
          <a:off x="4584700" y="59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145419</xdr:rowOff>
    </xdr:from>
    <xdr:ext cx="534377" cy="259045"/>
    <xdr:sp macro="" textlink="">
      <xdr:nvSpPr>
        <xdr:cNvPr id="81" name="人件費該当値テキスト"/>
        <xdr:cNvSpPr txBox="1"/>
      </xdr:nvSpPr>
      <xdr:spPr>
        <a:xfrm>
          <a:off x="4686300" y="59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106743</xdr:rowOff>
    </xdr:from>
    <xdr:to>
      <xdr:col>20</xdr:col>
      <xdr:colOff>38100</xdr:colOff>
      <xdr:row>35</xdr:row>
      <xdr:rowOff>36893</xdr:rowOff>
    </xdr:to>
    <xdr:sp macro="" textlink="">
      <xdr:nvSpPr>
        <xdr:cNvPr id="82" name="楕円 81"/>
        <xdr:cNvSpPr/>
      </xdr:nvSpPr>
      <xdr:spPr>
        <a:xfrm>
          <a:off x="3746500" y="59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53420</xdr:rowOff>
    </xdr:from>
    <xdr:ext cx="534377" cy="259045"/>
    <xdr:sp macro="" textlink="">
      <xdr:nvSpPr>
        <xdr:cNvPr id="83" name="テキスト ボックス 82"/>
        <xdr:cNvSpPr txBox="1"/>
      </xdr:nvSpPr>
      <xdr:spPr>
        <a:xfrm>
          <a:off x="3530111" y="57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95479</xdr:rowOff>
    </xdr:from>
    <xdr:to>
      <xdr:col>15</xdr:col>
      <xdr:colOff>101600</xdr:colOff>
      <xdr:row>35</xdr:row>
      <xdr:rowOff>25629</xdr:rowOff>
    </xdr:to>
    <xdr:sp macro="" textlink="">
      <xdr:nvSpPr>
        <xdr:cNvPr id="84" name="楕円 83"/>
        <xdr:cNvSpPr/>
      </xdr:nvSpPr>
      <xdr:spPr>
        <a:xfrm>
          <a:off x="2857500" y="59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42156</xdr:rowOff>
    </xdr:from>
    <xdr:ext cx="534377" cy="259045"/>
    <xdr:sp macro="" textlink="">
      <xdr:nvSpPr>
        <xdr:cNvPr id="85" name="テキスト ボックス 84"/>
        <xdr:cNvSpPr txBox="1"/>
      </xdr:nvSpPr>
      <xdr:spPr>
        <a:xfrm>
          <a:off x="2641111" y="57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107124</xdr:rowOff>
    </xdr:from>
    <xdr:to>
      <xdr:col>10</xdr:col>
      <xdr:colOff>165100</xdr:colOff>
      <xdr:row>35</xdr:row>
      <xdr:rowOff>37274</xdr:rowOff>
    </xdr:to>
    <xdr:sp macro="" textlink="">
      <xdr:nvSpPr>
        <xdr:cNvPr id="86" name="楕円 85"/>
        <xdr:cNvSpPr/>
      </xdr:nvSpPr>
      <xdr:spPr>
        <a:xfrm>
          <a:off x="1968500" y="5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53801</xdr:rowOff>
    </xdr:from>
    <xdr:ext cx="534377" cy="259045"/>
    <xdr:sp macro="" textlink="">
      <xdr:nvSpPr>
        <xdr:cNvPr id="87" name="テキスト ボックス 86"/>
        <xdr:cNvSpPr txBox="1"/>
      </xdr:nvSpPr>
      <xdr:spPr>
        <a:xfrm>
          <a:off x="1752111" y="57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135242</xdr:rowOff>
    </xdr:from>
    <xdr:to>
      <xdr:col>6</xdr:col>
      <xdr:colOff>38100</xdr:colOff>
      <xdr:row>36</xdr:row>
      <xdr:rowOff>65392</xdr:rowOff>
    </xdr:to>
    <xdr:sp macro="" textlink="">
      <xdr:nvSpPr>
        <xdr:cNvPr id="88" name="楕円 87"/>
        <xdr:cNvSpPr/>
      </xdr:nvSpPr>
      <xdr:spPr>
        <a:xfrm>
          <a:off x="1079500" y="61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81919</xdr:rowOff>
    </xdr:from>
    <xdr:ext cx="534377" cy="259045"/>
    <xdr:sp macro="" textlink="">
      <xdr:nvSpPr>
        <xdr:cNvPr id="89" name="テキスト ボックス 88"/>
        <xdr:cNvSpPr txBox="1"/>
      </xdr:nvSpPr>
      <xdr:spPr>
        <a:xfrm>
          <a:off x="863111" y="59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26433</xdr:rowOff>
    </xdr:from>
    <xdr:to>
      <xdr:col>24</xdr:col>
      <xdr:colOff>63500</xdr:colOff>
      <xdr:row>56</xdr:row>
      <xdr:rowOff>120535</xdr:rowOff>
    </xdr:to>
    <xdr:cxnSp macro="">
      <xdr:nvCxnSpPr>
        <xdr:cNvPr id="117" name="直線コネクタ 116"/>
        <xdr:cNvCxnSpPr/>
      </xdr:nvCxnSpPr>
      <xdr:spPr>
        <a:xfrm>
          <a:off x="3797300" y="9627633"/>
          <a:ext cx="838200" cy="9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26433</xdr:rowOff>
    </xdr:from>
    <xdr:to>
      <xdr:col>19</xdr:col>
      <xdr:colOff>177800</xdr:colOff>
      <xdr:row>56</xdr:row>
      <xdr:rowOff>124100</xdr:rowOff>
    </xdr:to>
    <xdr:cxnSp macro="">
      <xdr:nvCxnSpPr>
        <xdr:cNvPr id="120" name="直線コネクタ 119"/>
        <xdr:cNvCxnSpPr/>
      </xdr:nvCxnSpPr>
      <xdr:spPr>
        <a:xfrm flipV="1">
          <a:off x="2908300" y="9627633"/>
          <a:ext cx="889000" cy="9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124100</xdr:rowOff>
    </xdr:from>
    <xdr:to>
      <xdr:col>15</xdr:col>
      <xdr:colOff>50800</xdr:colOff>
      <xdr:row>56</xdr:row>
      <xdr:rowOff>129852</xdr:rowOff>
    </xdr:to>
    <xdr:cxnSp macro="">
      <xdr:nvCxnSpPr>
        <xdr:cNvPr id="123" name="直線コネクタ 122"/>
        <xdr:cNvCxnSpPr/>
      </xdr:nvCxnSpPr>
      <xdr:spPr>
        <a:xfrm flipV="1">
          <a:off x="2019300" y="9725300"/>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129852</xdr:rowOff>
    </xdr:from>
    <xdr:to>
      <xdr:col>10</xdr:col>
      <xdr:colOff>114300</xdr:colOff>
      <xdr:row>56</xdr:row>
      <xdr:rowOff>157769</xdr:rowOff>
    </xdr:to>
    <xdr:cxnSp macro="">
      <xdr:nvCxnSpPr>
        <xdr:cNvPr id="126" name="直線コネクタ 125"/>
        <xdr:cNvCxnSpPr/>
      </xdr:nvCxnSpPr>
      <xdr:spPr>
        <a:xfrm flipV="1">
          <a:off x="1130300" y="9731052"/>
          <a:ext cx="889000" cy="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69735</xdr:rowOff>
    </xdr:from>
    <xdr:to>
      <xdr:col>24</xdr:col>
      <xdr:colOff>114300</xdr:colOff>
      <xdr:row>56</xdr:row>
      <xdr:rowOff>171335</xdr:rowOff>
    </xdr:to>
    <xdr:sp macro="" textlink="">
      <xdr:nvSpPr>
        <xdr:cNvPr id="136" name="楕円 135"/>
        <xdr:cNvSpPr/>
      </xdr:nvSpPr>
      <xdr:spPr>
        <a:xfrm>
          <a:off x="4584700" y="96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92612</xdr:rowOff>
    </xdr:from>
    <xdr:ext cx="534377" cy="259045"/>
    <xdr:sp macro="" textlink="">
      <xdr:nvSpPr>
        <xdr:cNvPr id="137" name="物件費該当値テキスト"/>
        <xdr:cNvSpPr txBox="1"/>
      </xdr:nvSpPr>
      <xdr:spPr>
        <a:xfrm>
          <a:off x="4686300" y="95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147083</xdr:rowOff>
    </xdr:from>
    <xdr:to>
      <xdr:col>20</xdr:col>
      <xdr:colOff>38100</xdr:colOff>
      <xdr:row>56</xdr:row>
      <xdr:rowOff>77233</xdr:rowOff>
    </xdr:to>
    <xdr:sp macro="" textlink="">
      <xdr:nvSpPr>
        <xdr:cNvPr id="138" name="楕円 137"/>
        <xdr:cNvSpPr/>
      </xdr:nvSpPr>
      <xdr:spPr>
        <a:xfrm>
          <a:off x="3746500" y="95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93760</xdr:rowOff>
    </xdr:from>
    <xdr:ext cx="534377" cy="259045"/>
    <xdr:sp macro="" textlink="">
      <xdr:nvSpPr>
        <xdr:cNvPr id="139" name="テキスト ボックス 138"/>
        <xdr:cNvSpPr txBox="1"/>
      </xdr:nvSpPr>
      <xdr:spPr>
        <a:xfrm>
          <a:off x="3530111" y="93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73300</xdr:rowOff>
    </xdr:from>
    <xdr:to>
      <xdr:col>15</xdr:col>
      <xdr:colOff>101600</xdr:colOff>
      <xdr:row>57</xdr:row>
      <xdr:rowOff>3450</xdr:rowOff>
    </xdr:to>
    <xdr:sp macro="" textlink="">
      <xdr:nvSpPr>
        <xdr:cNvPr id="140" name="楕円 139"/>
        <xdr:cNvSpPr/>
      </xdr:nvSpPr>
      <xdr:spPr>
        <a:xfrm>
          <a:off x="2857500" y="96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19977</xdr:rowOff>
    </xdr:from>
    <xdr:ext cx="534377" cy="259045"/>
    <xdr:sp macro="" textlink="">
      <xdr:nvSpPr>
        <xdr:cNvPr id="141" name="テキスト ボックス 140"/>
        <xdr:cNvSpPr txBox="1"/>
      </xdr:nvSpPr>
      <xdr:spPr>
        <a:xfrm>
          <a:off x="2641111" y="94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79052</xdr:rowOff>
    </xdr:from>
    <xdr:to>
      <xdr:col>10</xdr:col>
      <xdr:colOff>165100</xdr:colOff>
      <xdr:row>57</xdr:row>
      <xdr:rowOff>9202</xdr:rowOff>
    </xdr:to>
    <xdr:sp macro="" textlink="">
      <xdr:nvSpPr>
        <xdr:cNvPr id="142" name="楕円 141"/>
        <xdr:cNvSpPr/>
      </xdr:nvSpPr>
      <xdr:spPr>
        <a:xfrm>
          <a:off x="1968500" y="96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25729</xdr:rowOff>
    </xdr:from>
    <xdr:ext cx="534377" cy="259045"/>
    <xdr:sp macro="" textlink="">
      <xdr:nvSpPr>
        <xdr:cNvPr id="143" name="テキスト ボックス 142"/>
        <xdr:cNvSpPr txBox="1"/>
      </xdr:nvSpPr>
      <xdr:spPr>
        <a:xfrm>
          <a:off x="1752111" y="94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106969</xdr:rowOff>
    </xdr:from>
    <xdr:to>
      <xdr:col>6</xdr:col>
      <xdr:colOff>38100</xdr:colOff>
      <xdr:row>57</xdr:row>
      <xdr:rowOff>37119</xdr:rowOff>
    </xdr:to>
    <xdr:sp macro="" textlink="">
      <xdr:nvSpPr>
        <xdr:cNvPr id="144" name="楕円 143"/>
        <xdr:cNvSpPr/>
      </xdr:nvSpPr>
      <xdr:spPr>
        <a:xfrm>
          <a:off x="1079500" y="97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53646</xdr:rowOff>
    </xdr:from>
    <xdr:ext cx="534377" cy="259045"/>
    <xdr:sp macro="" textlink="">
      <xdr:nvSpPr>
        <xdr:cNvPr id="145" name="テキスト ボックス 144"/>
        <xdr:cNvSpPr txBox="1"/>
      </xdr:nvSpPr>
      <xdr:spPr>
        <a:xfrm>
          <a:off x="863111" y="94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20851</xdr:rowOff>
    </xdr:from>
    <xdr:to>
      <xdr:col>24</xdr:col>
      <xdr:colOff>63500</xdr:colOff>
      <xdr:row>78</xdr:row>
      <xdr:rowOff>59255</xdr:rowOff>
    </xdr:to>
    <xdr:cxnSp macro="">
      <xdr:nvCxnSpPr>
        <xdr:cNvPr id="172" name="直線コネクタ 171"/>
        <xdr:cNvCxnSpPr/>
      </xdr:nvCxnSpPr>
      <xdr:spPr>
        <a:xfrm flipV="1">
          <a:off x="3797300" y="13393951"/>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55415</xdr:rowOff>
    </xdr:from>
    <xdr:to>
      <xdr:col>19</xdr:col>
      <xdr:colOff>177800</xdr:colOff>
      <xdr:row>78</xdr:row>
      <xdr:rowOff>59255</xdr:rowOff>
    </xdr:to>
    <xdr:cxnSp macro="">
      <xdr:nvCxnSpPr>
        <xdr:cNvPr id="175" name="直線コネクタ 174"/>
        <xdr:cNvCxnSpPr/>
      </xdr:nvCxnSpPr>
      <xdr:spPr>
        <a:xfrm>
          <a:off x="2908300" y="13428515"/>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55415</xdr:rowOff>
    </xdr:from>
    <xdr:to>
      <xdr:col>15</xdr:col>
      <xdr:colOff>50800</xdr:colOff>
      <xdr:row>78</xdr:row>
      <xdr:rowOff>61244</xdr:rowOff>
    </xdr:to>
    <xdr:cxnSp macro="">
      <xdr:nvCxnSpPr>
        <xdr:cNvPr id="178" name="直線コネクタ 177"/>
        <xdr:cNvCxnSpPr/>
      </xdr:nvCxnSpPr>
      <xdr:spPr>
        <a:xfrm flipV="1">
          <a:off x="2019300" y="1342851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60581</xdr:rowOff>
    </xdr:from>
    <xdr:to>
      <xdr:col>10</xdr:col>
      <xdr:colOff>114300</xdr:colOff>
      <xdr:row>78</xdr:row>
      <xdr:rowOff>61244</xdr:rowOff>
    </xdr:to>
    <xdr:cxnSp macro="">
      <xdr:nvCxnSpPr>
        <xdr:cNvPr id="181" name="直線コネクタ 180"/>
        <xdr:cNvCxnSpPr/>
      </xdr:nvCxnSpPr>
      <xdr:spPr>
        <a:xfrm>
          <a:off x="1130300" y="13433681"/>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141501</xdr:rowOff>
    </xdr:from>
    <xdr:to>
      <xdr:col>24</xdr:col>
      <xdr:colOff>114300</xdr:colOff>
      <xdr:row>78</xdr:row>
      <xdr:rowOff>71651</xdr:rowOff>
    </xdr:to>
    <xdr:sp macro="" textlink="">
      <xdr:nvSpPr>
        <xdr:cNvPr id="191" name="楕円 190"/>
        <xdr:cNvSpPr/>
      </xdr:nvSpPr>
      <xdr:spPr>
        <a:xfrm>
          <a:off x="4584700" y="133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8455</xdr:rowOff>
    </xdr:from>
    <xdr:to>
      <xdr:col>20</xdr:col>
      <xdr:colOff>38100</xdr:colOff>
      <xdr:row>78</xdr:row>
      <xdr:rowOff>110055</xdr:rowOff>
    </xdr:to>
    <xdr:sp macro="" textlink="">
      <xdr:nvSpPr>
        <xdr:cNvPr id="193" name="楕円 192"/>
        <xdr:cNvSpPr/>
      </xdr:nvSpPr>
      <xdr:spPr>
        <a:xfrm>
          <a:off x="3746500" y="133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101182</xdr:rowOff>
    </xdr:from>
    <xdr:ext cx="469744" cy="259045"/>
    <xdr:sp macro="" textlink="">
      <xdr:nvSpPr>
        <xdr:cNvPr id="194" name="テキスト ボックス 193"/>
        <xdr:cNvSpPr txBox="1"/>
      </xdr:nvSpPr>
      <xdr:spPr>
        <a:xfrm>
          <a:off x="3562428" y="134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4615</xdr:rowOff>
    </xdr:from>
    <xdr:to>
      <xdr:col>15</xdr:col>
      <xdr:colOff>101600</xdr:colOff>
      <xdr:row>78</xdr:row>
      <xdr:rowOff>106215</xdr:rowOff>
    </xdr:to>
    <xdr:sp macro="" textlink="">
      <xdr:nvSpPr>
        <xdr:cNvPr id="195" name="楕円 194"/>
        <xdr:cNvSpPr/>
      </xdr:nvSpPr>
      <xdr:spPr>
        <a:xfrm>
          <a:off x="2857500" y="13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97342</xdr:rowOff>
    </xdr:from>
    <xdr:ext cx="469744" cy="259045"/>
    <xdr:sp macro="" textlink="">
      <xdr:nvSpPr>
        <xdr:cNvPr id="196" name="テキスト ボックス 195"/>
        <xdr:cNvSpPr txBox="1"/>
      </xdr:nvSpPr>
      <xdr:spPr>
        <a:xfrm>
          <a:off x="2673428" y="13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10444</xdr:rowOff>
    </xdr:from>
    <xdr:to>
      <xdr:col>10</xdr:col>
      <xdr:colOff>165100</xdr:colOff>
      <xdr:row>78</xdr:row>
      <xdr:rowOff>112044</xdr:rowOff>
    </xdr:to>
    <xdr:sp macro="" textlink="">
      <xdr:nvSpPr>
        <xdr:cNvPr id="197" name="楕円 196"/>
        <xdr:cNvSpPr/>
      </xdr:nvSpPr>
      <xdr:spPr>
        <a:xfrm>
          <a:off x="1968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103171</xdr:rowOff>
    </xdr:from>
    <xdr:ext cx="469744" cy="259045"/>
    <xdr:sp macro="" textlink="">
      <xdr:nvSpPr>
        <xdr:cNvPr id="198" name="テキスト ボックス 197"/>
        <xdr:cNvSpPr txBox="1"/>
      </xdr:nvSpPr>
      <xdr:spPr>
        <a:xfrm>
          <a:off x="1784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9781</xdr:rowOff>
    </xdr:from>
    <xdr:to>
      <xdr:col>6</xdr:col>
      <xdr:colOff>38100</xdr:colOff>
      <xdr:row>78</xdr:row>
      <xdr:rowOff>111381</xdr:rowOff>
    </xdr:to>
    <xdr:sp macro="" textlink="">
      <xdr:nvSpPr>
        <xdr:cNvPr id="199" name="楕円 198"/>
        <xdr:cNvSpPr/>
      </xdr:nvSpPr>
      <xdr:spPr>
        <a:xfrm>
          <a:off x="1079500" y="133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102508</xdr:rowOff>
    </xdr:from>
    <xdr:ext cx="469744" cy="259045"/>
    <xdr:sp macro="" textlink="">
      <xdr:nvSpPr>
        <xdr:cNvPr id="200" name="テキスト ボックス 199"/>
        <xdr:cNvSpPr txBox="1"/>
      </xdr:nvSpPr>
      <xdr:spPr>
        <a:xfrm>
          <a:off x="895428" y="13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113995</xdr:rowOff>
    </xdr:from>
    <xdr:to>
      <xdr:col>24</xdr:col>
      <xdr:colOff>63500</xdr:colOff>
      <xdr:row>97</xdr:row>
      <xdr:rowOff>115926</xdr:rowOff>
    </xdr:to>
    <xdr:cxnSp macro="">
      <xdr:nvCxnSpPr>
        <xdr:cNvPr id="230" name="直線コネクタ 229"/>
        <xdr:cNvCxnSpPr/>
      </xdr:nvCxnSpPr>
      <xdr:spPr>
        <a:xfrm flipV="1">
          <a:off x="3797300" y="16573195"/>
          <a:ext cx="838200" cy="1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161925</xdr:rowOff>
    </xdr:from>
    <xdr:to>
      <xdr:col>19</xdr:col>
      <xdr:colOff>177800</xdr:colOff>
      <xdr:row>97</xdr:row>
      <xdr:rowOff>115926</xdr:rowOff>
    </xdr:to>
    <xdr:cxnSp macro="">
      <xdr:nvCxnSpPr>
        <xdr:cNvPr id="233" name="直線コネクタ 232"/>
        <xdr:cNvCxnSpPr/>
      </xdr:nvCxnSpPr>
      <xdr:spPr>
        <a:xfrm>
          <a:off x="2908300" y="16621125"/>
          <a:ext cx="889000" cy="1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161925</xdr:rowOff>
    </xdr:from>
    <xdr:to>
      <xdr:col>15</xdr:col>
      <xdr:colOff>50800</xdr:colOff>
      <xdr:row>98</xdr:row>
      <xdr:rowOff>126442</xdr:rowOff>
    </xdr:to>
    <xdr:cxnSp macro="">
      <xdr:nvCxnSpPr>
        <xdr:cNvPr id="236" name="直線コネクタ 235"/>
        <xdr:cNvCxnSpPr/>
      </xdr:nvCxnSpPr>
      <xdr:spPr>
        <a:xfrm flipV="1">
          <a:off x="2019300" y="16621125"/>
          <a:ext cx="889000" cy="3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126442</xdr:rowOff>
    </xdr:from>
    <xdr:to>
      <xdr:col>10</xdr:col>
      <xdr:colOff>114300</xdr:colOff>
      <xdr:row>98</xdr:row>
      <xdr:rowOff>146380</xdr:rowOff>
    </xdr:to>
    <xdr:cxnSp macro="">
      <xdr:nvCxnSpPr>
        <xdr:cNvPr id="239" name="直線コネクタ 238"/>
        <xdr:cNvCxnSpPr/>
      </xdr:nvCxnSpPr>
      <xdr:spPr>
        <a:xfrm flipV="1">
          <a:off x="1130300" y="16928542"/>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63195</xdr:rowOff>
    </xdr:from>
    <xdr:to>
      <xdr:col>24</xdr:col>
      <xdr:colOff>114300</xdr:colOff>
      <xdr:row>96</xdr:row>
      <xdr:rowOff>164795</xdr:rowOff>
    </xdr:to>
    <xdr:sp macro="" textlink="">
      <xdr:nvSpPr>
        <xdr:cNvPr id="249" name="楕円 248"/>
        <xdr:cNvSpPr/>
      </xdr:nvSpPr>
      <xdr:spPr>
        <a:xfrm>
          <a:off x="4584700" y="165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41622</xdr:rowOff>
    </xdr:from>
    <xdr:ext cx="534377" cy="259045"/>
    <xdr:sp macro="" textlink="">
      <xdr:nvSpPr>
        <xdr:cNvPr id="250" name="扶助費該当値テキスト"/>
        <xdr:cNvSpPr txBox="1"/>
      </xdr:nvSpPr>
      <xdr:spPr>
        <a:xfrm>
          <a:off x="4686300" y="165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65126</xdr:rowOff>
    </xdr:from>
    <xdr:to>
      <xdr:col>20</xdr:col>
      <xdr:colOff>38100</xdr:colOff>
      <xdr:row>97</xdr:row>
      <xdr:rowOff>166726</xdr:rowOff>
    </xdr:to>
    <xdr:sp macro="" textlink="">
      <xdr:nvSpPr>
        <xdr:cNvPr id="251" name="楕円 250"/>
        <xdr:cNvSpPr/>
      </xdr:nvSpPr>
      <xdr:spPr>
        <a:xfrm>
          <a:off x="3746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157853</xdr:rowOff>
    </xdr:from>
    <xdr:ext cx="534377" cy="259045"/>
    <xdr:sp macro="" textlink="">
      <xdr:nvSpPr>
        <xdr:cNvPr id="252" name="テキスト ボックス 251"/>
        <xdr:cNvSpPr txBox="1"/>
      </xdr:nvSpPr>
      <xdr:spPr>
        <a:xfrm>
          <a:off x="3530111" y="167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111125</xdr:rowOff>
    </xdr:from>
    <xdr:to>
      <xdr:col>15</xdr:col>
      <xdr:colOff>101600</xdr:colOff>
      <xdr:row>97</xdr:row>
      <xdr:rowOff>41275</xdr:rowOff>
    </xdr:to>
    <xdr:sp macro="" textlink="">
      <xdr:nvSpPr>
        <xdr:cNvPr id="253" name="楕円 252"/>
        <xdr:cNvSpPr/>
      </xdr:nvSpPr>
      <xdr:spPr>
        <a:xfrm>
          <a:off x="2857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32402</xdr:rowOff>
    </xdr:from>
    <xdr:ext cx="534377" cy="259045"/>
    <xdr:sp macro="" textlink="">
      <xdr:nvSpPr>
        <xdr:cNvPr id="254" name="テキスト ボックス 253"/>
        <xdr:cNvSpPr txBox="1"/>
      </xdr:nvSpPr>
      <xdr:spPr>
        <a:xfrm>
          <a:off x="2641111" y="166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75642</xdr:rowOff>
    </xdr:from>
    <xdr:to>
      <xdr:col>10</xdr:col>
      <xdr:colOff>165100</xdr:colOff>
      <xdr:row>99</xdr:row>
      <xdr:rowOff>5792</xdr:rowOff>
    </xdr:to>
    <xdr:sp macro="" textlink="">
      <xdr:nvSpPr>
        <xdr:cNvPr id="255" name="楕円 254"/>
        <xdr:cNvSpPr/>
      </xdr:nvSpPr>
      <xdr:spPr>
        <a:xfrm>
          <a:off x="1968500" y="168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168369</xdr:rowOff>
    </xdr:from>
    <xdr:ext cx="534377" cy="259045"/>
    <xdr:sp macro="" textlink="">
      <xdr:nvSpPr>
        <xdr:cNvPr id="256" name="テキスト ボックス 255"/>
        <xdr:cNvSpPr txBox="1"/>
      </xdr:nvSpPr>
      <xdr:spPr>
        <a:xfrm>
          <a:off x="1752111" y="169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95580</xdr:rowOff>
    </xdr:from>
    <xdr:to>
      <xdr:col>6</xdr:col>
      <xdr:colOff>38100</xdr:colOff>
      <xdr:row>99</xdr:row>
      <xdr:rowOff>25730</xdr:rowOff>
    </xdr:to>
    <xdr:sp macro="" textlink="">
      <xdr:nvSpPr>
        <xdr:cNvPr id="257" name="楕円 256"/>
        <xdr:cNvSpPr/>
      </xdr:nvSpPr>
      <xdr:spPr>
        <a:xfrm>
          <a:off x="1079500" y="168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16857</xdr:rowOff>
    </xdr:from>
    <xdr:ext cx="534377" cy="259045"/>
    <xdr:sp macro="" textlink="">
      <xdr:nvSpPr>
        <xdr:cNvPr id="258" name="テキスト ボックス 257"/>
        <xdr:cNvSpPr txBox="1"/>
      </xdr:nvSpPr>
      <xdr:spPr>
        <a:xfrm>
          <a:off x="863111" y="16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107511</xdr:rowOff>
    </xdr:from>
    <xdr:to>
      <xdr:col>55</xdr:col>
      <xdr:colOff>0</xdr:colOff>
      <xdr:row>37</xdr:row>
      <xdr:rowOff>116927</xdr:rowOff>
    </xdr:to>
    <xdr:cxnSp macro="">
      <xdr:nvCxnSpPr>
        <xdr:cNvPr id="290" name="直線コネクタ 289"/>
        <xdr:cNvCxnSpPr/>
      </xdr:nvCxnSpPr>
      <xdr:spPr>
        <a:xfrm flipV="1">
          <a:off x="9639300" y="6279711"/>
          <a:ext cx="838200" cy="1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116927</xdr:rowOff>
    </xdr:from>
    <xdr:to>
      <xdr:col>50</xdr:col>
      <xdr:colOff>114300</xdr:colOff>
      <xdr:row>38</xdr:row>
      <xdr:rowOff>58046</xdr:rowOff>
    </xdr:to>
    <xdr:cxnSp macro="">
      <xdr:nvCxnSpPr>
        <xdr:cNvPr id="293" name="直線コネクタ 292"/>
        <xdr:cNvCxnSpPr/>
      </xdr:nvCxnSpPr>
      <xdr:spPr>
        <a:xfrm flipV="1">
          <a:off x="8750300" y="6460577"/>
          <a:ext cx="889000" cy="1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118908</xdr:rowOff>
    </xdr:from>
    <xdr:to>
      <xdr:col>45</xdr:col>
      <xdr:colOff>177800</xdr:colOff>
      <xdr:row>38</xdr:row>
      <xdr:rowOff>58046</xdr:rowOff>
    </xdr:to>
    <xdr:cxnSp macro="">
      <xdr:nvCxnSpPr>
        <xdr:cNvPr id="296" name="直線コネクタ 295"/>
        <xdr:cNvCxnSpPr/>
      </xdr:nvCxnSpPr>
      <xdr:spPr>
        <a:xfrm>
          <a:off x="7861300" y="5433858"/>
          <a:ext cx="889000" cy="11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118908</xdr:rowOff>
    </xdr:from>
    <xdr:to>
      <xdr:col>41</xdr:col>
      <xdr:colOff>50800</xdr:colOff>
      <xdr:row>38</xdr:row>
      <xdr:rowOff>62956</xdr:rowOff>
    </xdr:to>
    <xdr:cxnSp macro="">
      <xdr:nvCxnSpPr>
        <xdr:cNvPr id="299" name="直線コネクタ 298"/>
        <xdr:cNvCxnSpPr/>
      </xdr:nvCxnSpPr>
      <xdr:spPr>
        <a:xfrm flipV="1">
          <a:off x="6972300" y="5433858"/>
          <a:ext cx="889000" cy="114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56711</xdr:rowOff>
    </xdr:from>
    <xdr:to>
      <xdr:col>55</xdr:col>
      <xdr:colOff>50800</xdr:colOff>
      <xdr:row>36</xdr:row>
      <xdr:rowOff>158311</xdr:rowOff>
    </xdr:to>
    <xdr:sp macro="" textlink="">
      <xdr:nvSpPr>
        <xdr:cNvPr id="309" name="楕円 308"/>
        <xdr:cNvSpPr/>
      </xdr:nvSpPr>
      <xdr:spPr>
        <a:xfrm>
          <a:off x="10426700" y="62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35138</xdr:rowOff>
    </xdr:from>
    <xdr:ext cx="534377" cy="259045"/>
    <xdr:sp macro="" textlink="">
      <xdr:nvSpPr>
        <xdr:cNvPr id="310" name="補助費等該当値テキスト"/>
        <xdr:cNvSpPr txBox="1"/>
      </xdr:nvSpPr>
      <xdr:spPr>
        <a:xfrm>
          <a:off x="10528300" y="62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66127</xdr:rowOff>
    </xdr:from>
    <xdr:to>
      <xdr:col>50</xdr:col>
      <xdr:colOff>165100</xdr:colOff>
      <xdr:row>37</xdr:row>
      <xdr:rowOff>167727</xdr:rowOff>
    </xdr:to>
    <xdr:sp macro="" textlink="">
      <xdr:nvSpPr>
        <xdr:cNvPr id="311" name="楕円 310"/>
        <xdr:cNvSpPr/>
      </xdr:nvSpPr>
      <xdr:spPr>
        <a:xfrm>
          <a:off x="9588500" y="64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158854</xdr:rowOff>
    </xdr:from>
    <xdr:ext cx="534377" cy="259045"/>
    <xdr:sp macro="" textlink="">
      <xdr:nvSpPr>
        <xdr:cNvPr id="312" name="テキスト ボックス 311"/>
        <xdr:cNvSpPr txBox="1"/>
      </xdr:nvSpPr>
      <xdr:spPr>
        <a:xfrm>
          <a:off x="9372111" y="65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7246</xdr:rowOff>
    </xdr:from>
    <xdr:to>
      <xdr:col>46</xdr:col>
      <xdr:colOff>38100</xdr:colOff>
      <xdr:row>38</xdr:row>
      <xdr:rowOff>108846</xdr:rowOff>
    </xdr:to>
    <xdr:sp macro="" textlink="">
      <xdr:nvSpPr>
        <xdr:cNvPr id="313" name="楕円 312"/>
        <xdr:cNvSpPr/>
      </xdr:nvSpPr>
      <xdr:spPr>
        <a:xfrm>
          <a:off x="8699500" y="65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99973</xdr:rowOff>
    </xdr:from>
    <xdr:ext cx="534377" cy="259045"/>
    <xdr:sp macro="" textlink="">
      <xdr:nvSpPr>
        <xdr:cNvPr id="314" name="テキスト ボックス 313"/>
        <xdr:cNvSpPr txBox="1"/>
      </xdr:nvSpPr>
      <xdr:spPr>
        <a:xfrm>
          <a:off x="8483111" y="66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68108</xdr:rowOff>
    </xdr:from>
    <xdr:to>
      <xdr:col>41</xdr:col>
      <xdr:colOff>101600</xdr:colOff>
      <xdr:row>31</xdr:row>
      <xdr:rowOff>169708</xdr:rowOff>
    </xdr:to>
    <xdr:sp macro="" textlink="">
      <xdr:nvSpPr>
        <xdr:cNvPr id="315" name="楕円 314"/>
        <xdr:cNvSpPr/>
      </xdr:nvSpPr>
      <xdr:spPr>
        <a:xfrm>
          <a:off x="7810500" y="5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160835</xdr:rowOff>
    </xdr:from>
    <xdr:ext cx="599010" cy="259045"/>
    <xdr:sp macro="" textlink="">
      <xdr:nvSpPr>
        <xdr:cNvPr id="316" name="テキスト ボックス 315"/>
        <xdr:cNvSpPr txBox="1"/>
      </xdr:nvSpPr>
      <xdr:spPr>
        <a:xfrm>
          <a:off x="7561795" y="547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12156</xdr:rowOff>
    </xdr:from>
    <xdr:to>
      <xdr:col>36</xdr:col>
      <xdr:colOff>165100</xdr:colOff>
      <xdr:row>38</xdr:row>
      <xdr:rowOff>113756</xdr:rowOff>
    </xdr:to>
    <xdr:sp macro="" textlink="">
      <xdr:nvSpPr>
        <xdr:cNvPr id="317" name="楕円 316"/>
        <xdr:cNvSpPr/>
      </xdr:nvSpPr>
      <xdr:spPr>
        <a:xfrm>
          <a:off x="692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104883</xdr:rowOff>
    </xdr:from>
    <xdr:ext cx="534377" cy="259045"/>
    <xdr:sp macro="" textlink="">
      <xdr:nvSpPr>
        <xdr:cNvPr id="318" name="テキスト ボックス 317"/>
        <xdr:cNvSpPr txBox="1"/>
      </xdr:nvSpPr>
      <xdr:spPr>
        <a:xfrm>
          <a:off x="6705111" y="66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46784</xdr:rowOff>
    </xdr:from>
    <xdr:to>
      <xdr:col>55</xdr:col>
      <xdr:colOff>0</xdr:colOff>
      <xdr:row>57</xdr:row>
      <xdr:rowOff>68115</xdr:rowOff>
    </xdr:to>
    <xdr:cxnSp macro="">
      <xdr:nvCxnSpPr>
        <xdr:cNvPr id="349" name="直線コネクタ 348"/>
        <xdr:cNvCxnSpPr/>
      </xdr:nvCxnSpPr>
      <xdr:spPr>
        <a:xfrm flipV="1">
          <a:off x="9639300" y="9819434"/>
          <a:ext cx="8382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143129</xdr:rowOff>
    </xdr:from>
    <xdr:to>
      <xdr:col>50</xdr:col>
      <xdr:colOff>114300</xdr:colOff>
      <xdr:row>57</xdr:row>
      <xdr:rowOff>68115</xdr:rowOff>
    </xdr:to>
    <xdr:cxnSp macro="">
      <xdr:nvCxnSpPr>
        <xdr:cNvPr id="352" name="直線コネクタ 351"/>
        <xdr:cNvCxnSpPr/>
      </xdr:nvCxnSpPr>
      <xdr:spPr>
        <a:xfrm>
          <a:off x="8750300" y="9744329"/>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36079</xdr:rowOff>
    </xdr:from>
    <xdr:to>
      <xdr:col>45</xdr:col>
      <xdr:colOff>177800</xdr:colOff>
      <xdr:row>56</xdr:row>
      <xdr:rowOff>143129</xdr:rowOff>
    </xdr:to>
    <xdr:cxnSp macro="">
      <xdr:nvCxnSpPr>
        <xdr:cNvPr id="355" name="直線コネクタ 354"/>
        <xdr:cNvCxnSpPr/>
      </xdr:nvCxnSpPr>
      <xdr:spPr>
        <a:xfrm>
          <a:off x="7861300" y="9465829"/>
          <a:ext cx="889000" cy="27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36079</xdr:rowOff>
    </xdr:from>
    <xdr:to>
      <xdr:col>41</xdr:col>
      <xdr:colOff>50800</xdr:colOff>
      <xdr:row>57</xdr:row>
      <xdr:rowOff>114162</xdr:rowOff>
    </xdr:to>
    <xdr:cxnSp macro="">
      <xdr:nvCxnSpPr>
        <xdr:cNvPr id="358" name="直線コネクタ 357"/>
        <xdr:cNvCxnSpPr/>
      </xdr:nvCxnSpPr>
      <xdr:spPr>
        <a:xfrm flipV="1">
          <a:off x="6972300" y="9465829"/>
          <a:ext cx="889000" cy="4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167434</xdr:rowOff>
    </xdr:from>
    <xdr:to>
      <xdr:col>55</xdr:col>
      <xdr:colOff>50800</xdr:colOff>
      <xdr:row>57</xdr:row>
      <xdr:rowOff>97584</xdr:rowOff>
    </xdr:to>
    <xdr:sp macro="" textlink="">
      <xdr:nvSpPr>
        <xdr:cNvPr id="368" name="楕円 367"/>
        <xdr:cNvSpPr/>
      </xdr:nvSpPr>
      <xdr:spPr>
        <a:xfrm>
          <a:off x="10426700" y="97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145861</xdr:rowOff>
    </xdr:from>
    <xdr:ext cx="534377" cy="259045"/>
    <xdr:sp macro="" textlink="">
      <xdr:nvSpPr>
        <xdr:cNvPr id="369" name="普通建設事業費該当値テキスト"/>
        <xdr:cNvSpPr txBox="1"/>
      </xdr:nvSpPr>
      <xdr:spPr>
        <a:xfrm>
          <a:off x="10528300" y="97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17315</xdr:rowOff>
    </xdr:from>
    <xdr:to>
      <xdr:col>50</xdr:col>
      <xdr:colOff>165100</xdr:colOff>
      <xdr:row>57</xdr:row>
      <xdr:rowOff>118915</xdr:rowOff>
    </xdr:to>
    <xdr:sp macro="" textlink="">
      <xdr:nvSpPr>
        <xdr:cNvPr id="370" name="楕円 369"/>
        <xdr:cNvSpPr/>
      </xdr:nvSpPr>
      <xdr:spPr>
        <a:xfrm>
          <a:off x="9588500" y="97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110042</xdr:rowOff>
    </xdr:from>
    <xdr:ext cx="534377" cy="259045"/>
    <xdr:sp macro="" textlink="">
      <xdr:nvSpPr>
        <xdr:cNvPr id="371" name="テキスト ボックス 370"/>
        <xdr:cNvSpPr txBox="1"/>
      </xdr:nvSpPr>
      <xdr:spPr>
        <a:xfrm>
          <a:off x="9372111" y="98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92329</xdr:rowOff>
    </xdr:from>
    <xdr:to>
      <xdr:col>46</xdr:col>
      <xdr:colOff>38100</xdr:colOff>
      <xdr:row>57</xdr:row>
      <xdr:rowOff>22479</xdr:rowOff>
    </xdr:to>
    <xdr:sp macro="" textlink="">
      <xdr:nvSpPr>
        <xdr:cNvPr id="372" name="楕円 371"/>
        <xdr:cNvSpPr/>
      </xdr:nvSpPr>
      <xdr:spPr>
        <a:xfrm>
          <a:off x="8699500" y="96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39006</xdr:rowOff>
    </xdr:from>
    <xdr:ext cx="534377" cy="259045"/>
    <xdr:sp macro="" textlink="">
      <xdr:nvSpPr>
        <xdr:cNvPr id="373" name="テキスト ボックス 372"/>
        <xdr:cNvSpPr txBox="1"/>
      </xdr:nvSpPr>
      <xdr:spPr>
        <a:xfrm>
          <a:off x="8483111" y="94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156729</xdr:rowOff>
    </xdr:from>
    <xdr:to>
      <xdr:col>41</xdr:col>
      <xdr:colOff>101600</xdr:colOff>
      <xdr:row>55</xdr:row>
      <xdr:rowOff>86879</xdr:rowOff>
    </xdr:to>
    <xdr:sp macro="" textlink="">
      <xdr:nvSpPr>
        <xdr:cNvPr id="374" name="楕円 373"/>
        <xdr:cNvSpPr/>
      </xdr:nvSpPr>
      <xdr:spPr>
        <a:xfrm>
          <a:off x="7810500" y="94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103406</xdr:rowOff>
    </xdr:from>
    <xdr:ext cx="599010" cy="259045"/>
    <xdr:sp macro="" textlink="">
      <xdr:nvSpPr>
        <xdr:cNvPr id="375" name="テキスト ボックス 374"/>
        <xdr:cNvSpPr txBox="1"/>
      </xdr:nvSpPr>
      <xdr:spPr>
        <a:xfrm>
          <a:off x="7561795" y="919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63362</xdr:rowOff>
    </xdr:from>
    <xdr:to>
      <xdr:col>36</xdr:col>
      <xdr:colOff>165100</xdr:colOff>
      <xdr:row>57</xdr:row>
      <xdr:rowOff>164962</xdr:rowOff>
    </xdr:to>
    <xdr:sp macro="" textlink="">
      <xdr:nvSpPr>
        <xdr:cNvPr id="376" name="楕円 375"/>
        <xdr:cNvSpPr/>
      </xdr:nvSpPr>
      <xdr:spPr>
        <a:xfrm>
          <a:off x="6921500" y="98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156089</xdr:rowOff>
    </xdr:from>
    <xdr:ext cx="534377" cy="259045"/>
    <xdr:sp macro="" textlink="">
      <xdr:nvSpPr>
        <xdr:cNvPr id="377" name="テキスト ボックス 376"/>
        <xdr:cNvSpPr txBox="1"/>
      </xdr:nvSpPr>
      <xdr:spPr>
        <a:xfrm>
          <a:off x="6705111" y="9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88962</xdr:rowOff>
    </xdr:from>
    <xdr:to>
      <xdr:col>55</xdr:col>
      <xdr:colOff>0</xdr:colOff>
      <xdr:row>79</xdr:row>
      <xdr:rowOff>97889</xdr:rowOff>
    </xdr:to>
    <xdr:cxnSp macro="">
      <xdr:nvCxnSpPr>
        <xdr:cNvPr id="408" name="直線コネクタ 407"/>
        <xdr:cNvCxnSpPr/>
      </xdr:nvCxnSpPr>
      <xdr:spPr>
        <a:xfrm>
          <a:off x="9639300" y="13633512"/>
          <a:ext cx="8382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1516</xdr:rowOff>
    </xdr:from>
    <xdr:to>
      <xdr:col>50</xdr:col>
      <xdr:colOff>114300</xdr:colOff>
      <xdr:row>79</xdr:row>
      <xdr:rowOff>88962</xdr:rowOff>
    </xdr:to>
    <xdr:cxnSp macro="">
      <xdr:nvCxnSpPr>
        <xdr:cNvPr id="411" name="直線コネクタ 410"/>
        <xdr:cNvCxnSpPr/>
      </xdr:nvCxnSpPr>
      <xdr:spPr>
        <a:xfrm>
          <a:off x="8750300" y="13546066"/>
          <a:ext cx="889000" cy="8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113813</xdr:rowOff>
    </xdr:from>
    <xdr:to>
      <xdr:col>45</xdr:col>
      <xdr:colOff>177800</xdr:colOff>
      <xdr:row>79</xdr:row>
      <xdr:rowOff>1516</xdr:rowOff>
    </xdr:to>
    <xdr:cxnSp macro="">
      <xdr:nvCxnSpPr>
        <xdr:cNvPr id="414" name="直線コネクタ 413"/>
        <xdr:cNvCxnSpPr/>
      </xdr:nvCxnSpPr>
      <xdr:spPr>
        <a:xfrm>
          <a:off x="7861300" y="13486913"/>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113813</xdr:rowOff>
    </xdr:from>
    <xdr:to>
      <xdr:col>41</xdr:col>
      <xdr:colOff>50800</xdr:colOff>
      <xdr:row>79</xdr:row>
      <xdr:rowOff>20317</xdr:rowOff>
    </xdr:to>
    <xdr:cxnSp macro="">
      <xdr:nvCxnSpPr>
        <xdr:cNvPr id="417" name="直線コネクタ 416"/>
        <xdr:cNvCxnSpPr/>
      </xdr:nvCxnSpPr>
      <xdr:spPr>
        <a:xfrm flipV="1">
          <a:off x="6972300" y="13486913"/>
          <a:ext cx="889000" cy="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47089</xdr:rowOff>
    </xdr:from>
    <xdr:to>
      <xdr:col>55</xdr:col>
      <xdr:colOff>50800</xdr:colOff>
      <xdr:row>79</xdr:row>
      <xdr:rowOff>148689</xdr:rowOff>
    </xdr:to>
    <xdr:sp macro="" textlink="">
      <xdr:nvSpPr>
        <xdr:cNvPr id="427" name="楕円 426"/>
        <xdr:cNvSpPr/>
      </xdr:nvSpPr>
      <xdr:spPr>
        <a:xfrm>
          <a:off x="10426700" y="135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133466</xdr:rowOff>
    </xdr:from>
    <xdr:ext cx="313932" cy="259045"/>
    <xdr:sp macro="" textlink="">
      <xdr:nvSpPr>
        <xdr:cNvPr id="428" name="普通建設事業費 （ うち新規整備　）該当値テキスト"/>
        <xdr:cNvSpPr txBox="1"/>
      </xdr:nvSpPr>
      <xdr:spPr>
        <a:xfrm>
          <a:off x="10528300" y="13506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38162</xdr:rowOff>
    </xdr:from>
    <xdr:to>
      <xdr:col>50</xdr:col>
      <xdr:colOff>165100</xdr:colOff>
      <xdr:row>79</xdr:row>
      <xdr:rowOff>139762</xdr:rowOff>
    </xdr:to>
    <xdr:sp macro="" textlink="">
      <xdr:nvSpPr>
        <xdr:cNvPr id="429" name="楕円 428"/>
        <xdr:cNvSpPr/>
      </xdr:nvSpPr>
      <xdr:spPr>
        <a:xfrm>
          <a:off x="9588500" y="135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130889</xdr:rowOff>
    </xdr:from>
    <xdr:ext cx="378565" cy="259045"/>
    <xdr:sp macro="" textlink="">
      <xdr:nvSpPr>
        <xdr:cNvPr id="430" name="テキスト ボックス 429"/>
        <xdr:cNvSpPr txBox="1"/>
      </xdr:nvSpPr>
      <xdr:spPr>
        <a:xfrm>
          <a:off x="9450017" y="1367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122166</xdr:rowOff>
    </xdr:from>
    <xdr:to>
      <xdr:col>46</xdr:col>
      <xdr:colOff>38100</xdr:colOff>
      <xdr:row>79</xdr:row>
      <xdr:rowOff>52316</xdr:rowOff>
    </xdr:to>
    <xdr:sp macro="" textlink="">
      <xdr:nvSpPr>
        <xdr:cNvPr id="431" name="楕円 430"/>
        <xdr:cNvSpPr/>
      </xdr:nvSpPr>
      <xdr:spPr>
        <a:xfrm>
          <a:off x="8699500" y="134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43443</xdr:rowOff>
    </xdr:from>
    <xdr:ext cx="469744" cy="259045"/>
    <xdr:sp macro="" textlink="">
      <xdr:nvSpPr>
        <xdr:cNvPr id="432" name="テキスト ボックス 431"/>
        <xdr:cNvSpPr txBox="1"/>
      </xdr:nvSpPr>
      <xdr:spPr>
        <a:xfrm>
          <a:off x="8515428" y="135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63013</xdr:rowOff>
    </xdr:from>
    <xdr:to>
      <xdr:col>41</xdr:col>
      <xdr:colOff>101600</xdr:colOff>
      <xdr:row>78</xdr:row>
      <xdr:rowOff>164613</xdr:rowOff>
    </xdr:to>
    <xdr:sp macro="" textlink="">
      <xdr:nvSpPr>
        <xdr:cNvPr id="433" name="楕円 432"/>
        <xdr:cNvSpPr/>
      </xdr:nvSpPr>
      <xdr:spPr>
        <a:xfrm>
          <a:off x="7810500" y="134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155740</xdr:rowOff>
    </xdr:from>
    <xdr:ext cx="534377" cy="259045"/>
    <xdr:sp macro="" textlink="">
      <xdr:nvSpPr>
        <xdr:cNvPr id="434" name="テキスト ボックス 433"/>
        <xdr:cNvSpPr txBox="1"/>
      </xdr:nvSpPr>
      <xdr:spPr>
        <a:xfrm>
          <a:off x="7594111" y="135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140967</xdr:rowOff>
    </xdr:from>
    <xdr:to>
      <xdr:col>36</xdr:col>
      <xdr:colOff>165100</xdr:colOff>
      <xdr:row>79</xdr:row>
      <xdr:rowOff>71117</xdr:rowOff>
    </xdr:to>
    <xdr:sp macro="" textlink="">
      <xdr:nvSpPr>
        <xdr:cNvPr id="435" name="楕円 434"/>
        <xdr:cNvSpPr/>
      </xdr:nvSpPr>
      <xdr:spPr>
        <a:xfrm>
          <a:off x="6921500" y="135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62244</xdr:rowOff>
    </xdr:from>
    <xdr:ext cx="469744" cy="259045"/>
    <xdr:sp macro="" textlink="">
      <xdr:nvSpPr>
        <xdr:cNvPr id="436" name="テキスト ボックス 435"/>
        <xdr:cNvSpPr txBox="1"/>
      </xdr:nvSpPr>
      <xdr:spPr>
        <a:xfrm>
          <a:off x="6737428" y="1360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15011</xdr:rowOff>
    </xdr:from>
    <xdr:to>
      <xdr:col>55</xdr:col>
      <xdr:colOff>0</xdr:colOff>
      <xdr:row>96</xdr:row>
      <xdr:rowOff>20625</xdr:rowOff>
    </xdr:to>
    <xdr:cxnSp macro="">
      <xdr:nvCxnSpPr>
        <xdr:cNvPr id="465" name="直線コネクタ 464"/>
        <xdr:cNvCxnSpPr/>
      </xdr:nvCxnSpPr>
      <xdr:spPr>
        <a:xfrm flipV="1">
          <a:off x="9639300" y="16302761"/>
          <a:ext cx="838200" cy="1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84455</xdr:rowOff>
    </xdr:from>
    <xdr:to>
      <xdr:col>50</xdr:col>
      <xdr:colOff>114300</xdr:colOff>
      <xdr:row>96</xdr:row>
      <xdr:rowOff>20625</xdr:rowOff>
    </xdr:to>
    <xdr:cxnSp macro="">
      <xdr:nvCxnSpPr>
        <xdr:cNvPr id="468" name="直線コネクタ 467"/>
        <xdr:cNvCxnSpPr/>
      </xdr:nvCxnSpPr>
      <xdr:spPr>
        <a:xfrm>
          <a:off x="8750300" y="16372205"/>
          <a:ext cx="8890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163588</xdr:rowOff>
    </xdr:from>
    <xdr:to>
      <xdr:col>45</xdr:col>
      <xdr:colOff>177800</xdr:colOff>
      <xdr:row>95</xdr:row>
      <xdr:rowOff>84455</xdr:rowOff>
    </xdr:to>
    <xdr:cxnSp macro="">
      <xdr:nvCxnSpPr>
        <xdr:cNvPr id="471" name="直線コネクタ 470"/>
        <xdr:cNvCxnSpPr/>
      </xdr:nvCxnSpPr>
      <xdr:spPr>
        <a:xfrm>
          <a:off x="7861300" y="15936988"/>
          <a:ext cx="889000" cy="4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163588</xdr:rowOff>
    </xdr:from>
    <xdr:to>
      <xdr:col>41</xdr:col>
      <xdr:colOff>50800</xdr:colOff>
      <xdr:row>96</xdr:row>
      <xdr:rowOff>109423</xdr:rowOff>
    </xdr:to>
    <xdr:cxnSp macro="">
      <xdr:nvCxnSpPr>
        <xdr:cNvPr id="474" name="直線コネクタ 473"/>
        <xdr:cNvCxnSpPr/>
      </xdr:nvCxnSpPr>
      <xdr:spPr>
        <a:xfrm flipV="1">
          <a:off x="6972300" y="15936988"/>
          <a:ext cx="889000" cy="6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135661</xdr:rowOff>
    </xdr:from>
    <xdr:to>
      <xdr:col>55</xdr:col>
      <xdr:colOff>50800</xdr:colOff>
      <xdr:row>95</xdr:row>
      <xdr:rowOff>65811</xdr:rowOff>
    </xdr:to>
    <xdr:sp macro="" textlink="">
      <xdr:nvSpPr>
        <xdr:cNvPr id="484" name="楕円 483"/>
        <xdr:cNvSpPr/>
      </xdr:nvSpPr>
      <xdr:spPr>
        <a:xfrm>
          <a:off x="10426700" y="162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158538</xdr:rowOff>
    </xdr:from>
    <xdr:ext cx="534377" cy="259045"/>
    <xdr:sp macro="" textlink="">
      <xdr:nvSpPr>
        <xdr:cNvPr id="485" name="普通建設事業費 （ うち更新整備　）該当値テキスト"/>
        <xdr:cNvSpPr txBox="1"/>
      </xdr:nvSpPr>
      <xdr:spPr>
        <a:xfrm>
          <a:off x="10528300" y="161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141275</xdr:rowOff>
    </xdr:from>
    <xdr:to>
      <xdr:col>50</xdr:col>
      <xdr:colOff>165100</xdr:colOff>
      <xdr:row>96</xdr:row>
      <xdr:rowOff>71425</xdr:rowOff>
    </xdr:to>
    <xdr:sp macro="" textlink="">
      <xdr:nvSpPr>
        <xdr:cNvPr id="486" name="楕円 485"/>
        <xdr:cNvSpPr/>
      </xdr:nvSpPr>
      <xdr:spPr>
        <a:xfrm>
          <a:off x="9588500" y="164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87952</xdr:rowOff>
    </xdr:from>
    <xdr:ext cx="534377" cy="259045"/>
    <xdr:sp macro="" textlink="">
      <xdr:nvSpPr>
        <xdr:cNvPr id="487" name="テキスト ボックス 486"/>
        <xdr:cNvSpPr txBox="1"/>
      </xdr:nvSpPr>
      <xdr:spPr>
        <a:xfrm>
          <a:off x="9372111" y="162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33655</xdr:rowOff>
    </xdr:from>
    <xdr:to>
      <xdr:col>46</xdr:col>
      <xdr:colOff>38100</xdr:colOff>
      <xdr:row>95</xdr:row>
      <xdr:rowOff>135255</xdr:rowOff>
    </xdr:to>
    <xdr:sp macro="" textlink="">
      <xdr:nvSpPr>
        <xdr:cNvPr id="488" name="楕円 487"/>
        <xdr:cNvSpPr/>
      </xdr:nvSpPr>
      <xdr:spPr>
        <a:xfrm>
          <a:off x="8699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151782</xdr:rowOff>
    </xdr:from>
    <xdr:ext cx="534377" cy="259045"/>
    <xdr:sp macro="" textlink="">
      <xdr:nvSpPr>
        <xdr:cNvPr id="489" name="テキスト ボックス 488"/>
        <xdr:cNvSpPr txBox="1"/>
      </xdr:nvSpPr>
      <xdr:spPr>
        <a:xfrm>
          <a:off x="8483111" y="160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112788</xdr:rowOff>
    </xdr:from>
    <xdr:to>
      <xdr:col>41</xdr:col>
      <xdr:colOff>101600</xdr:colOff>
      <xdr:row>93</xdr:row>
      <xdr:rowOff>42938</xdr:rowOff>
    </xdr:to>
    <xdr:sp macro="" textlink="">
      <xdr:nvSpPr>
        <xdr:cNvPr id="490" name="楕円 489"/>
        <xdr:cNvSpPr/>
      </xdr:nvSpPr>
      <xdr:spPr>
        <a:xfrm>
          <a:off x="7810500" y="158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59465</xdr:rowOff>
    </xdr:from>
    <xdr:ext cx="534377" cy="259045"/>
    <xdr:sp macro="" textlink="">
      <xdr:nvSpPr>
        <xdr:cNvPr id="491" name="テキスト ボックス 490"/>
        <xdr:cNvSpPr txBox="1"/>
      </xdr:nvSpPr>
      <xdr:spPr>
        <a:xfrm>
          <a:off x="7594111" y="156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58623</xdr:rowOff>
    </xdr:from>
    <xdr:to>
      <xdr:col>36</xdr:col>
      <xdr:colOff>165100</xdr:colOff>
      <xdr:row>96</xdr:row>
      <xdr:rowOff>160223</xdr:rowOff>
    </xdr:to>
    <xdr:sp macro="" textlink="">
      <xdr:nvSpPr>
        <xdr:cNvPr id="492" name="楕円 491"/>
        <xdr:cNvSpPr/>
      </xdr:nvSpPr>
      <xdr:spPr>
        <a:xfrm>
          <a:off x="6921500" y="165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151350</xdr:rowOff>
    </xdr:from>
    <xdr:ext cx="534377" cy="259045"/>
    <xdr:sp macro="" textlink="">
      <xdr:nvSpPr>
        <xdr:cNvPr id="493" name="テキスト ボックス 492"/>
        <xdr:cNvSpPr txBox="1"/>
      </xdr:nvSpPr>
      <xdr:spPr>
        <a:xfrm>
          <a:off x="6705111" y="166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37859</xdr:rowOff>
    </xdr:from>
    <xdr:to>
      <xdr:col>85</xdr:col>
      <xdr:colOff>127000</xdr:colOff>
      <xdr:row>39</xdr:row>
      <xdr:rowOff>38316</xdr:rowOff>
    </xdr:to>
    <xdr:cxnSp macro="">
      <xdr:nvCxnSpPr>
        <xdr:cNvPr id="522" name="直線コネクタ 521"/>
        <xdr:cNvCxnSpPr/>
      </xdr:nvCxnSpPr>
      <xdr:spPr>
        <a:xfrm>
          <a:off x="15481300" y="672440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37859</xdr:rowOff>
    </xdr:from>
    <xdr:to>
      <xdr:col>81</xdr:col>
      <xdr:colOff>50800</xdr:colOff>
      <xdr:row>39</xdr:row>
      <xdr:rowOff>44450</xdr:rowOff>
    </xdr:to>
    <xdr:cxnSp macro="">
      <xdr:nvCxnSpPr>
        <xdr:cNvPr id="525" name="直線コネクタ 524"/>
        <xdr:cNvCxnSpPr/>
      </xdr:nvCxnSpPr>
      <xdr:spPr>
        <a:xfrm flipV="1">
          <a:off x="14592300" y="672440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143281</xdr:rowOff>
    </xdr:from>
    <xdr:to>
      <xdr:col>76</xdr:col>
      <xdr:colOff>114300</xdr:colOff>
      <xdr:row>39</xdr:row>
      <xdr:rowOff>44450</xdr:rowOff>
    </xdr:to>
    <xdr:cxnSp macro="">
      <xdr:nvCxnSpPr>
        <xdr:cNvPr id="528" name="直線コネクタ 527"/>
        <xdr:cNvCxnSpPr/>
      </xdr:nvCxnSpPr>
      <xdr:spPr>
        <a:xfrm>
          <a:off x="13703300" y="665838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134938</xdr:rowOff>
    </xdr:from>
    <xdr:to>
      <xdr:col>71</xdr:col>
      <xdr:colOff>177800</xdr:colOff>
      <xdr:row>38</xdr:row>
      <xdr:rowOff>143281</xdr:rowOff>
    </xdr:to>
    <xdr:cxnSp macro="">
      <xdr:nvCxnSpPr>
        <xdr:cNvPr id="531" name="直線コネクタ 530"/>
        <xdr:cNvCxnSpPr/>
      </xdr:nvCxnSpPr>
      <xdr:spPr>
        <a:xfrm>
          <a:off x="12814300" y="6650038"/>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158966</xdr:rowOff>
    </xdr:from>
    <xdr:to>
      <xdr:col>85</xdr:col>
      <xdr:colOff>177800</xdr:colOff>
      <xdr:row>39</xdr:row>
      <xdr:rowOff>89116</xdr:rowOff>
    </xdr:to>
    <xdr:sp macro="" textlink="">
      <xdr:nvSpPr>
        <xdr:cNvPr id="541" name="楕円 540"/>
        <xdr:cNvSpPr/>
      </xdr:nvSpPr>
      <xdr:spPr>
        <a:xfrm>
          <a:off x="162687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73893</xdr:rowOff>
    </xdr:from>
    <xdr:ext cx="378565" cy="259045"/>
    <xdr:sp macro="" textlink="">
      <xdr:nvSpPr>
        <xdr:cNvPr id="542" name="災害復旧事業費該当値テキスト"/>
        <xdr:cNvSpPr txBox="1"/>
      </xdr:nvSpPr>
      <xdr:spPr>
        <a:xfrm>
          <a:off x="16370300" y="658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158509</xdr:rowOff>
    </xdr:from>
    <xdr:to>
      <xdr:col>81</xdr:col>
      <xdr:colOff>101600</xdr:colOff>
      <xdr:row>39</xdr:row>
      <xdr:rowOff>88659</xdr:rowOff>
    </xdr:to>
    <xdr:sp macro="" textlink="">
      <xdr:nvSpPr>
        <xdr:cNvPr id="543" name="楕円 542"/>
        <xdr:cNvSpPr/>
      </xdr:nvSpPr>
      <xdr:spPr>
        <a:xfrm>
          <a:off x="15430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79786</xdr:rowOff>
    </xdr:from>
    <xdr:ext cx="378565" cy="259045"/>
    <xdr:sp macro="" textlink="">
      <xdr:nvSpPr>
        <xdr:cNvPr id="544" name="テキスト ボックス 543"/>
        <xdr:cNvSpPr txBox="1"/>
      </xdr:nvSpPr>
      <xdr:spPr>
        <a:xfrm>
          <a:off x="15292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92481</xdr:rowOff>
    </xdr:from>
    <xdr:to>
      <xdr:col>72</xdr:col>
      <xdr:colOff>38100</xdr:colOff>
      <xdr:row>39</xdr:row>
      <xdr:rowOff>22631</xdr:rowOff>
    </xdr:to>
    <xdr:sp macro="" textlink="">
      <xdr:nvSpPr>
        <xdr:cNvPr id="547" name="楕円 546"/>
        <xdr:cNvSpPr/>
      </xdr:nvSpPr>
      <xdr:spPr>
        <a:xfrm>
          <a:off x="13652500" y="66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13758</xdr:rowOff>
    </xdr:from>
    <xdr:ext cx="469744" cy="259045"/>
    <xdr:sp macro="" textlink="">
      <xdr:nvSpPr>
        <xdr:cNvPr id="548" name="テキスト ボックス 547"/>
        <xdr:cNvSpPr txBox="1"/>
      </xdr:nvSpPr>
      <xdr:spPr>
        <a:xfrm>
          <a:off x="13468428" y="67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84138</xdr:rowOff>
    </xdr:from>
    <xdr:to>
      <xdr:col>67</xdr:col>
      <xdr:colOff>101600</xdr:colOff>
      <xdr:row>39</xdr:row>
      <xdr:rowOff>14288</xdr:rowOff>
    </xdr:to>
    <xdr:sp macro="" textlink="">
      <xdr:nvSpPr>
        <xdr:cNvPr id="549" name="楕円 548"/>
        <xdr:cNvSpPr/>
      </xdr:nvSpPr>
      <xdr:spPr>
        <a:xfrm>
          <a:off x="12763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5415</xdr:rowOff>
    </xdr:from>
    <xdr:ext cx="469744" cy="259045"/>
    <xdr:sp macro="" textlink="">
      <xdr:nvSpPr>
        <xdr:cNvPr id="550" name="テキスト ボックス 549"/>
        <xdr:cNvSpPr txBox="1"/>
      </xdr:nvSpPr>
      <xdr:spPr>
        <a:xfrm>
          <a:off x="12579428" y="669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110922</xdr:rowOff>
    </xdr:from>
    <xdr:to>
      <xdr:col>85</xdr:col>
      <xdr:colOff>127000</xdr:colOff>
      <xdr:row>75</xdr:row>
      <xdr:rowOff>4902</xdr:rowOff>
    </xdr:to>
    <xdr:cxnSp macro="">
      <xdr:nvCxnSpPr>
        <xdr:cNvPr id="628" name="直線コネクタ 627"/>
        <xdr:cNvCxnSpPr/>
      </xdr:nvCxnSpPr>
      <xdr:spPr>
        <a:xfrm flipV="1">
          <a:off x="15481300" y="12798222"/>
          <a:ext cx="8382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9"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4902</xdr:rowOff>
    </xdr:from>
    <xdr:to>
      <xdr:col>81</xdr:col>
      <xdr:colOff>50800</xdr:colOff>
      <xdr:row>75</xdr:row>
      <xdr:rowOff>19888</xdr:rowOff>
    </xdr:to>
    <xdr:cxnSp macro="">
      <xdr:nvCxnSpPr>
        <xdr:cNvPr id="631" name="直線コネクタ 630"/>
        <xdr:cNvCxnSpPr/>
      </xdr:nvCxnSpPr>
      <xdr:spPr>
        <a:xfrm flipV="1">
          <a:off x="14592300" y="12863652"/>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3" name="テキスト ボックス 632"/>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61773</xdr:rowOff>
    </xdr:from>
    <xdr:to>
      <xdr:col>76</xdr:col>
      <xdr:colOff>114300</xdr:colOff>
      <xdr:row>75</xdr:row>
      <xdr:rowOff>19888</xdr:rowOff>
    </xdr:to>
    <xdr:cxnSp macro="">
      <xdr:nvCxnSpPr>
        <xdr:cNvPr id="634" name="直線コネクタ 633"/>
        <xdr:cNvCxnSpPr/>
      </xdr:nvCxnSpPr>
      <xdr:spPr>
        <a:xfrm>
          <a:off x="13703300" y="12749073"/>
          <a:ext cx="889000" cy="1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6" name="テキスト ボックス 635"/>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146253</xdr:rowOff>
    </xdr:from>
    <xdr:to>
      <xdr:col>71</xdr:col>
      <xdr:colOff>177800</xdr:colOff>
      <xdr:row>74</xdr:row>
      <xdr:rowOff>61773</xdr:rowOff>
    </xdr:to>
    <xdr:cxnSp macro="">
      <xdr:nvCxnSpPr>
        <xdr:cNvPr id="637" name="直線コネクタ 636"/>
        <xdr:cNvCxnSpPr/>
      </xdr:nvCxnSpPr>
      <xdr:spPr>
        <a:xfrm>
          <a:off x="12814300" y="12662103"/>
          <a:ext cx="889000" cy="8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9" name="テキスト ボックス 638"/>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1" name="テキスト ボックス 640"/>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60122</xdr:rowOff>
    </xdr:from>
    <xdr:to>
      <xdr:col>85</xdr:col>
      <xdr:colOff>177800</xdr:colOff>
      <xdr:row>74</xdr:row>
      <xdr:rowOff>161722</xdr:rowOff>
    </xdr:to>
    <xdr:sp macro="" textlink="">
      <xdr:nvSpPr>
        <xdr:cNvPr id="647" name="楕円 646"/>
        <xdr:cNvSpPr/>
      </xdr:nvSpPr>
      <xdr:spPr>
        <a:xfrm>
          <a:off x="16268700" y="127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82999</xdr:rowOff>
    </xdr:from>
    <xdr:ext cx="534377" cy="259045"/>
    <xdr:sp macro="" textlink="">
      <xdr:nvSpPr>
        <xdr:cNvPr id="648" name="公債費該当値テキスト"/>
        <xdr:cNvSpPr txBox="1"/>
      </xdr:nvSpPr>
      <xdr:spPr>
        <a:xfrm>
          <a:off x="16370300" y="125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125552</xdr:rowOff>
    </xdr:from>
    <xdr:to>
      <xdr:col>81</xdr:col>
      <xdr:colOff>101600</xdr:colOff>
      <xdr:row>75</xdr:row>
      <xdr:rowOff>55702</xdr:rowOff>
    </xdr:to>
    <xdr:sp macro="" textlink="">
      <xdr:nvSpPr>
        <xdr:cNvPr id="649" name="楕円 648"/>
        <xdr:cNvSpPr/>
      </xdr:nvSpPr>
      <xdr:spPr>
        <a:xfrm>
          <a:off x="15430500" y="128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72229</xdr:rowOff>
    </xdr:from>
    <xdr:ext cx="534377" cy="259045"/>
    <xdr:sp macro="" textlink="">
      <xdr:nvSpPr>
        <xdr:cNvPr id="650" name="テキスト ボックス 649"/>
        <xdr:cNvSpPr txBox="1"/>
      </xdr:nvSpPr>
      <xdr:spPr>
        <a:xfrm>
          <a:off x="15214111" y="125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140538</xdr:rowOff>
    </xdr:from>
    <xdr:to>
      <xdr:col>76</xdr:col>
      <xdr:colOff>165100</xdr:colOff>
      <xdr:row>75</xdr:row>
      <xdr:rowOff>70688</xdr:rowOff>
    </xdr:to>
    <xdr:sp macro="" textlink="">
      <xdr:nvSpPr>
        <xdr:cNvPr id="651" name="楕円 650"/>
        <xdr:cNvSpPr/>
      </xdr:nvSpPr>
      <xdr:spPr>
        <a:xfrm>
          <a:off x="14541500" y="128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87215</xdr:rowOff>
    </xdr:from>
    <xdr:ext cx="534377" cy="259045"/>
    <xdr:sp macro="" textlink="">
      <xdr:nvSpPr>
        <xdr:cNvPr id="652" name="テキスト ボックス 651"/>
        <xdr:cNvSpPr txBox="1"/>
      </xdr:nvSpPr>
      <xdr:spPr>
        <a:xfrm>
          <a:off x="14325111" y="126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10973</xdr:rowOff>
    </xdr:from>
    <xdr:to>
      <xdr:col>72</xdr:col>
      <xdr:colOff>38100</xdr:colOff>
      <xdr:row>74</xdr:row>
      <xdr:rowOff>112573</xdr:rowOff>
    </xdr:to>
    <xdr:sp macro="" textlink="">
      <xdr:nvSpPr>
        <xdr:cNvPr id="653" name="楕円 652"/>
        <xdr:cNvSpPr/>
      </xdr:nvSpPr>
      <xdr:spPr>
        <a:xfrm>
          <a:off x="13652500" y="126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129100</xdr:rowOff>
    </xdr:from>
    <xdr:ext cx="534377" cy="259045"/>
    <xdr:sp macro="" textlink="">
      <xdr:nvSpPr>
        <xdr:cNvPr id="654" name="テキスト ボックス 653"/>
        <xdr:cNvSpPr txBox="1"/>
      </xdr:nvSpPr>
      <xdr:spPr>
        <a:xfrm>
          <a:off x="13436111" y="124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95453</xdr:rowOff>
    </xdr:from>
    <xdr:to>
      <xdr:col>67</xdr:col>
      <xdr:colOff>101600</xdr:colOff>
      <xdr:row>74</xdr:row>
      <xdr:rowOff>25603</xdr:rowOff>
    </xdr:to>
    <xdr:sp macro="" textlink="">
      <xdr:nvSpPr>
        <xdr:cNvPr id="655" name="楕円 654"/>
        <xdr:cNvSpPr/>
      </xdr:nvSpPr>
      <xdr:spPr>
        <a:xfrm>
          <a:off x="12763500" y="12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42130</xdr:rowOff>
    </xdr:from>
    <xdr:ext cx="534377" cy="259045"/>
    <xdr:sp macro="" textlink="">
      <xdr:nvSpPr>
        <xdr:cNvPr id="656" name="テキスト ボックス 655"/>
        <xdr:cNvSpPr txBox="1"/>
      </xdr:nvSpPr>
      <xdr:spPr>
        <a:xfrm>
          <a:off x="12547111" y="123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25154</xdr:rowOff>
    </xdr:from>
    <xdr:to>
      <xdr:col>85</xdr:col>
      <xdr:colOff>127000</xdr:colOff>
      <xdr:row>98</xdr:row>
      <xdr:rowOff>45132</xdr:rowOff>
    </xdr:to>
    <xdr:cxnSp macro="">
      <xdr:nvCxnSpPr>
        <xdr:cNvPr id="683" name="直線コネクタ 682"/>
        <xdr:cNvCxnSpPr/>
      </xdr:nvCxnSpPr>
      <xdr:spPr>
        <a:xfrm flipV="1">
          <a:off x="15481300" y="16827254"/>
          <a:ext cx="8382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6824</xdr:rowOff>
    </xdr:from>
    <xdr:to>
      <xdr:col>81</xdr:col>
      <xdr:colOff>50800</xdr:colOff>
      <xdr:row>98</xdr:row>
      <xdr:rowOff>45132</xdr:rowOff>
    </xdr:to>
    <xdr:cxnSp macro="">
      <xdr:nvCxnSpPr>
        <xdr:cNvPr id="686" name="直線コネクタ 685"/>
        <xdr:cNvCxnSpPr/>
      </xdr:nvCxnSpPr>
      <xdr:spPr>
        <a:xfrm>
          <a:off x="14592300" y="16808924"/>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6824</xdr:rowOff>
    </xdr:from>
    <xdr:to>
      <xdr:col>76</xdr:col>
      <xdr:colOff>114300</xdr:colOff>
      <xdr:row>98</xdr:row>
      <xdr:rowOff>54747</xdr:rowOff>
    </xdr:to>
    <xdr:cxnSp macro="">
      <xdr:nvCxnSpPr>
        <xdr:cNvPr id="689" name="直線コネクタ 688"/>
        <xdr:cNvCxnSpPr/>
      </xdr:nvCxnSpPr>
      <xdr:spPr>
        <a:xfrm flipV="1">
          <a:off x="13703300" y="16808924"/>
          <a:ext cx="889000" cy="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54747</xdr:rowOff>
    </xdr:from>
    <xdr:to>
      <xdr:col>71</xdr:col>
      <xdr:colOff>177800</xdr:colOff>
      <xdr:row>98</xdr:row>
      <xdr:rowOff>90523</xdr:rowOff>
    </xdr:to>
    <xdr:cxnSp macro="">
      <xdr:nvCxnSpPr>
        <xdr:cNvPr id="692" name="直線コネクタ 691"/>
        <xdr:cNvCxnSpPr/>
      </xdr:nvCxnSpPr>
      <xdr:spPr>
        <a:xfrm flipV="1">
          <a:off x="12814300" y="1685684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145804</xdr:rowOff>
    </xdr:from>
    <xdr:to>
      <xdr:col>85</xdr:col>
      <xdr:colOff>177800</xdr:colOff>
      <xdr:row>98</xdr:row>
      <xdr:rowOff>75954</xdr:rowOff>
    </xdr:to>
    <xdr:sp macro="" textlink="">
      <xdr:nvSpPr>
        <xdr:cNvPr id="702" name="楕円 701"/>
        <xdr:cNvSpPr/>
      </xdr:nvSpPr>
      <xdr:spPr>
        <a:xfrm>
          <a:off x="16268700" y="167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120551</xdr:rowOff>
    </xdr:from>
    <xdr:ext cx="534377" cy="259045"/>
    <xdr:sp macro="" textlink="">
      <xdr:nvSpPr>
        <xdr:cNvPr id="703" name="積立金該当値テキスト"/>
        <xdr:cNvSpPr txBox="1"/>
      </xdr:nvSpPr>
      <xdr:spPr>
        <a:xfrm>
          <a:off x="16370300" y="167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165782</xdr:rowOff>
    </xdr:from>
    <xdr:to>
      <xdr:col>81</xdr:col>
      <xdr:colOff>101600</xdr:colOff>
      <xdr:row>98</xdr:row>
      <xdr:rowOff>95932</xdr:rowOff>
    </xdr:to>
    <xdr:sp macro="" textlink="">
      <xdr:nvSpPr>
        <xdr:cNvPr id="704" name="楕円 703"/>
        <xdr:cNvSpPr/>
      </xdr:nvSpPr>
      <xdr:spPr>
        <a:xfrm>
          <a:off x="15430500" y="167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87059</xdr:rowOff>
    </xdr:from>
    <xdr:ext cx="534377" cy="259045"/>
    <xdr:sp macro="" textlink="">
      <xdr:nvSpPr>
        <xdr:cNvPr id="705" name="テキスト ボックス 704"/>
        <xdr:cNvSpPr txBox="1"/>
      </xdr:nvSpPr>
      <xdr:spPr>
        <a:xfrm>
          <a:off x="15214111" y="168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127474</xdr:rowOff>
    </xdr:from>
    <xdr:to>
      <xdr:col>76</xdr:col>
      <xdr:colOff>165100</xdr:colOff>
      <xdr:row>98</xdr:row>
      <xdr:rowOff>57624</xdr:rowOff>
    </xdr:to>
    <xdr:sp macro="" textlink="">
      <xdr:nvSpPr>
        <xdr:cNvPr id="706" name="楕円 705"/>
        <xdr:cNvSpPr/>
      </xdr:nvSpPr>
      <xdr:spPr>
        <a:xfrm>
          <a:off x="14541500" y="167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48751</xdr:rowOff>
    </xdr:from>
    <xdr:ext cx="534377" cy="259045"/>
    <xdr:sp macro="" textlink="">
      <xdr:nvSpPr>
        <xdr:cNvPr id="707" name="テキスト ボックス 706"/>
        <xdr:cNvSpPr txBox="1"/>
      </xdr:nvSpPr>
      <xdr:spPr>
        <a:xfrm>
          <a:off x="14325111" y="168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3947</xdr:rowOff>
    </xdr:from>
    <xdr:to>
      <xdr:col>72</xdr:col>
      <xdr:colOff>38100</xdr:colOff>
      <xdr:row>98</xdr:row>
      <xdr:rowOff>105547</xdr:rowOff>
    </xdr:to>
    <xdr:sp macro="" textlink="">
      <xdr:nvSpPr>
        <xdr:cNvPr id="708" name="楕円 707"/>
        <xdr:cNvSpPr/>
      </xdr:nvSpPr>
      <xdr:spPr>
        <a:xfrm>
          <a:off x="13652500" y="16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96674</xdr:rowOff>
    </xdr:from>
    <xdr:ext cx="534377" cy="259045"/>
    <xdr:sp macro="" textlink="">
      <xdr:nvSpPr>
        <xdr:cNvPr id="709" name="テキスト ボックス 708"/>
        <xdr:cNvSpPr txBox="1"/>
      </xdr:nvSpPr>
      <xdr:spPr>
        <a:xfrm>
          <a:off x="13436111" y="168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39723</xdr:rowOff>
    </xdr:from>
    <xdr:to>
      <xdr:col>67</xdr:col>
      <xdr:colOff>101600</xdr:colOff>
      <xdr:row>98</xdr:row>
      <xdr:rowOff>141323</xdr:rowOff>
    </xdr:to>
    <xdr:sp macro="" textlink="">
      <xdr:nvSpPr>
        <xdr:cNvPr id="710" name="楕円 709"/>
        <xdr:cNvSpPr/>
      </xdr:nvSpPr>
      <xdr:spPr>
        <a:xfrm>
          <a:off x="12763500" y="168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132450</xdr:rowOff>
    </xdr:from>
    <xdr:ext cx="534377" cy="259045"/>
    <xdr:sp macro="" textlink="">
      <xdr:nvSpPr>
        <xdr:cNvPr id="711" name="テキスト ボックス 710"/>
        <xdr:cNvSpPr txBox="1"/>
      </xdr:nvSpPr>
      <xdr:spPr>
        <a:xfrm>
          <a:off x="12547111" y="169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52375</xdr:rowOff>
    </xdr:from>
    <xdr:to>
      <xdr:col>116</xdr:col>
      <xdr:colOff>63500</xdr:colOff>
      <xdr:row>39</xdr:row>
      <xdr:rowOff>3618</xdr:rowOff>
    </xdr:to>
    <xdr:cxnSp macro="">
      <xdr:nvCxnSpPr>
        <xdr:cNvPr id="742" name="直線コネクタ 741"/>
        <xdr:cNvCxnSpPr/>
      </xdr:nvCxnSpPr>
      <xdr:spPr>
        <a:xfrm flipV="1">
          <a:off x="21323300" y="6396025"/>
          <a:ext cx="838200" cy="29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3618</xdr:rowOff>
    </xdr:from>
    <xdr:to>
      <xdr:col>111</xdr:col>
      <xdr:colOff>177800</xdr:colOff>
      <xdr:row>39</xdr:row>
      <xdr:rowOff>5218</xdr:rowOff>
    </xdr:to>
    <xdr:cxnSp macro="">
      <xdr:nvCxnSpPr>
        <xdr:cNvPr id="745" name="直線コネクタ 744"/>
        <xdr:cNvCxnSpPr/>
      </xdr:nvCxnSpPr>
      <xdr:spPr>
        <a:xfrm flipV="1">
          <a:off x="20434300" y="669016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5218</xdr:rowOff>
    </xdr:from>
    <xdr:to>
      <xdr:col>107</xdr:col>
      <xdr:colOff>50800</xdr:colOff>
      <xdr:row>39</xdr:row>
      <xdr:rowOff>6982</xdr:rowOff>
    </xdr:to>
    <xdr:cxnSp macro="">
      <xdr:nvCxnSpPr>
        <xdr:cNvPr id="748" name="直線コネクタ 747"/>
        <xdr:cNvCxnSpPr/>
      </xdr:nvCxnSpPr>
      <xdr:spPr>
        <a:xfrm flipV="1">
          <a:off x="19545300" y="6691768"/>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6982</xdr:rowOff>
    </xdr:from>
    <xdr:to>
      <xdr:col>102</xdr:col>
      <xdr:colOff>114300</xdr:colOff>
      <xdr:row>39</xdr:row>
      <xdr:rowOff>8647</xdr:rowOff>
    </xdr:to>
    <xdr:cxnSp macro="">
      <xdr:nvCxnSpPr>
        <xdr:cNvPr id="751" name="直線コネクタ 750"/>
        <xdr:cNvCxnSpPr/>
      </xdr:nvCxnSpPr>
      <xdr:spPr>
        <a:xfrm flipV="1">
          <a:off x="18656300" y="669353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1575</xdr:rowOff>
    </xdr:from>
    <xdr:to>
      <xdr:col>116</xdr:col>
      <xdr:colOff>114300</xdr:colOff>
      <xdr:row>37</xdr:row>
      <xdr:rowOff>103175</xdr:rowOff>
    </xdr:to>
    <xdr:sp macro="" textlink="">
      <xdr:nvSpPr>
        <xdr:cNvPr id="761" name="楕円 760"/>
        <xdr:cNvSpPr/>
      </xdr:nvSpPr>
      <xdr:spPr>
        <a:xfrm>
          <a:off x="221107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24452</xdr:rowOff>
    </xdr:from>
    <xdr:ext cx="534377" cy="259045"/>
    <xdr:sp macro="" textlink="">
      <xdr:nvSpPr>
        <xdr:cNvPr id="762" name="投資及び出資金該当値テキスト"/>
        <xdr:cNvSpPr txBox="1"/>
      </xdr:nvSpPr>
      <xdr:spPr>
        <a:xfrm>
          <a:off x="22212300" y="61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124268</xdr:rowOff>
    </xdr:from>
    <xdr:to>
      <xdr:col>112</xdr:col>
      <xdr:colOff>38100</xdr:colOff>
      <xdr:row>39</xdr:row>
      <xdr:rowOff>54418</xdr:rowOff>
    </xdr:to>
    <xdr:sp macro="" textlink="">
      <xdr:nvSpPr>
        <xdr:cNvPr id="763" name="楕円 762"/>
        <xdr:cNvSpPr/>
      </xdr:nvSpPr>
      <xdr:spPr>
        <a:xfrm>
          <a:off x="21272500" y="66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45545</xdr:rowOff>
    </xdr:from>
    <xdr:ext cx="469744" cy="259045"/>
    <xdr:sp macro="" textlink="">
      <xdr:nvSpPr>
        <xdr:cNvPr id="764" name="テキスト ボックス 763"/>
        <xdr:cNvSpPr txBox="1"/>
      </xdr:nvSpPr>
      <xdr:spPr>
        <a:xfrm>
          <a:off x="21088428" y="67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125868</xdr:rowOff>
    </xdr:from>
    <xdr:to>
      <xdr:col>107</xdr:col>
      <xdr:colOff>101600</xdr:colOff>
      <xdr:row>39</xdr:row>
      <xdr:rowOff>56018</xdr:rowOff>
    </xdr:to>
    <xdr:sp macro="" textlink="">
      <xdr:nvSpPr>
        <xdr:cNvPr id="765" name="楕円 764"/>
        <xdr:cNvSpPr/>
      </xdr:nvSpPr>
      <xdr:spPr>
        <a:xfrm>
          <a:off x="20383500" y="66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47145</xdr:rowOff>
    </xdr:from>
    <xdr:ext cx="469744" cy="259045"/>
    <xdr:sp macro="" textlink="">
      <xdr:nvSpPr>
        <xdr:cNvPr id="766" name="テキスト ボックス 765"/>
        <xdr:cNvSpPr txBox="1"/>
      </xdr:nvSpPr>
      <xdr:spPr>
        <a:xfrm>
          <a:off x="20199428" y="67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127632</xdr:rowOff>
    </xdr:from>
    <xdr:to>
      <xdr:col>102</xdr:col>
      <xdr:colOff>165100</xdr:colOff>
      <xdr:row>39</xdr:row>
      <xdr:rowOff>57782</xdr:rowOff>
    </xdr:to>
    <xdr:sp macro="" textlink="">
      <xdr:nvSpPr>
        <xdr:cNvPr id="767" name="楕円 766"/>
        <xdr:cNvSpPr/>
      </xdr:nvSpPr>
      <xdr:spPr>
        <a:xfrm>
          <a:off x="19494500" y="66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48909</xdr:rowOff>
    </xdr:from>
    <xdr:ext cx="469744" cy="259045"/>
    <xdr:sp macro="" textlink="">
      <xdr:nvSpPr>
        <xdr:cNvPr id="768" name="テキスト ボックス 767"/>
        <xdr:cNvSpPr txBox="1"/>
      </xdr:nvSpPr>
      <xdr:spPr>
        <a:xfrm>
          <a:off x="19310428" y="673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129297</xdr:rowOff>
    </xdr:from>
    <xdr:to>
      <xdr:col>98</xdr:col>
      <xdr:colOff>38100</xdr:colOff>
      <xdr:row>39</xdr:row>
      <xdr:rowOff>59447</xdr:rowOff>
    </xdr:to>
    <xdr:sp macro="" textlink="">
      <xdr:nvSpPr>
        <xdr:cNvPr id="769" name="楕円 768"/>
        <xdr:cNvSpPr/>
      </xdr:nvSpPr>
      <xdr:spPr>
        <a:xfrm>
          <a:off x="18605500" y="66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50574</xdr:rowOff>
    </xdr:from>
    <xdr:ext cx="469744" cy="259045"/>
    <xdr:sp macro="" textlink="">
      <xdr:nvSpPr>
        <xdr:cNvPr id="770" name="テキスト ボックス 769"/>
        <xdr:cNvSpPr txBox="1"/>
      </xdr:nvSpPr>
      <xdr:spPr>
        <a:xfrm>
          <a:off x="18421428" y="673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122289</xdr:rowOff>
    </xdr:from>
    <xdr:to>
      <xdr:col>116</xdr:col>
      <xdr:colOff>63500</xdr:colOff>
      <xdr:row>58</xdr:row>
      <xdr:rowOff>123431</xdr:rowOff>
    </xdr:to>
    <xdr:cxnSp macro="">
      <xdr:nvCxnSpPr>
        <xdr:cNvPr id="799" name="直線コネクタ 798"/>
        <xdr:cNvCxnSpPr/>
      </xdr:nvCxnSpPr>
      <xdr:spPr>
        <a:xfrm flipV="1">
          <a:off x="21323300" y="1006638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115963</xdr:rowOff>
    </xdr:from>
    <xdr:to>
      <xdr:col>111</xdr:col>
      <xdr:colOff>177800</xdr:colOff>
      <xdr:row>58</xdr:row>
      <xdr:rowOff>123431</xdr:rowOff>
    </xdr:to>
    <xdr:cxnSp macro="">
      <xdr:nvCxnSpPr>
        <xdr:cNvPr id="802" name="直線コネクタ 801"/>
        <xdr:cNvCxnSpPr/>
      </xdr:nvCxnSpPr>
      <xdr:spPr>
        <a:xfrm>
          <a:off x="20434300" y="9717163"/>
          <a:ext cx="8890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115963</xdr:rowOff>
    </xdr:from>
    <xdr:to>
      <xdr:col>107</xdr:col>
      <xdr:colOff>50800</xdr:colOff>
      <xdr:row>58</xdr:row>
      <xdr:rowOff>126708</xdr:rowOff>
    </xdr:to>
    <xdr:cxnSp macro="">
      <xdr:nvCxnSpPr>
        <xdr:cNvPr id="805" name="直線コネクタ 804"/>
        <xdr:cNvCxnSpPr/>
      </xdr:nvCxnSpPr>
      <xdr:spPr>
        <a:xfrm flipV="1">
          <a:off x="19545300" y="9717163"/>
          <a:ext cx="889000" cy="3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126708</xdr:rowOff>
    </xdr:from>
    <xdr:to>
      <xdr:col>102</xdr:col>
      <xdr:colOff>114300</xdr:colOff>
      <xdr:row>58</xdr:row>
      <xdr:rowOff>128308</xdr:rowOff>
    </xdr:to>
    <xdr:cxnSp macro="">
      <xdr:nvCxnSpPr>
        <xdr:cNvPr id="808" name="直線コネクタ 807"/>
        <xdr:cNvCxnSpPr/>
      </xdr:nvCxnSpPr>
      <xdr:spPr>
        <a:xfrm flipV="1">
          <a:off x="18656300" y="1007080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71489</xdr:rowOff>
    </xdr:from>
    <xdr:to>
      <xdr:col>116</xdr:col>
      <xdr:colOff>114300</xdr:colOff>
      <xdr:row>59</xdr:row>
      <xdr:rowOff>1639</xdr:rowOff>
    </xdr:to>
    <xdr:sp macro="" textlink="">
      <xdr:nvSpPr>
        <xdr:cNvPr id="818" name="楕円 817"/>
        <xdr:cNvSpPr/>
      </xdr:nvSpPr>
      <xdr:spPr>
        <a:xfrm>
          <a:off x="22110700" y="100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157866</xdr:rowOff>
    </xdr:from>
    <xdr:ext cx="469744" cy="259045"/>
    <xdr:sp macro="" textlink="">
      <xdr:nvSpPr>
        <xdr:cNvPr id="819" name="貸付金該当値テキスト"/>
        <xdr:cNvSpPr txBox="1"/>
      </xdr:nvSpPr>
      <xdr:spPr>
        <a:xfrm>
          <a:off x="22212300" y="993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72631</xdr:rowOff>
    </xdr:from>
    <xdr:to>
      <xdr:col>112</xdr:col>
      <xdr:colOff>38100</xdr:colOff>
      <xdr:row>59</xdr:row>
      <xdr:rowOff>2781</xdr:rowOff>
    </xdr:to>
    <xdr:sp macro="" textlink="">
      <xdr:nvSpPr>
        <xdr:cNvPr id="820" name="楕円 819"/>
        <xdr:cNvSpPr/>
      </xdr:nvSpPr>
      <xdr:spPr>
        <a:xfrm>
          <a:off x="21272500" y="100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165358</xdr:rowOff>
    </xdr:from>
    <xdr:ext cx="469744" cy="259045"/>
    <xdr:sp macro="" textlink="">
      <xdr:nvSpPr>
        <xdr:cNvPr id="821" name="テキスト ボックス 820"/>
        <xdr:cNvSpPr txBox="1"/>
      </xdr:nvSpPr>
      <xdr:spPr>
        <a:xfrm>
          <a:off x="21088428" y="101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65163</xdr:rowOff>
    </xdr:from>
    <xdr:to>
      <xdr:col>107</xdr:col>
      <xdr:colOff>101600</xdr:colOff>
      <xdr:row>56</xdr:row>
      <xdr:rowOff>166763</xdr:rowOff>
    </xdr:to>
    <xdr:sp macro="" textlink="">
      <xdr:nvSpPr>
        <xdr:cNvPr id="822" name="楕円 821"/>
        <xdr:cNvSpPr/>
      </xdr:nvSpPr>
      <xdr:spPr>
        <a:xfrm>
          <a:off x="20383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11840</xdr:rowOff>
    </xdr:from>
    <xdr:ext cx="534377" cy="259045"/>
    <xdr:sp macro="" textlink="">
      <xdr:nvSpPr>
        <xdr:cNvPr id="823" name="テキスト ボックス 822"/>
        <xdr:cNvSpPr txBox="1"/>
      </xdr:nvSpPr>
      <xdr:spPr>
        <a:xfrm>
          <a:off x="20167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75908</xdr:rowOff>
    </xdr:from>
    <xdr:to>
      <xdr:col>102</xdr:col>
      <xdr:colOff>165100</xdr:colOff>
      <xdr:row>59</xdr:row>
      <xdr:rowOff>6058</xdr:rowOff>
    </xdr:to>
    <xdr:sp macro="" textlink="">
      <xdr:nvSpPr>
        <xdr:cNvPr id="824" name="楕円 823"/>
        <xdr:cNvSpPr/>
      </xdr:nvSpPr>
      <xdr:spPr>
        <a:xfrm>
          <a:off x="19494500" y="100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168635</xdr:rowOff>
    </xdr:from>
    <xdr:ext cx="469744" cy="259045"/>
    <xdr:sp macro="" textlink="">
      <xdr:nvSpPr>
        <xdr:cNvPr id="825" name="テキスト ボックス 824"/>
        <xdr:cNvSpPr txBox="1"/>
      </xdr:nvSpPr>
      <xdr:spPr>
        <a:xfrm>
          <a:off x="19310428" y="1011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77508</xdr:rowOff>
    </xdr:from>
    <xdr:to>
      <xdr:col>98</xdr:col>
      <xdr:colOff>38100</xdr:colOff>
      <xdr:row>59</xdr:row>
      <xdr:rowOff>7658</xdr:rowOff>
    </xdr:to>
    <xdr:sp macro="" textlink="">
      <xdr:nvSpPr>
        <xdr:cNvPr id="826" name="楕円 825"/>
        <xdr:cNvSpPr/>
      </xdr:nvSpPr>
      <xdr:spPr>
        <a:xfrm>
          <a:off x="18605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170235</xdr:rowOff>
    </xdr:from>
    <xdr:ext cx="469744" cy="259045"/>
    <xdr:sp macro="" textlink="">
      <xdr:nvSpPr>
        <xdr:cNvPr id="827" name="テキスト ボックス 826"/>
        <xdr:cNvSpPr txBox="1"/>
      </xdr:nvSpPr>
      <xdr:spPr>
        <a:xfrm>
          <a:off x="18421428" y="1011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54242</xdr:rowOff>
    </xdr:from>
    <xdr:to>
      <xdr:col>116</xdr:col>
      <xdr:colOff>63500</xdr:colOff>
      <xdr:row>75</xdr:row>
      <xdr:rowOff>161531</xdr:rowOff>
    </xdr:to>
    <xdr:cxnSp macro="">
      <xdr:nvCxnSpPr>
        <xdr:cNvPr id="857" name="直線コネクタ 856"/>
        <xdr:cNvCxnSpPr/>
      </xdr:nvCxnSpPr>
      <xdr:spPr>
        <a:xfrm>
          <a:off x="21323300" y="12570092"/>
          <a:ext cx="838200" cy="4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54242</xdr:rowOff>
    </xdr:from>
    <xdr:to>
      <xdr:col>111</xdr:col>
      <xdr:colOff>177800</xdr:colOff>
      <xdr:row>73</xdr:row>
      <xdr:rowOff>125699</xdr:rowOff>
    </xdr:to>
    <xdr:cxnSp macro="">
      <xdr:nvCxnSpPr>
        <xdr:cNvPr id="860" name="直線コネクタ 859"/>
        <xdr:cNvCxnSpPr/>
      </xdr:nvCxnSpPr>
      <xdr:spPr>
        <a:xfrm flipV="1">
          <a:off x="20434300" y="12570092"/>
          <a:ext cx="889000" cy="7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125699</xdr:rowOff>
    </xdr:from>
    <xdr:to>
      <xdr:col>107</xdr:col>
      <xdr:colOff>50800</xdr:colOff>
      <xdr:row>74</xdr:row>
      <xdr:rowOff>44603</xdr:rowOff>
    </xdr:to>
    <xdr:cxnSp macro="">
      <xdr:nvCxnSpPr>
        <xdr:cNvPr id="863" name="直線コネクタ 862"/>
        <xdr:cNvCxnSpPr/>
      </xdr:nvCxnSpPr>
      <xdr:spPr>
        <a:xfrm flipV="1">
          <a:off x="19545300" y="12641549"/>
          <a:ext cx="8890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44603</xdr:rowOff>
    </xdr:from>
    <xdr:to>
      <xdr:col>102</xdr:col>
      <xdr:colOff>114300</xdr:colOff>
      <xdr:row>74</xdr:row>
      <xdr:rowOff>72225</xdr:rowOff>
    </xdr:to>
    <xdr:cxnSp macro="">
      <xdr:nvCxnSpPr>
        <xdr:cNvPr id="866" name="直線コネクタ 865"/>
        <xdr:cNvCxnSpPr/>
      </xdr:nvCxnSpPr>
      <xdr:spPr>
        <a:xfrm flipV="1">
          <a:off x="18656300" y="1273190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110731</xdr:rowOff>
    </xdr:from>
    <xdr:to>
      <xdr:col>116</xdr:col>
      <xdr:colOff>114300</xdr:colOff>
      <xdr:row>76</xdr:row>
      <xdr:rowOff>40881</xdr:rowOff>
    </xdr:to>
    <xdr:sp macro="" textlink="">
      <xdr:nvSpPr>
        <xdr:cNvPr id="876" name="楕円 875"/>
        <xdr:cNvSpPr/>
      </xdr:nvSpPr>
      <xdr:spPr>
        <a:xfrm>
          <a:off x="22110700" y="12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133608</xdr:rowOff>
    </xdr:from>
    <xdr:ext cx="534377" cy="259045"/>
    <xdr:sp macro="" textlink="">
      <xdr:nvSpPr>
        <xdr:cNvPr id="877" name="繰出金該当値テキスト"/>
        <xdr:cNvSpPr txBox="1"/>
      </xdr:nvSpPr>
      <xdr:spPr>
        <a:xfrm>
          <a:off x="22212300" y="128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3442</xdr:rowOff>
    </xdr:from>
    <xdr:to>
      <xdr:col>112</xdr:col>
      <xdr:colOff>38100</xdr:colOff>
      <xdr:row>73</xdr:row>
      <xdr:rowOff>105042</xdr:rowOff>
    </xdr:to>
    <xdr:sp macro="" textlink="">
      <xdr:nvSpPr>
        <xdr:cNvPr id="878" name="楕円 877"/>
        <xdr:cNvSpPr/>
      </xdr:nvSpPr>
      <xdr:spPr>
        <a:xfrm>
          <a:off x="21272500" y="125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121569</xdr:rowOff>
    </xdr:from>
    <xdr:ext cx="534377" cy="259045"/>
    <xdr:sp macro="" textlink="">
      <xdr:nvSpPr>
        <xdr:cNvPr id="879" name="テキスト ボックス 878"/>
        <xdr:cNvSpPr txBox="1"/>
      </xdr:nvSpPr>
      <xdr:spPr>
        <a:xfrm>
          <a:off x="21056111" y="122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74899</xdr:rowOff>
    </xdr:from>
    <xdr:to>
      <xdr:col>107</xdr:col>
      <xdr:colOff>101600</xdr:colOff>
      <xdr:row>74</xdr:row>
      <xdr:rowOff>5049</xdr:rowOff>
    </xdr:to>
    <xdr:sp macro="" textlink="">
      <xdr:nvSpPr>
        <xdr:cNvPr id="880" name="楕円 879"/>
        <xdr:cNvSpPr/>
      </xdr:nvSpPr>
      <xdr:spPr>
        <a:xfrm>
          <a:off x="20383500" y="125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21576</xdr:rowOff>
    </xdr:from>
    <xdr:ext cx="534377" cy="259045"/>
    <xdr:sp macro="" textlink="">
      <xdr:nvSpPr>
        <xdr:cNvPr id="881" name="テキスト ボックス 880"/>
        <xdr:cNvSpPr txBox="1"/>
      </xdr:nvSpPr>
      <xdr:spPr>
        <a:xfrm>
          <a:off x="20167111" y="123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165253</xdr:rowOff>
    </xdr:from>
    <xdr:to>
      <xdr:col>102</xdr:col>
      <xdr:colOff>165100</xdr:colOff>
      <xdr:row>74</xdr:row>
      <xdr:rowOff>95403</xdr:rowOff>
    </xdr:to>
    <xdr:sp macro="" textlink="">
      <xdr:nvSpPr>
        <xdr:cNvPr id="882" name="楕円 881"/>
        <xdr:cNvSpPr/>
      </xdr:nvSpPr>
      <xdr:spPr>
        <a:xfrm>
          <a:off x="19494500" y="126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111930</xdr:rowOff>
    </xdr:from>
    <xdr:ext cx="534377" cy="259045"/>
    <xdr:sp macro="" textlink="">
      <xdr:nvSpPr>
        <xdr:cNvPr id="883" name="テキスト ボックス 882"/>
        <xdr:cNvSpPr txBox="1"/>
      </xdr:nvSpPr>
      <xdr:spPr>
        <a:xfrm>
          <a:off x="19278111" y="124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21425</xdr:rowOff>
    </xdr:from>
    <xdr:to>
      <xdr:col>98</xdr:col>
      <xdr:colOff>38100</xdr:colOff>
      <xdr:row>74</xdr:row>
      <xdr:rowOff>123025</xdr:rowOff>
    </xdr:to>
    <xdr:sp macro="" textlink="">
      <xdr:nvSpPr>
        <xdr:cNvPr id="884" name="楕円 883"/>
        <xdr:cNvSpPr/>
      </xdr:nvSpPr>
      <xdr:spPr>
        <a:xfrm>
          <a:off x="18605500" y="127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139552</xdr:rowOff>
    </xdr:from>
    <xdr:ext cx="534377" cy="259045"/>
    <xdr:sp macro="" textlink="">
      <xdr:nvSpPr>
        <xdr:cNvPr id="885" name="テキスト ボックス 884"/>
        <xdr:cNvSpPr txBox="1"/>
      </xdr:nvSpPr>
      <xdr:spPr>
        <a:xfrm>
          <a:off x="18389111" y="124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住民一人当たりのコストは、性質別ごとに物件費、投資及び出資金、公債費、繰出金、普通建設事業費（うち更新整備）以外は、類似団体平均とほぼ同等水準又はそれ以下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であった繰出金は、下水道事業会計の公営企業化により大きく減少したが、その分補助費等と投資及び出資金が増加している。下水道事業における修繕の増加及び耐水化計画の策定、地方債の元利償還を踏まえ、収入確保と適正な経費負担区分による財政運営、企業経営に努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ロナ禍、物価高騰下における消費拡大対策等事業等が縮小したことにより物件費は減少したものの、公共施設等総合管理計画に基づく公共施設の削減、省エネ化等により、コスト削減に努め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普通建設事業費については、緊急自然災害防止対策事業等や北部地域拠点整備事業による公共施設の複合化等を進めているが、完了後は投資的経費の平準化に努めていく必要がある。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近年集中して実施することが必要であったインフラ整備等での公共事業等、緊急防災減災事業等の償還が始まったことから増加した。今後も、投資的経費の平準化により地方債の発行を極力抑え、後年への負担を軽減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25,233
24,449
221.98
14,594,765
14,189,028
301,722
8,519,523
11,810,041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105791</xdr:rowOff>
    </xdr:from>
    <xdr:to>
      <xdr:col>24</xdr:col>
      <xdr:colOff>63500</xdr:colOff>
      <xdr:row>35</xdr:row>
      <xdr:rowOff>34163</xdr:rowOff>
    </xdr:to>
    <xdr:cxnSp macro="">
      <xdr:nvCxnSpPr>
        <xdr:cNvPr id="61" name="直線コネクタ 60"/>
        <xdr:cNvCxnSpPr/>
      </xdr:nvCxnSpPr>
      <xdr:spPr>
        <a:xfrm flipV="1">
          <a:off x="3797300" y="5935091"/>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73787</xdr:rowOff>
    </xdr:to>
    <xdr:cxnSp macro="">
      <xdr:nvCxnSpPr>
        <xdr:cNvPr id="64" name="直線コネクタ 63"/>
        <xdr:cNvCxnSpPr/>
      </xdr:nvCxnSpPr>
      <xdr:spPr>
        <a:xfrm flipV="1">
          <a:off x="2908300" y="603491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73787</xdr:rowOff>
    </xdr:from>
    <xdr:to>
      <xdr:col>15</xdr:col>
      <xdr:colOff>50800</xdr:colOff>
      <xdr:row>35</xdr:row>
      <xdr:rowOff>92837</xdr:rowOff>
    </xdr:to>
    <xdr:cxnSp macro="">
      <xdr:nvCxnSpPr>
        <xdr:cNvPr id="67" name="直線コネクタ 66"/>
        <xdr:cNvCxnSpPr/>
      </xdr:nvCxnSpPr>
      <xdr:spPr>
        <a:xfrm flipV="1">
          <a:off x="2019300" y="607453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xdr:rowOff>
    </xdr:from>
    <xdr:to>
      <xdr:col>10</xdr:col>
      <xdr:colOff>114300</xdr:colOff>
      <xdr:row>35</xdr:row>
      <xdr:rowOff>92837</xdr:rowOff>
    </xdr:to>
    <xdr:cxnSp macro="">
      <xdr:nvCxnSpPr>
        <xdr:cNvPr id="70" name="直線コネクタ 69"/>
        <xdr:cNvCxnSpPr/>
      </xdr:nvCxnSpPr>
      <xdr:spPr>
        <a:xfrm>
          <a:off x="1130300" y="601662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54991</xdr:rowOff>
    </xdr:from>
    <xdr:to>
      <xdr:col>24</xdr:col>
      <xdr:colOff>114300</xdr:colOff>
      <xdr:row>34</xdr:row>
      <xdr:rowOff>156591</xdr:rowOff>
    </xdr:to>
    <xdr:sp macro="" textlink="">
      <xdr:nvSpPr>
        <xdr:cNvPr id="80" name="楕円 79"/>
        <xdr:cNvSpPr/>
      </xdr:nvSpPr>
      <xdr:spPr>
        <a:xfrm>
          <a:off x="45847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77868</xdr:rowOff>
    </xdr:from>
    <xdr:ext cx="469744" cy="259045"/>
    <xdr:sp macro="" textlink="">
      <xdr:nvSpPr>
        <xdr:cNvPr id="81" name="議会費該当値テキスト"/>
        <xdr:cNvSpPr txBox="1"/>
      </xdr:nvSpPr>
      <xdr:spPr>
        <a:xfrm>
          <a:off x="4686300"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154813</xdr:rowOff>
    </xdr:from>
    <xdr:to>
      <xdr:col>20</xdr:col>
      <xdr:colOff>38100</xdr:colOff>
      <xdr:row>35</xdr:row>
      <xdr:rowOff>84963</xdr:rowOff>
    </xdr:to>
    <xdr:sp macro="" textlink="">
      <xdr:nvSpPr>
        <xdr:cNvPr id="82" name="楕円 81"/>
        <xdr:cNvSpPr/>
      </xdr:nvSpPr>
      <xdr:spPr>
        <a:xfrm>
          <a:off x="3746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101490</xdr:rowOff>
    </xdr:from>
    <xdr:ext cx="469744" cy="259045"/>
    <xdr:sp macro="" textlink="">
      <xdr:nvSpPr>
        <xdr:cNvPr id="83" name="テキスト ボックス 82"/>
        <xdr:cNvSpPr txBox="1"/>
      </xdr:nvSpPr>
      <xdr:spPr>
        <a:xfrm>
          <a:off x="3562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22987</xdr:rowOff>
    </xdr:from>
    <xdr:to>
      <xdr:col>15</xdr:col>
      <xdr:colOff>101600</xdr:colOff>
      <xdr:row>35</xdr:row>
      <xdr:rowOff>124587</xdr:rowOff>
    </xdr:to>
    <xdr:sp macro="" textlink="">
      <xdr:nvSpPr>
        <xdr:cNvPr id="84" name="楕円 83"/>
        <xdr:cNvSpPr/>
      </xdr:nvSpPr>
      <xdr:spPr>
        <a:xfrm>
          <a:off x="2857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141114</xdr:rowOff>
    </xdr:from>
    <xdr:ext cx="469744" cy="259045"/>
    <xdr:sp macro="" textlink="">
      <xdr:nvSpPr>
        <xdr:cNvPr id="85" name="テキスト ボックス 84"/>
        <xdr:cNvSpPr txBox="1"/>
      </xdr:nvSpPr>
      <xdr:spPr>
        <a:xfrm>
          <a:off x="2673428"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42037</xdr:rowOff>
    </xdr:from>
    <xdr:to>
      <xdr:col>10</xdr:col>
      <xdr:colOff>165100</xdr:colOff>
      <xdr:row>35</xdr:row>
      <xdr:rowOff>143637</xdr:rowOff>
    </xdr:to>
    <xdr:sp macro="" textlink="">
      <xdr:nvSpPr>
        <xdr:cNvPr id="86" name="楕円 85"/>
        <xdr:cNvSpPr/>
      </xdr:nvSpPr>
      <xdr:spPr>
        <a:xfrm>
          <a:off x="1968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160164</xdr:rowOff>
    </xdr:from>
    <xdr:ext cx="469744" cy="259045"/>
    <xdr:sp macro="" textlink="">
      <xdr:nvSpPr>
        <xdr:cNvPr id="87" name="テキスト ボックス 86"/>
        <xdr:cNvSpPr txBox="1"/>
      </xdr:nvSpPr>
      <xdr:spPr>
        <a:xfrm>
          <a:off x="1784428" y="58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136525</xdr:rowOff>
    </xdr:from>
    <xdr:to>
      <xdr:col>6</xdr:col>
      <xdr:colOff>38100</xdr:colOff>
      <xdr:row>35</xdr:row>
      <xdr:rowOff>66675</xdr:rowOff>
    </xdr:to>
    <xdr:sp macro="" textlink="">
      <xdr:nvSpPr>
        <xdr:cNvPr id="88" name="楕円 87"/>
        <xdr:cNvSpPr/>
      </xdr:nvSpPr>
      <xdr:spPr>
        <a:xfrm>
          <a:off x="1079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83202</xdr:rowOff>
    </xdr:from>
    <xdr:ext cx="469744" cy="259045"/>
    <xdr:sp macro="" textlink="">
      <xdr:nvSpPr>
        <xdr:cNvPr id="89" name="テキスト ボックス 88"/>
        <xdr:cNvSpPr txBox="1"/>
      </xdr:nvSpPr>
      <xdr:spPr>
        <a:xfrm>
          <a:off x="895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3969</xdr:rowOff>
    </xdr:from>
    <xdr:to>
      <xdr:col>24</xdr:col>
      <xdr:colOff>63500</xdr:colOff>
      <xdr:row>57</xdr:row>
      <xdr:rowOff>41669</xdr:rowOff>
    </xdr:to>
    <xdr:cxnSp macro="">
      <xdr:nvCxnSpPr>
        <xdr:cNvPr id="118" name="直線コネクタ 117"/>
        <xdr:cNvCxnSpPr/>
      </xdr:nvCxnSpPr>
      <xdr:spPr>
        <a:xfrm flipV="1">
          <a:off x="3797300" y="9776619"/>
          <a:ext cx="8382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170431</xdr:rowOff>
    </xdr:from>
    <xdr:to>
      <xdr:col>19</xdr:col>
      <xdr:colOff>177800</xdr:colOff>
      <xdr:row>57</xdr:row>
      <xdr:rowOff>41669</xdr:rowOff>
    </xdr:to>
    <xdr:cxnSp macro="">
      <xdr:nvCxnSpPr>
        <xdr:cNvPr id="121" name="直線コネクタ 120"/>
        <xdr:cNvCxnSpPr/>
      </xdr:nvCxnSpPr>
      <xdr:spPr>
        <a:xfrm>
          <a:off x="2908300" y="9771631"/>
          <a:ext cx="889000" cy="4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26250</xdr:rowOff>
    </xdr:from>
    <xdr:to>
      <xdr:col>15</xdr:col>
      <xdr:colOff>50800</xdr:colOff>
      <xdr:row>56</xdr:row>
      <xdr:rowOff>170431</xdr:rowOff>
    </xdr:to>
    <xdr:cxnSp macro="">
      <xdr:nvCxnSpPr>
        <xdr:cNvPr id="124" name="直線コネクタ 123"/>
        <xdr:cNvCxnSpPr/>
      </xdr:nvCxnSpPr>
      <xdr:spPr>
        <a:xfrm>
          <a:off x="2019300" y="9456000"/>
          <a:ext cx="889000" cy="3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26250</xdr:rowOff>
    </xdr:from>
    <xdr:to>
      <xdr:col>10</xdr:col>
      <xdr:colOff>114300</xdr:colOff>
      <xdr:row>57</xdr:row>
      <xdr:rowOff>148151</xdr:rowOff>
    </xdr:to>
    <xdr:cxnSp macro="">
      <xdr:nvCxnSpPr>
        <xdr:cNvPr id="127" name="直線コネクタ 126"/>
        <xdr:cNvCxnSpPr/>
      </xdr:nvCxnSpPr>
      <xdr:spPr>
        <a:xfrm flipV="1">
          <a:off x="1130300" y="9456000"/>
          <a:ext cx="889000" cy="46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124619</xdr:rowOff>
    </xdr:from>
    <xdr:to>
      <xdr:col>24</xdr:col>
      <xdr:colOff>114300</xdr:colOff>
      <xdr:row>57</xdr:row>
      <xdr:rowOff>54769</xdr:rowOff>
    </xdr:to>
    <xdr:sp macro="" textlink="">
      <xdr:nvSpPr>
        <xdr:cNvPr id="137" name="楕円 136"/>
        <xdr:cNvSpPr/>
      </xdr:nvSpPr>
      <xdr:spPr>
        <a:xfrm>
          <a:off x="4584700" y="97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147496</xdr:rowOff>
    </xdr:from>
    <xdr:ext cx="599010" cy="259045"/>
    <xdr:sp macro="" textlink="">
      <xdr:nvSpPr>
        <xdr:cNvPr id="138" name="総務費該当値テキスト"/>
        <xdr:cNvSpPr txBox="1"/>
      </xdr:nvSpPr>
      <xdr:spPr>
        <a:xfrm>
          <a:off x="4686300" y="957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162319</xdr:rowOff>
    </xdr:from>
    <xdr:to>
      <xdr:col>20</xdr:col>
      <xdr:colOff>38100</xdr:colOff>
      <xdr:row>57</xdr:row>
      <xdr:rowOff>92469</xdr:rowOff>
    </xdr:to>
    <xdr:sp macro="" textlink="">
      <xdr:nvSpPr>
        <xdr:cNvPr id="139" name="楕円 138"/>
        <xdr:cNvSpPr/>
      </xdr:nvSpPr>
      <xdr:spPr>
        <a:xfrm>
          <a:off x="3746500" y="97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83596</xdr:rowOff>
    </xdr:from>
    <xdr:ext cx="534377" cy="259045"/>
    <xdr:sp macro="" textlink="">
      <xdr:nvSpPr>
        <xdr:cNvPr id="140" name="テキスト ボックス 139"/>
        <xdr:cNvSpPr txBox="1"/>
      </xdr:nvSpPr>
      <xdr:spPr>
        <a:xfrm>
          <a:off x="3530111" y="98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119631</xdr:rowOff>
    </xdr:from>
    <xdr:to>
      <xdr:col>15</xdr:col>
      <xdr:colOff>101600</xdr:colOff>
      <xdr:row>57</xdr:row>
      <xdr:rowOff>49781</xdr:rowOff>
    </xdr:to>
    <xdr:sp macro="" textlink="">
      <xdr:nvSpPr>
        <xdr:cNvPr id="141" name="楕円 140"/>
        <xdr:cNvSpPr/>
      </xdr:nvSpPr>
      <xdr:spPr>
        <a:xfrm>
          <a:off x="2857500" y="97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66308</xdr:rowOff>
    </xdr:from>
    <xdr:ext cx="599010" cy="259045"/>
    <xdr:sp macro="" textlink="">
      <xdr:nvSpPr>
        <xdr:cNvPr id="142" name="テキスト ボックス 141"/>
        <xdr:cNvSpPr txBox="1"/>
      </xdr:nvSpPr>
      <xdr:spPr>
        <a:xfrm>
          <a:off x="2608795" y="949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146900</xdr:rowOff>
    </xdr:from>
    <xdr:to>
      <xdr:col>10</xdr:col>
      <xdr:colOff>165100</xdr:colOff>
      <xdr:row>55</xdr:row>
      <xdr:rowOff>77050</xdr:rowOff>
    </xdr:to>
    <xdr:sp macro="" textlink="">
      <xdr:nvSpPr>
        <xdr:cNvPr id="143" name="楕円 142"/>
        <xdr:cNvSpPr/>
      </xdr:nvSpPr>
      <xdr:spPr>
        <a:xfrm>
          <a:off x="1968500" y="94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68177</xdr:rowOff>
    </xdr:from>
    <xdr:ext cx="599010" cy="259045"/>
    <xdr:sp macro="" textlink="">
      <xdr:nvSpPr>
        <xdr:cNvPr id="144" name="テキスト ボックス 143"/>
        <xdr:cNvSpPr txBox="1"/>
      </xdr:nvSpPr>
      <xdr:spPr>
        <a:xfrm>
          <a:off x="1719795" y="949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97351</xdr:rowOff>
    </xdr:from>
    <xdr:to>
      <xdr:col>6</xdr:col>
      <xdr:colOff>38100</xdr:colOff>
      <xdr:row>58</xdr:row>
      <xdr:rowOff>27501</xdr:rowOff>
    </xdr:to>
    <xdr:sp macro="" textlink="">
      <xdr:nvSpPr>
        <xdr:cNvPr id="145" name="楕円 144"/>
        <xdr:cNvSpPr/>
      </xdr:nvSpPr>
      <xdr:spPr>
        <a:xfrm>
          <a:off x="1079500" y="98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18628</xdr:rowOff>
    </xdr:from>
    <xdr:ext cx="534377" cy="259045"/>
    <xdr:sp macro="" textlink="">
      <xdr:nvSpPr>
        <xdr:cNvPr id="146" name="テキスト ボックス 145"/>
        <xdr:cNvSpPr txBox="1"/>
      </xdr:nvSpPr>
      <xdr:spPr>
        <a:xfrm>
          <a:off x="863111" y="99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33520</xdr:rowOff>
    </xdr:from>
    <xdr:to>
      <xdr:col>24</xdr:col>
      <xdr:colOff>63500</xdr:colOff>
      <xdr:row>76</xdr:row>
      <xdr:rowOff>109274</xdr:rowOff>
    </xdr:to>
    <xdr:cxnSp macro="">
      <xdr:nvCxnSpPr>
        <xdr:cNvPr id="178" name="直線コネクタ 177"/>
        <xdr:cNvCxnSpPr/>
      </xdr:nvCxnSpPr>
      <xdr:spPr>
        <a:xfrm flipV="1">
          <a:off x="3797300" y="13063720"/>
          <a:ext cx="838200" cy="7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66188</xdr:rowOff>
    </xdr:from>
    <xdr:to>
      <xdr:col>19</xdr:col>
      <xdr:colOff>177800</xdr:colOff>
      <xdr:row>76</xdr:row>
      <xdr:rowOff>109274</xdr:rowOff>
    </xdr:to>
    <xdr:cxnSp macro="">
      <xdr:nvCxnSpPr>
        <xdr:cNvPr id="181" name="直線コネクタ 180"/>
        <xdr:cNvCxnSpPr/>
      </xdr:nvCxnSpPr>
      <xdr:spPr>
        <a:xfrm>
          <a:off x="2908300" y="13096388"/>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66188</xdr:rowOff>
    </xdr:from>
    <xdr:to>
      <xdr:col>15</xdr:col>
      <xdr:colOff>50800</xdr:colOff>
      <xdr:row>78</xdr:row>
      <xdr:rowOff>842</xdr:rowOff>
    </xdr:to>
    <xdr:cxnSp macro="">
      <xdr:nvCxnSpPr>
        <xdr:cNvPr id="184" name="直線コネクタ 183"/>
        <xdr:cNvCxnSpPr/>
      </xdr:nvCxnSpPr>
      <xdr:spPr>
        <a:xfrm flipV="1">
          <a:off x="2019300" y="13096388"/>
          <a:ext cx="889000" cy="27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xdr:rowOff>
    </xdr:from>
    <xdr:to>
      <xdr:col>10</xdr:col>
      <xdr:colOff>114300</xdr:colOff>
      <xdr:row>78</xdr:row>
      <xdr:rowOff>34489</xdr:rowOff>
    </xdr:to>
    <xdr:cxnSp macro="">
      <xdr:nvCxnSpPr>
        <xdr:cNvPr id="187" name="直線コネクタ 186"/>
        <xdr:cNvCxnSpPr/>
      </xdr:nvCxnSpPr>
      <xdr:spPr>
        <a:xfrm flipV="1">
          <a:off x="1130300" y="13373942"/>
          <a:ext cx="8890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154170</xdr:rowOff>
    </xdr:from>
    <xdr:to>
      <xdr:col>24</xdr:col>
      <xdr:colOff>114300</xdr:colOff>
      <xdr:row>76</xdr:row>
      <xdr:rowOff>84320</xdr:rowOff>
    </xdr:to>
    <xdr:sp macro="" textlink="">
      <xdr:nvSpPr>
        <xdr:cNvPr id="197" name="楕円 196"/>
        <xdr:cNvSpPr/>
      </xdr:nvSpPr>
      <xdr:spPr>
        <a:xfrm>
          <a:off x="4584700" y="13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132597</xdr:rowOff>
    </xdr:from>
    <xdr:ext cx="599010" cy="259045"/>
    <xdr:sp macro="" textlink="">
      <xdr:nvSpPr>
        <xdr:cNvPr id="198" name="民生費該当値テキスト"/>
        <xdr:cNvSpPr txBox="1"/>
      </xdr:nvSpPr>
      <xdr:spPr>
        <a:xfrm>
          <a:off x="4686300" y="1299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58474</xdr:rowOff>
    </xdr:from>
    <xdr:to>
      <xdr:col>20</xdr:col>
      <xdr:colOff>38100</xdr:colOff>
      <xdr:row>76</xdr:row>
      <xdr:rowOff>160074</xdr:rowOff>
    </xdr:to>
    <xdr:sp macro="" textlink="">
      <xdr:nvSpPr>
        <xdr:cNvPr id="199" name="楕円 198"/>
        <xdr:cNvSpPr/>
      </xdr:nvSpPr>
      <xdr:spPr>
        <a:xfrm>
          <a:off x="3746500" y="130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151201</xdr:rowOff>
    </xdr:from>
    <xdr:ext cx="599010" cy="259045"/>
    <xdr:sp macro="" textlink="">
      <xdr:nvSpPr>
        <xdr:cNvPr id="200" name="テキスト ボックス 199"/>
        <xdr:cNvSpPr txBox="1"/>
      </xdr:nvSpPr>
      <xdr:spPr>
        <a:xfrm>
          <a:off x="3497795" y="131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15388</xdr:rowOff>
    </xdr:from>
    <xdr:to>
      <xdr:col>15</xdr:col>
      <xdr:colOff>101600</xdr:colOff>
      <xdr:row>76</xdr:row>
      <xdr:rowOff>116988</xdr:rowOff>
    </xdr:to>
    <xdr:sp macro="" textlink="">
      <xdr:nvSpPr>
        <xdr:cNvPr id="201" name="楕円 200"/>
        <xdr:cNvSpPr/>
      </xdr:nvSpPr>
      <xdr:spPr>
        <a:xfrm>
          <a:off x="2857500" y="130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108115</xdr:rowOff>
    </xdr:from>
    <xdr:ext cx="599010" cy="259045"/>
    <xdr:sp macro="" textlink="">
      <xdr:nvSpPr>
        <xdr:cNvPr id="202" name="テキスト ボックス 201"/>
        <xdr:cNvSpPr txBox="1"/>
      </xdr:nvSpPr>
      <xdr:spPr>
        <a:xfrm>
          <a:off x="2608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121492</xdr:rowOff>
    </xdr:from>
    <xdr:to>
      <xdr:col>10</xdr:col>
      <xdr:colOff>165100</xdr:colOff>
      <xdr:row>78</xdr:row>
      <xdr:rowOff>51642</xdr:rowOff>
    </xdr:to>
    <xdr:sp macro="" textlink="">
      <xdr:nvSpPr>
        <xdr:cNvPr id="203" name="楕円 202"/>
        <xdr:cNvSpPr/>
      </xdr:nvSpPr>
      <xdr:spPr>
        <a:xfrm>
          <a:off x="1968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42769</xdr:rowOff>
    </xdr:from>
    <xdr:ext cx="599010" cy="259045"/>
    <xdr:sp macro="" textlink="">
      <xdr:nvSpPr>
        <xdr:cNvPr id="204" name="テキスト ボックス 203"/>
        <xdr:cNvSpPr txBox="1"/>
      </xdr:nvSpPr>
      <xdr:spPr>
        <a:xfrm>
          <a:off x="1719795" y="1341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155139</xdr:rowOff>
    </xdr:from>
    <xdr:to>
      <xdr:col>6</xdr:col>
      <xdr:colOff>38100</xdr:colOff>
      <xdr:row>78</xdr:row>
      <xdr:rowOff>85289</xdr:rowOff>
    </xdr:to>
    <xdr:sp macro="" textlink="">
      <xdr:nvSpPr>
        <xdr:cNvPr id="205" name="楕円 204"/>
        <xdr:cNvSpPr/>
      </xdr:nvSpPr>
      <xdr:spPr>
        <a:xfrm>
          <a:off x="1079500" y="133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76416</xdr:rowOff>
    </xdr:from>
    <xdr:ext cx="599010" cy="259045"/>
    <xdr:sp macro="" textlink="">
      <xdr:nvSpPr>
        <xdr:cNvPr id="206" name="テキスト ボックス 205"/>
        <xdr:cNvSpPr txBox="1"/>
      </xdr:nvSpPr>
      <xdr:spPr>
        <a:xfrm>
          <a:off x="830795" y="1344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78169</xdr:rowOff>
    </xdr:from>
    <xdr:to>
      <xdr:col>24</xdr:col>
      <xdr:colOff>63500</xdr:colOff>
      <xdr:row>95</xdr:row>
      <xdr:rowOff>93332</xdr:rowOff>
    </xdr:to>
    <xdr:cxnSp macro="">
      <xdr:nvCxnSpPr>
        <xdr:cNvPr id="236" name="直線コネクタ 235"/>
        <xdr:cNvCxnSpPr/>
      </xdr:nvCxnSpPr>
      <xdr:spPr>
        <a:xfrm>
          <a:off x="3797300" y="16365919"/>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37325</xdr:rowOff>
    </xdr:from>
    <xdr:to>
      <xdr:col>19</xdr:col>
      <xdr:colOff>177800</xdr:colOff>
      <xdr:row>95</xdr:row>
      <xdr:rowOff>78169</xdr:rowOff>
    </xdr:to>
    <xdr:cxnSp macro="">
      <xdr:nvCxnSpPr>
        <xdr:cNvPr id="239" name="直線コネクタ 238"/>
        <xdr:cNvCxnSpPr/>
      </xdr:nvCxnSpPr>
      <xdr:spPr>
        <a:xfrm>
          <a:off x="2908300" y="1632507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37325</xdr:rowOff>
    </xdr:from>
    <xdr:to>
      <xdr:col>15</xdr:col>
      <xdr:colOff>50800</xdr:colOff>
      <xdr:row>96</xdr:row>
      <xdr:rowOff>81902</xdr:rowOff>
    </xdr:to>
    <xdr:cxnSp macro="">
      <xdr:nvCxnSpPr>
        <xdr:cNvPr id="242" name="直線コネクタ 241"/>
        <xdr:cNvCxnSpPr/>
      </xdr:nvCxnSpPr>
      <xdr:spPr>
        <a:xfrm flipV="1">
          <a:off x="2019300" y="16325075"/>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81902</xdr:rowOff>
    </xdr:from>
    <xdr:to>
      <xdr:col>10</xdr:col>
      <xdr:colOff>114300</xdr:colOff>
      <xdr:row>96</xdr:row>
      <xdr:rowOff>91827</xdr:rowOff>
    </xdr:to>
    <xdr:cxnSp macro="">
      <xdr:nvCxnSpPr>
        <xdr:cNvPr id="245" name="直線コネクタ 244"/>
        <xdr:cNvCxnSpPr/>
      </xdr:nvCxnSpPr>
      <xdr:spPr>
        <a:xfrm flipV="1">
          <a:off x="1130300" y="16541102"/>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42532</xdr:rowOff>
    </xdr:from>
    <xdr:to>
      <xdr:col>24</xdr:col>
      <xdr:colOff>114300</xdr:colOff>
      <xdr:row>95</xdr:row>
      <xdr:rowOff>144132</xdr:rowOff>
    </xdr:to>
    <xdr:sp macro="" textlink="">
      <xdr:nvSpPr>
        <xdr:cNvPr id="255" name="楕円 254"/>
        <xdr:cNvSpPr/>
      </xdr:nvSpPr>
      <xdr:spPr>
        <a:xfrm>
          <a:off x="4584700" y="163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20959</xdr:rowOff>
    </xdr:from>
    <xdr:ext cx="534377" cy="259045"/>
    <xdr:sp macro="" textlink="">
      <xdr:nvSpPr>
        <xdr:cNvPr id="256" name="衛生費該当値テキスト"/>
        <xdr:cNvSpPr txBox="1"/>
      </xdr:nvSpPr>
      <xdr:spPr>
        <a:xfrm>
          <a:off x="4686300" y="163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27369</xdr:rowOff>
    </xdr:from>
    <xdr:to>
      <xdr:col>20</xdr:col>
      <xdr:colOff>38100</xdr:colOff>
      <xdr:row>95</xdr:row>
      <xdr:rowOff>128969</xdr:rowOff>
    </xdr:to>
    <xdr:sp macro="" textlink="">
      <xdr:nvSpPr>
        <xdr:cNvPr id="257" name="楕円 256"/>
        <xdr:cNvSpPr/>
      </xdr:nvSpPr>
      <xdr:spPr>
        <a:xfrm>
          <a:off x="3746500" y="1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120096</xdr:rowOff>
    </xdr:from>
    <xdr:ext cx="534377" cy="259045"/>
    <xdr:sp macro="" textlink="">
      <xdr:nvSpPr>
        <xdr:cNvPr id="258" name="テキスト ボックス 257"/>
        <xdr:cNvSpPr txBox="1"/>
      </xdr:nvSpPr>
      <xdr:spPr>
        <a:xfrm>
          <a:off x="3530111" y="164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157975</xdr:rowOff>
    </xdr:from>
    <xdr:to>
      <xdr:col>15</xdr:col>
      <xdr:colOff>101600</xdr:colOff>
      <xdr:row>95</xdr:row>
      <xdr:rowOff>88125</xdr:rowOff>
    </xdr:to>
    <xdr:sp macro="" textlink="">
      <xdr:nvSpPr>
        <xdr:cNvPr id="259" name="楕円 258"/>
        <xdr:cNvSpPr/>
      </xdr:nvSpPr>
      <xdr:spPr>
        <a:xfrm>
          <a:off x="2857500" y="162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104652</xdr:rowOff>
    </xdr:from>
    <xdr:ext cx="534377" cy="259045"/>
    <xdr:sp macro="" textlink="">
      <xdr:nvSpPr>
        <xdr:cNvPr id="260" name="テキスト ボックス 259"/>
        <xdr:cNvSpPr txBox="1"/>
      </xdr:nvSpPr>
      <xdr:spPr>
        <a:xfrm>
          <a:off x="2641111" y="160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31102</xdr:rowOff>
    </xdr:from>
    <xdr:to>
      <xdr:col>10</xdr:col>
      <xdr:colOff>165100</xdr:colOff>
      <xdr:row>96</xdr:row>
      <xdr:rowOff>132702</xdr:rowOff>
    </xdr:to>
    <xdr:sp macro="" textlink="">
      <xdr:nvSpPr>
        <xdr:cNvPr id="261" name="楕円 260"/>
        <xdr:cNvSpPr/>
      </xdr:nvSpPr>
      <xdr:spPr>
        <a:xfrm>
          <a:off x="1968500" y="164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123829</xdr:rowOff>
    </xdr:from>
    <xdr:ext cx="534377" cy="259045"/>
    <xdr:sp macro="" textlink="">
      <xdr:nvSpPr>
        <xdr:cNvPr id="262" name="テキスト ボックス 261"/>
        <xdr:cNvSpPr txBox="1"/>
      </xdr:nvSpPr>
      <xdr:spPr>
        <a:xfrm>
          <a:off x="1752111"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41027</xdr:rowOff>
    </xdr:from>
    <xdr:to>
      <xdr:col>6</xdr:col>
      <xdr:colOff>38100</xdr:colOff>
      <xdr:row>96</xdr:row>
      <xdr:rowOff>142627</xdr:rowOff>
    </xdr:to>
    <xdr:sp macro="" textlink="">
      <xdr:nvSpPr>
        <xdr:cNvPr id="263" name="楕円 262"/>
        <xdr:cNvSpPr/>
      </xdr:nvSpPr>
      <xdr:spPr>
        <a:xfrm>
          <a:off x="1079500" y="16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133754</xdr:rowOff>
    </xdr:from>
    <xdr:ext cx="534377" cy="259045"/>
    <xdr:sp macro="" textlink="">
      <xdr:nvSpPr>
        <xdr:cNvPr id="264" name="テキスト ボックス 263"/>
        <xdr:cNvSpPr txBox="1"/>
      </xdr:nvSpPr>
      <xdr:spPr>
        <a:xfrm>
          <a:off x="863111" y="165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73079</xdr:rowOff>
    </xdr:from>
    <xdr:to>
      <xdr:col>55</xdr:col>
      <xdr:colOff>0</xdr:colOff>
      <xdr:row>39</xdr:row>
      <xdr:rowOff>73406</xdr:rowOff>
    </xdr:to>
    <xdr:cxnSp macro="">
      <xdr:nvCxnSpPr>
        <xdr:cNvPr id="295" name="直線コネクタ 294"/>
        <xdr:cNvCxnSpPr/>
      </xdr:nvCxnSpPr>
      <xdr:spPr>
        <a:xfrm flipV="1">
          <a:off x="9639300" y="675962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68181</xdr:rowOff>
    </xdr:from>
    <xdr:to>
      <xdr:col>50</xdr:col>
      <xdr:colOff>114300</xdr:colOff>
      <xdr:row>39</xdr:row>
      <xdr:rowOff>73406</xdr:rowOff>
    </xdr:to>
    <xdr:cxnSp macro="">
      <xdr:nvCxnSpPr>
        <xdr:cNvPr id="298" name="直線コネクタ 297"/>
        <xdr:cNvCxnSpPr/>
      </xdr:nvCxnSpPr>
      <xdr:spPr>
        <a:xfrm>
          <a:off x="8750300" y="675473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48587</xdr:rowOff>
    </xdr:from>
    <xdr:to>
      <xdr:col>45</xdr:col>
      <xdr:colOff>177800</xdr:colOff>
      <xdr:row>39</xdr:row>
      <xdr:rowOff>68181</xdr:rowOff>
    </xdr:to>
    <xdr:cxnSp macro="">
      <xdr:nvCxnSpPr>
        <xdr:cNvPr id="301" name="直線コネクタ 300"/>
        <xdr:cNvCxnSpPr/>
      </xdr:nvCxnSpPr>
      <xdr:spPr>
        <a:xfrm>
          <a:off x="7861300" y="6735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48587</xdr:rowOff>
    </xdr:from>
    <xdr:to>
      <xdr:col>41</xdr:col>
      <xdr:colOff>50800</xdr:colOff>
      <xdr:row>39</xdr:row>
      <xdr:rowOff>74712</xdr:rowOff>
    </xdr:to>
    <xdr:cxnSp macro="">
      <xdr:nvCxnSpPr>
        <xdr:cNvPr id="304" name="直線コネクタ 303"/>
        <xdr:cNvCxnSpPr/>
      </xdr:nvCxnSpPr>
      <xdr:spPr>
        <a:xfrm flipV="1">
          <a:off x="6972300" y="673513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22279</xdr:rowOff>
    </xdr:from>
    <xdr:to>
      <xdr:col>55</xdr:col>
      <xdr:colOff>50800</xdr:colOff>
      <xdr:row>39</xdr:row>
      <xdr:rowOff>123879</xdr:rowOff>
    </xdr:to>
    <xdr:sp macro="" textlink="">
      <xdr:nvSpPr>
        <xdr:cNvPr id="314" name="楕円 313"/>
        <xdr:cNvSpPr/>
      </xdr:nvSpPr>
      <xdr:spPr>
        <a:xfrm>
          <a:off x="104267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108656</xdr:rowOff>
    </xdr:from>
    <xdr:ext cx="313932" cy="259045"/>
    <xdr:sp macro="" textlink="">
      <xdr:nvSpPr>
        <xdr:cNvPr id="315" name="労働費該当値テキスト"/>
        <xdr:cNvSpPr txBox="1"/>
      </xdr:nvSpPr>
      <xdr:spPr>
        <a:xfrm>
          <a:off x="10528300" y="6623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22606</xdr:rowOff>
    </xdr:from>
    <xdr:to>
      <xdr:col>50</xdr:col>
      <xdr:colOff>165100</xdr:colOff>
      <xdr:row>39</xdr:row>
      <xdr:rowOff>124206</xdr:rowOff>
    </xdr:to>
    <xdr:sp macro="" textlink="">
      <xdr:nvSpPr>
        <xdr:cNvPr id="316" name="楕円 315"/>
        <xdr:cNvSpPr/>
      </xdr:nvSpPr>
      <xdr:spPr>
        <a:xfrm>
          <a:off x="9588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115333</xdr:rowOff>
    </xdr:from>
    <xdr:ext cx="313932" cy="259045"/>
    <xdr:sp macro="" textlink="">
      <xdr:nvSpPr>
        <xdr:cNvPr id="317" name="テキスト ボックス 316"/>
        <xdr:cNvSpPr txBox="1"/>
      </xdr:nvSpPr>
      <xdr:spPr>
        <a:xfrm>
          <a:off x="9482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17381</xdr:rowOff>
    </xdr:from>
    <xdr:to>
      <xdr:col>46</xdr:col>
      <xdr:colOff>38100</xdr:colOff>
      <xdr:row>39</xdr:row>
      <xdr:rowOff>118981</xdr:rowOff>
    </xdr:to>
    <xdr:sp macro="" textlink="">
      <xdr:nvSpPr>
        <xdr:cNvPr id="318" name="楕円 317"/>
        <xdr:cNvSpPr/>
      </xdr:nvSpPr>
      <xdr:spPr>
        <a:xfrm>
          <a:off x="8699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110108</xdr:rowOff>
    </xdr:from>
    <xdr:ext cx="313932" cy="259045"/>
    <xdr:sp macro="" textlink="">
      <xdr:nvSpPr>
        <xdr:cNvPr id="319" name="テキスト ボックス 318"/>
        <xdr:cNvSpPr txBox="1"/>
      </xdr:nvSpPr>
      <xdr:spPr>
        <a:xfrm>
          <a:off x="8593333" y="6796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169237</xdr:rowOff>
    </xdr:from>
    <xdr:to>
      <xdr:col>41</xdr:col>
      <xdr:colOff>101600</xdr:colOff>
      <xdr:row>39</xdr:row>
      <xdr:rowOff>99387</xdr:rowOff>
    </xdr:to>
    <xdr:sp macro="" textlink="">
      <xdr:nvSpPr>
        <xdr:cNvPr id="320" name="楕円 319"/>
        <xdr:cNvSpPr/>
      </xdr:nvSpPr>
      <xdr:spPr>
        <a:xfrm>
          <a:off x="7810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90514</xdr:rowOff>
    </xdr:from>
    <xdr:ext cx="378565" cy="259045"/>
    <xdr:sp macro="" textlink="">
      <xdr:nvSpPr>
        <xdr:cNvPr id="321" name="テキスト ボックス 320"/>
        <xdr:cNvSpPr txBox="1"/>
      </xdr:nvSpPr>
      <xdr:spPr>
        <a:xfrm>
          <a:off x="7672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23912</xdr:rowOff>
    </xdr:from>
    <xdr:to>
      <xdr:col>36</xdr:col>
      <xdr:colOff>165100</xdr:colOff>
      <xdr:row>39</xdr:row>
      <xdr:rowOff>125512</xdr:rowOff>
    </xdr:to>
    <xdr:sp macro="" textlink="">
      <xdr:nvSpPr>
        <xdr:cNvPr id="322" name="楕円 321"/>
        <xdr:cNvSpPr/>
      </xdr:nvSpPr>
      <xdr:spPr>
        <a:xfrm>
          <a:off x="6921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116639</xdr:rowOff>
    </xdr:from>
    <xdr:ext cx="313932" cy="259045"/>
    <xdr:sp macro="" textlink="">
      <xdr:nvSpPr>
        <xdr:cNvPr id="323" name="テキスト ボックス 322"/>
        <xdr:cNvSpPr txBox="1"/>
      </xdr:nvSpPr>
      <xdr:spPr>
        <a:xfrm>
          <a:off x="6815333" y="6803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113659</xdr:rowOff>
    </xdr:from>
    <xdr:to>
      <xdr:col>55</xdr:col>
      <xdr:colOff>0</xdr:colOff>
      <xdr:row>55</xdr:row>
      <xdr:rowOff>157473</xdr:rowOff>
    </xdr:to>
    <xdr:cxnSp macro="">
      <xdr:nvCxnSpPr>
        <xdr:cNvPr id="352" name="直線コネクタ 351"/>
        <xdr:cNvCxnSpPr/>
      </xdr:nvCxnSpPr>
      <xdr:spPr>
        <a:xfrm flipV="1">
          <a:off x="9639300" y="9543409"/>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157473</xdr:rowOff>
    </xdr:from>
    <xdr:to>
      <xdr:col>50</xdr:col>
      <xdr:colOff>114300</xdr:colOff>
      <xdr:row>56</xdr:row>
      <xdr:rowOff>40278</xdr:rowOff>
    </xdr:to>
    <xdr:cxnSp macro="">
      <xdr:nvCxnSpPr>
        <xdr:cNvPr id="355" name="直線コネクタ 354"/>
        <xdr:cNvCxnSpPr/>
      </xdr:nvCxnSpPr>
      <xdr:spPr>
        <a:xfrm flipV="1">
          <a:off x="8750300" y="9587223"/>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170428</xdr:rowOff>
    </xdr:from>
    <xdr:to>
      <xdr:col>45</xdr:col>
      <xdr:colOff>177800</xdr:colOff>
      <xdr:row>56</xdr:row>
      <xdr:rowOff>40278</xdr:rowOff>
    </xdr:to>
    <xdr:cxnSp macro="">
      <xdr:nvCxnSpPr>
        <xdr:cNvPr id="358" name="直線コネクタ 357"/>
        <xdr:cNvCxnSpPr/>
      </xdr:nvCxnSpPr>
      <xdr:spPr>
        <a:xfrm>
          <a:off x="7861300" y="9600178"/>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170428</xdr:rowOff>
    </xdr:from>
    <xdr:to>
      <xdr:col>41</xdr:col>
      <xdr:colOff>50800</xdr:colOff>
      <xdr:row>56</xdr:row>
      <xdr:rowOff>81064</xdr:rowOff>
    </xdr:to>
    <xdr:cxnSp macro="">
      <xdr:nvCxnSpPr>
        <xdr:cNvPr id="361" name="直線コネクタ 360"/>
        <xdr:cNvCxnSpPr/>
      </xdr:nvCxnSpPr>
      <xdr:spPr>
        <a:xfrm flipV="1">
          <a:off x="6972300" y="9600178"/>
          <a:ext cx="8890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62859</xdr:rowOff>
    </xdr:from>
    <xdr:to>
      <xdr:col>55</xdr:col>
      <xdr:colOff>50800</xdr:colOff>
      <xdr:row>55</xdr:row>
      <xdr:rowOff>164459</xdr:rowOff>
    </xdr:to>
    <xdr:sp macro="" textlink="">
      <xdr:nvSpPr>
        <xdr:cNvPr id="371" name="楕円 370"/>
        <xdr:cNvSpPr/>
      </xdr:nvSpPr>
      <xdr:spPr>
        <a:xfrm>
          <a:off x="10426700" y="94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85736</xdr:rowOff>
    </xdr:from>
    <xdr:ext cx="534377" cy="259045"/>
    <xdr:sp macro="" textlink="">
      <xdr:nvSpPr>
        <xdr:cNvPr id="372" name="農林水産業費該当値テキスト"/>
        <xdr:cNvSpPr txBox="1"/>
      </xdr:nvSpPr>
      <xdr:spPr>
        <a:xfrm>
          <a:off x="10528300" y="93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106673</xdr:rowOff>
    </xdr:from>
    <xdr:to>
      <xdr:col>50</xdr:col>
      <xdr:colOff>165100</xdr:colOff>
      <xdr:row>56</xdr:row>
      <xdr:rowOff>36823</xdr:rowOff>
    </xdr:to>
    <xdr:sp macro="" textlink="">
      <xdr:nvSpPr>
        <xdr:cNvPr id="373" name="楕円 372"/>
        <xdr:cNvSpPr/>
      </xdr:nvSpPr>
      <xdr:spPr>
        <a:xfrm>
          <a:off x="9588500" y="95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53350</xdr:rowOff>
    </xdr:from>
    <xdr:ext cx="534377" cy="259045"/>
    <xdr:sp macro="" textlink="">
      <xdr:nvSpPr>
        <xdr:cNvPr id="374" name="テキスト ボックス 373"/>
        <xdr:cNvSpPr txBox="1"/>
      </xdr:nvSpPr>
      <xdr:spPr>
        <a:xfrm>
          <a:off x="9372111" y="93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160928</xdr:rowOff>
    </xdr:from>
    <xdr:to>
      <xdr:col>46</xdr:col>
      <xdr:colOff>38100</xdr:colOff>
      <xdr:row>56</xdr:row>
      <xdr:rowOff>91078</xdr:rowOff>
    </xdr:to>
    <xdr:sp macro="" textlink="">
      <xdr:nvSpPr>
        <xdr:cNvPr id="375" name="楕円 374"/>
        <xdr:cNvSpPr/>
      </xdr:nvSpPr>
      <xdr:spPr>
        <a:xfrm>
          <a:off x="8699500" y="95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107605</xdr:rowOff>
    </xdr:from>
    <xdr:ext cx="534377" cy="259045"/>
    <xdr:sp macro="" textlink="">
      <xdr:nvSpPr>
        <xdr:cNvPr id="376" name="テキスト ボックス 375"/>
        <xdr:cNvSpPr txBox="1"/>
      </xdr:nvSpPr>
      <xdr:spPr>
        <a:xfrm>
          <a:off x="8483111" y="93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119628</xdr:rowOff>
    </xdr:from>
    <xdr:to>
      <xdr:col>41</xdr:col>
      <xdr:colOff>101600</xdr:colOff>
      <xdr:row>56</xdr:row>
      <xdr:rowOff>49778</xdr:rowOff>
    </xdr:to>
    <xdr:sp macro="" textlink="">
      <xdr:nvSpPr>
        <xdr:cNvPr id="377" name="楕円 376"/>
        <xdr:cNvSpPr/>
      </xdr:nvSpPr>
      <xdr:spPr>
        <a:xfrm>
          <a:off x="7810500" y="95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66305</xdr:rowOff>
    </xdr:from>
    <xdr:ext cx="534377" cy="259045"/>
    <xdr:sp macro="" textlink="">
      <xdr:nvSpPr>
        <xdr:cNvPr id="378" name="テキスト ボックス 377"/>
        <xdr:cNvSpPr txBox="1"/>
      </xdr:nvSpPr>
      <xdr:spPr>
        <a:xfrm>
          <a:off x="7594111" y="93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30264</xdr:rowOff>
    </xdr:from>
    <xdr:to>
      <xdr:col>36</xdr:col>
      <xdr:colOff>165100</xdr:colOff>
      <xdr:row>56</xdr:row>
      <xdr:rowOff>131864</xdr:rowOff>
    </xdr:to>
    <xdr:sp macro="" textlink="">
      <xdr:nvSpPr>
        <xdr:cNvPr id="379" name="楕円 378"/>
        <xdr:cNvSpPr/>
      </xdr:nvSpPr>
      <xdr:spPr>
        <a:xfrm>
          <a:off x="6921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148391</xdr:rowOff>
    </xdr:from>
    <xdr:ext cx="534377" cy="259045"/>
    <xdr:sp macro="" textlink="">
      <xdr:nvSpPr>
        <xdr:cNvPr id="380" name="テキスト ボックス 379"/>
        <xdr:cNvSpPr txBox="1"/>
      </xdr:nvSpPr>
      <xdr:spPr>
        <a:xfrm>
          <a:off x="6705111" y="9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129699</xdr:rowOff>
    </xdr:from>
    <xdr:to>
      <xdr:col>55</xdr:col>
      <xdr:colOff>0</xdr:colOff>
      <xdr:row>77</xdr:row>
      <xdr:rowOff>132062</xdr:rowOff>
    </xdr:to>
    <xdr:cxnSp macro="">
      <xdr:nvCxnSpPr>
        <xdr:cNvPr id="409" name="直線コネクタ 408"/>
        <xdr:cNvCxnSpPr/>
      </xdr:nvCxnSpPr>
      <xdr:spPr>
        <a:xfrm>
          <a:off x="9639300" y="13159899"/>
          <a:ext cx="8382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129699</xdr:rowOff>
    </xdr:from>
    <xdr:to>
      <xdr:col>50</xdr:col>
      <xdr:colOff>114300</xdr:colOff>
      <xdr:row>77</xdr:row>
      <xdr:rowOff>10922</xdr:rowOff>
    </xdr:to>
    <xdr:cxnSp macro="">
      <xdr:nvCxnSpPr>
        <xdr:cNvPr id="412" name="直線コネクタ 411"/>
        <xdr:cNvCxnSpPr/>
      </xdr:nvCxnSpPr>
      <xdr:spPr>
        <a:xfrm flipV="1">
          <a:off x="8750300" y="13159899"/>
          <a:ext cx="889000" cy="5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10922</xdr:rowOff>
    </xdr:from>
    <xdr:to>
      <xdr:col>45</xdr:col>
      <xdr:colOff>177800</xdr:colOff>
      <xdr:row>77</xdr:row>
      <xdr:rowOff>113582</xdr:rowOff>
    </xdr:to>
    <xdr:cxnSp macro="">
      <xdr:nvCxnSpPr>
        <xdr:cNvPr id="415" name="直線コネクタ 414"/>
        <xdr:cNvCxnSpPr/>
      </xdr:nvCxnSpPr>
      <xdr:spPr>
        <a:xfrm flipV="1">
          <a:off x="7861300" y="13212572"/>
          <a:ext cx="8890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98171</xdr:rowOff>
    </xdr:from>
    <xdr:to>
      <xdr:col>41</xdr:col>
      <xdr:colOff>50800</xdr:colOff>
      <xdr:row>77</xdr:row>
      <xdr:rowOff>113582</xdr:rowOff>
    </xdr:to>
    <xdr:cxnSp macro="">
      <xdr:nvCxnSpPr>
        <xdr:cNvPr id="418" name="直線コネクタ 417"/>
        <xdr:cNvCxnSpPr/>
      </xdr:nvCxnSpPr>
      <xdr:spPr>
        <a:xfrm>
          <a:off x="6972300" y="13299821"/>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81262</xdr:rowOff>
    </xdr:from>
    <xdr:to>
      <xdr:col>55</xdr:col>
      <xdr:colOff>50800</xdr:colOff>
      <xdr:row>78</xdr:row>
      <xdr:rowOff>11412</xdr:rowOff>
    </xdr:to>
    <xdr:sp macro="" textlink="">
      <xdr:nvSpPr>
        <xdr:cNvPr id="428" name="楕円 427"/>
        <xdr:cNvSpPr/>
      </xdr:nvSpPr>
      <xdr:spPr>
        <a:xfrm>
          <a:off x="10426700" y="132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59689</xdr:rowOff>
    </xdr:from>
    <xdr:ext cx="534377" cy="259045"/>
    <xdr:sp macro="" textlink="">
      <xdr:nvSpPr>
        <xdr:cNvPr id="429" name="商工費該当値テキスト"/>
        <xdr:cNvSpPr txBox="1"/>
      </xdr:nvSpPr>
      <xdr:spPr>
        <a:xfrm>
          <a:off x="10528300" y="132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78899</xdr:rowOff>
    </xdr:from>
    <xdr:to>
      <xdr:col>50</xdr:col>
      <xdr:colOff>165100</xdr:colOff>
      <xdr:row>77</xdr:row>
      <xdr:rowOff>9049</xdr:rowOff>
    </xdr:to>
    <xdr:sp macro="" textlink="">
      <xdr:nvSpPr>
        <xdr:cNvPr id="430" name="楕円 429"/>
        <xdr:cNvSpPr/>
      </xdr:nvSpPr>
      <xdr:spPr>
        <a:xfrm>
          <a:off x="95885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25576</xdr:rowOff>
    </xdr:from>
    <xdr:ext cx="534377" cy="259045"/>
    <xdr:sp macro="" textlink="">
      <xdr:nvSpPr>
        <xdr:cNvPr id="431" name="テキスト ボックス 430"/>
        <xdr:cNvSpPr txBox="1"/>
      </xdr:nvSpPr>
      <xdr:spPr>
        <a:xfrm>
          <a:off x="9372111" y="128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131572</xdr:rowOff>
    </xdr:from>
    <xdr:to>
      <xdr:col>46</xdr:col>
      <xdr:colOff>38100</xdr:colOff>
      <xdr:row>77</xdr:row>
      <xdr:rowOff>61722</xdr:rowOff>
    </xdr:to>
    <xdr:sp macro="" textlink="">
      <xdr:nvSpPr>
        <xdr:cNvPr id="432" name="楕円 431"/>
        <xdr:cNvSpPr/>
      </xdr:nvSpPr>
      <xdr:spPr>
        <a:xfrm>
          <a:off x="8699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52849</xdr:rowOff>
    </xdr:from>
    <xdr:ext cx="534377" cy="259045"/>
    <xdr:sp macro="" textlink="">
      <xdr:nvSpPr>
        <xdr:cNvPr id="433" name="テキスト ボックス 432"/>
        <xdr:cNvSpPr txBox="1"/>
      </xdr:nvSpPr>
      <xdr:spPr>
        <a:xfrm>
          <a:off x="8483111" y="132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62782</xdr:rowOff>
    </xdr:from>
    <xdr:to>
      <xdr:col>41</xdr:col>
      <xdr:colOff>101600</xdr:colOff>
      <xdr:row>77</xdr:row>
      <xdr:rowOff>164382</xdr:rowOff>
    </xdr:to>
    <xdr:sp macro="" textlink="">
      <xdr:nvSpPr>
        <xdr:cNvPr id="434" name="楕円 433"/>
        <xdr:cNvSpPr/>
      </xdr:nvSpPr>
      <xdr:spPr>
        <a:xfrm>
          <a:off x="7810500" y="132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155509</xdr:rowOff>
    </xdr:from>
    <xdr:ext cx="534377" cy="259045"/>
    <xdr:sp macro="" textlink="">
      <xdr:nvSpPr>
        <xdr:cNvPr id="435" name="テキスト ボックス 434"/>
        <xdr:cNvSpPr txBox="1"/>
      </xdr:nvSpPr>
      <xdr:spPr>
        <a:xfrm>
          <a:off x="7594111" y="133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47371</xdr:rowOff>
    </xdr:from>
    <xdr:to>
      <xdr:col>36</xdr:col>
      <xdr:colOff>165100</xdr:colOff>
      <xdr:row>77</xdr:row>
      <xdr:rowOff>148971</xdr:rowOff>
    </xdr:to>
    <xdr:sp macro="" textlink="">
      <xdr:nvSpPr>
        <xdr:cNvPr id="436" name="楕円 435"/>
        <xdr:cNvSpPr/>
      </xdr:nvSpPr>
      <xdr:spPr>
        <a:xfrm>
          <a:off x="6921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165498</xdr:rowOff>
    </xdr:from>
    <xdr:ext cx="534377" cy="259045"/>
    <xdr:sp macro="" textlink="">
      <xdr:nvSpPr>
        <xdr:cNvPr id="437" name="テキスト ボックス 436"/>
        <xdr:cNvSpPr txBox="1"/>
      </xdr:nvSpPr>
      <xdr:spPr>
        <a:xfrm>
          <a:off x="6705111" y="130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121538</xdr:rowOff>
    </xdr:from>
    <xdr:to>
      <xdr:col>55</xdr:col>
      <xdr:colOff>0</xdr:colOff>
      <xdr:row>97</xdr:row>
      <xdr:rowOff>126352</xdr:rowOff>
    </xdr:to>
    <xdr:cxnSp macro="">
      <xdr:nvCxnSpPr>
        <xdr:cNvPr id="467" name="直線コネクタ 466"/>
        <xdr:cNvCxnSpPr/>
      </xdr:nvCxnSpPr>
      <xdr:spPr>
        <a:xfrm flipV="1">
          <a:off x="9639300" y="16752188"/>
          <a:ext cx="8382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41300</xdr:rowOff>
    </xdr:from>
    <xdr:to>
      <xdr:col>50</xdr:col>
      <xdr:colOff>114300</xdr:colOff>
      <xdr:row>97</xdr:row>
      <xdr:rowOff>126352</xdr:rowOff>
    </xdr:to>
    <xdr:cxnSp macro="">
      <xdr:nvCxnSpPr>
        <xdr:cNvPr id="470" name="直線コネクタ 469"/>
        <xdr:cNvCxnSpPr/>
      </xdr:nvCxnSpPr>
      <xdr:spPr>
        <a:xfrm>
          <a:off x="8750300" y="16671950"/>
          <a:ext cx="889000" cy="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72479</xdr:rowOff>
    </xdr:from>
    <xdr:to>
      <xdr:col>45</xdr:col>
      <xdr:colOff>177800</xdr:colOff>
      <xdr:row>97</xdr:row>
      <xdr:rowOff>41300</xdr:rowOff>
    </xdr:to>
    <xdr:cxnSp macro="">
      <xdr:nvCxnSpPr>
        <xdr:cNvPr id="473" name="直線コネクタ 472"/>
        <xdr:cNvCxnSpPr/>
      </xdr:nvCxnSpPr>
      <xdr:spPr>
        <a:xfrm>
          <a:off x="7861300" y="16360229"/>
          <a:ext cx="889000" cy="3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72479</xdr:rowOff>
    </xdr:from>
    <xdr:to>
      <xdr:col>41</xdr:col>
      <xdr:colOff>50800</xdr:colOff>
      <xdr:row>97</xdr:row>
      <xdr:rowOff>132690</xdr:rowOff>
    </xdr:to>
    <xdr:cxnSp macro="">
      <xdr:nvCxnSpPr>
        <xdr:cNvPr id="476" name="直線コネクタ 475"/>
        <xdr:cNvCxnSpPr/>
      </xdr:nvCxnSpPr>
      <xdr:spPr>
        <a:xfrm flipV="1">
          <a:off x="6972300" y="16360229"/>
          <a:ext cx="889000" cy="4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70738</xdr:rowOff>
    </xdr:from>
    <xdr:to>
      <xdr:col>55</xdr:col>
      <xdr:colOff>50800</xdr:colOff>
      <xdr:row>98</xdr:row>
      <xdr:rowOff>888</xdr:rowOff>
    </xdr:to>
    <xdr:sp macro="" textlink="">
      <xdr:nvSpPr>
        <xdr:cNvPr id="486" name="楕円 485"/>
        <xdr:cNvSpPr/>
      </xdr:nvSpPr>
      <xdr:spPr>
        <a:xfrm>
          <a:off x="10426700" y="167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49165</xdr:rowOff>
    </xdr:from>
    <xdr:ext cx="534377" cy="259045"/>
    <xdr:sp macro="" textlink="">
      <xdr:nvSpPr>
        <xdr:cNvPr id="487" name="土木費該当値テキスト"/>
        <xdr:cNvSpPr txBox="1"/>
      </xdr:nvSpPr>
      <xdr:spPr>
        <a:xfrm>
          <a:off x="10528300" y="166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75552</xdr:rowOff>
    </xdr:from>
    <xdr:to>
      <xdr:col>50</xdr:col>
      <xdr:colOff>165100</xdr:colOff>
      <xdr:row>98</xdr:row>
      <xdr:rowOff>5702</xdr:rowOff>
    </xdr:to>
    <xdr:sp macro="" textlink="">
      <xdr:nvSpPr>
        <xdr:cNvPr id="488" name="楕円 487"/>
        <xdr:cNvSpPr/>
      </xdr:nvSpPr>
      <xdr:spPr>
        <a:xfrm>
          <a:off x="9588500" y="16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168279</xdr:rowOff>
    </xdr:from>
    <xdr:ext cx="534377" cy="259045"/>
    <xdr:sp macro="" textlink="">
      <xdr:nvSpPr>
        <xdr:cNvPr id="489" name="テキスト ボックス 488"/>
        <xdr:cNvSpPr txBox="1"/>
      </xdr:nvSpPr>
      <xdr:spPr>
        <a:xfrm>
          <a:off x="9372111" y="167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161950</xdr:rowOff>
    </xdr:from>
    <xdr:to>
      <xdr:col>46</xdr:col>
      <xdr:colOff>38100</xdr:colOff>
      <xdr:row>97</xdr:row>
      <xdr:rowOff>92100</xdr:rowOff>
    </xdr:to>
    <xdr:sp macro="" textlink="">
      <xdr:nvSpPr>
        <xdr:cNvPr id="490" name="楕円 489"/>
        <xdr:cNvSpPr/>
      </xdr:nvSpPr>
      <xdr:spPr>
        <a:xfrm>
          <a:off x="8699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83227</xdr:rowOff>
    </xdr:from>
    <xdr:ext cx="534377" cy="259045"/>
    <xdr:sp macro="" textlink="">
      <xdr:nvSpPr>
        <xdr:cNvPr id="491" name="テキスト ボックス 490"/>
        <xdr:cNvSpPr txBox="1"/>
      </xdr:nvSpPr>
      <xdr:spPr>
        <a:xfrm>
          <a:off x="8483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21679</xdr:rowOff>
    </xdr:from>
    <xdr:to>
      <xdr:col>41</xdr:col>
      <xdr:colOff>101600</xdr:colOff>
      <xdr:row>95</xdr:row>
      <xdr:rowOff>123279</xdr:rowOff>
    </xdr:to>
    <xdr:sp macro="" textlink="">
      <xdr:nvSpPr>
        <xdr:cNvPr id="492" name="楕円 491"/>
        <xdr:cNvSpPr/>
      </xdr:nvSpPr>
      <xdr:spPr>
        <a:xfrm>
          <a:off x="7810500" y="163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139806</xdr:rowOff>
    </xdr:from>
    <xdr:ext cx="534377" cy="259045"/>
    <xdr:sp macro="" textlink="">
      <xdr:nvSpPr>
        <xdr:cNvPr id="493" name="テキスト ボックス 492"/>
        <xdr:cNvSpPr txBox="1"/>
      </xdr:nvSpPr>
      <xdr:spPr>
        <a:xfrm>
          <a:off x="7594111" y="160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81890</xdr:rowOff>
    </xdr:from>
    <xdr:to>
      <xdr:col>36</xdr:col>
      <xdr:colOff>165100</xdr:colOff>
      <xdr:row>98</xdr:row>
      <xdr:rowOff>12040</xdr:rowOff>
    </xdr:to>
    <xdr:sp macro="" textlink="">
      <xdr:nvSpPr>
        <xdr:cNvPr id="494" name="楕円 493"/>
        <xdr:cNvSpPr/>
      </xdr:nvSpPr>
      <xdr:spPr>
        <a:xfrm>
          <a:off x="6921500" y="16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3167</xdr:rowOff>
    </xdr:from>
    <xdr:ext cx="534377" cy="259045"/>
    <xdr:sp macro="" textlink="">
      <xdr:nvSpPr>
        <xdr:cNvPr id="495" name="テキスト ボックス 494"/>
        <xdr:cNvSpPr txBox="1"/>
      </xdr:nvSpPr>
      <xdr:spPr>
        <a:xfrm>
          <a:off x="6705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3531</xdr:rowOff>
    </xdr:from>
    <xdr:to>
      <xdr:col>85</xdr:col>
      <xdr:colOff>127000</xdr:colOff>
      <xdr:row>38</xdr:row>
      <xdr:rowOff>26608</xdr:rowOff>
    </xdr:to>
    <xdr:cxnSp macro="">
      <xdr:nvCxnSpPr>
        <xdr:cNvPr id="526" name="直線コネクタ 525"/>
        <xdr:cNvCxnSpPr/>
      </xdr:nvCxnSpPr>
      <xdr:spPr>
        <a:xfrm>
          <a:off x="15481300" y="6518631"/>
          <a:ext cx="8382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121815</xdr:rowOff>
    </xdr:from>
    <xdr:to>
      <xdr:col>81</xdr:col>
      <xdr:colOff>50800</xdr:colOff>
      <xdr:row>38</xdr:row>
      <xdr:rowOff>3531</xdr:rowOff>
    </xdr:to>
    <xdr:cxnSp macro="">
      <xdr:nvCxnSpPr>
        <xdr:cNvPr id="529" name="直線コネクタ 528"/>
        <xdr:cNvCxnSpPr/>
      </xdr:nvCxnSpPr>
      <xdr:spPr>
        <a:xfrm>
          <a:off x="14592300" y="6465465"/>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265</xdr:rowOff>
    </xdr:from>
    <xdr:to>
      <xdr:col>76</xdr:col>
      <xdr:colOff>114300</xdr:colOff>
      <xdr:row>37</xdr:row>
      <xdr:rowOff>121815</xdr:rowOff>
    </xdr:to>
    <xdr:cxnSp macro="">
      <xdr:nvCxnSpPr>
        <xdr:cNvPr id="532" name="直線コネクタ 531"/>
        <xdr:cNvCxnSpPr/>
      </xdr:nvCxnSpPr>
      <xdr:spPr>
        <a:xfrm>
          <a:off x="13703300" y="6343915"/>
          <a:ext cx="889000" cy="1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265</xdr:rowOff>
    </xdr:from>
    <xdr:to>
      <xdr:col>71</xdr:col>
      <xdr:colOff>177800</xdr:colOff>
      <xdr:row>38</xdr:row>
      <xdr:rowOff>19805</xdr:rowOff>
    </xdr:to>
    <xdr:cxnSp macro="">
      <xdr:nvCxnSpPr>
        <xdr:cNvPr id="535" name="直線コネクタ 534"/>
        <xdr:cNvCxnSpPr/>
      </xdr:nvCxnSpPr>
      <xdr:spPr>
        <a:xfrm flipV="1">
          <a:off x="12814300" y="6343915"/>
          <a:ext cx="889000" cy="19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147258</xdr:rowOff>
    </xdr:from>
    <xdr:to>
      <xdr:col>85</xdr:col>
      <xdr:colOff>177800</xdr:colOff>
      <xdr:row>38</xdr:row>
      <xdr:rowOff>77408</xdr:rowOff>
    </xdr:to>
    <xdr:sp macro="" textlink="">
      <xdr:nvSpPr>
        <xdr:cNvPr id="545" name="楕円 544"/>
        <xdr:cNvSpPr/>
      </xdr:nvSpPr>
      <xdr:spPr>
        <a:xfrm>
          <a:off x="16268700" y="64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125685</xdr:rowOff>
    </xdr:from>
    <xdr:ext cx="534377" cy="259045"/>
    <xdr:sp macro="" textlink="">
      <xdr:nvSpPr>
        <xdr:cNvPr id="546" name="消防費該当値テキスト"/>
        <xdr:cNvSpPr txBox="1"/>
      </xdr:nvSpPr>
      <xdr:spPr>
        <a:xfrm>
          <a:off x="16370300" y="6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124181</xdr:rowOff>
    </xdr:from>
    <xdr:to>
      <xdr:col>81</xdr:col>
      <xdr:colOff>101600</xdr:colOff>
      <xdr:row>38</xdr:row>
      <xdr:rowOff>54331</xdr:rowOff>
    </xdr:to>
    <xdr:sp macro="" textlink="">
      <xdr:nvSpPr>
        <xdr:cNvPr id="547" name="楕円 546"/>
        <xdr:cNvSpPr/>
      </xdr:nvSpPr>
      <xdr:spPr>
        <a:xfrm>
          <a:off x="15430500" y="64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70858</xdr:rowOff>
    </xdr:from>
    <xdr:ext cx="534377" cy="259045"/>
    <xdr:sp macro="" textlink="">
      <xdr:nvSpPr>
        <xdr:cNvPr id="548" name="テキスト ボックス 547"/>
        <xdr:cNvSpPr txBox="1"/>
      </xdr:nvSpPr>
      <xdr:spPr>
        <a:xfrm>
          <a:off x="15214111" y="62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71015</xdr:rowOff>
    </xdr:from>
    <xdr:to>
      <xdr:col>76</xdr:col>
      <xdr:colOff>165100</xdr:colOff>
      <xdr:row>38</xdr:row>
      <xdr:rowOff>1164</xdr:rowOff>
    </xdr:to>
    <xdr:sp macro="" textlink="">
      <xdr:nvSpPr>
        <xdr:cNvPr id="549" name="楕円 548"/>
        <xdr:cNvSpPr/>
      </xdr:nvSpPr>
      <xdr:spPr>
        <a:xfrm>
          <a:off x="14541500" y="6414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17692</xdr:rowOff>
    </xdr:from>
    <xdr:ext cx="534377" cy="259045"/>
    <xdr:sp macro="" textlink="">
      <xdr:nvSpPr>
        <xdr:cNvPr id="550" name="テキスト ボックス 549"/>
        <xdr:cNvSpPr txBox="1"/>
      </xdr:nvSpPr>
      <xdr:spPr>
        <a:xfrm>
          <a:off x="14325111" y="61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120915</xdr:rowOff>
    </xdr:from>
    <xdr:to>
      <xdr:col>72</xdr:col>
      <xdr:colOff>38100</xdr:colOff>
      <xdr:row>37</xdr:row>
      <xdr:rowOff>51065</xdr:rowOff>
    </xdr:to>
    <xdr:sp macro="" textlink="">
      <xdr:nvSpPr>
        <xdr:cNvPr id="551" name="楕円 550"/>
        <xdr:cNvSpPr/>
      </xdr:nvSpPr>
      <xdr:spPr>
        <a:xfrm>
          <a:off x="13652500" y="62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67592</xdr:rowOff>
    </xdr:from>
    <xdr:ext cx="534377" cy="259045"/>
    <xdr:sp macro="" textlink="">
      <xdr:nvSpPr>
        <xdr:cNvPr id="552" name="テキスト ボックス 551"/>
        <xdr:cNvSpPr txBox="1"/>
      </xdr:nvSpPr>
      <xdr:spPr>
        <a:xfrm>
          <a:off x="13436111" y="606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140455</xdr:rowOff>
    </xdr:from>
    <xdr:to>
      <xdr:col>67</xdr:col>
      <xdr:colOff>101600</xdr:colOff>
      <xdr:row>38</xdr:row>
      <xdr:rowOff>70605</xdr:rowOff>
    </xdr:to>
    <xdr:sp macro="" textlink="">
      <xdr:nvSpPr>
        <xdr:cNvPr id="553" name="楕円 552"/>
        <xdr:cNvSpPr/>
      </xdr:nvSpPr>
      <xdr:spPr>
        <a:xfrm>
          <a:off x="12763500" y="64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87132</xdr:rowOff>
    </xdr:from>
    <xdr:ext cx="534377" cy="259045"/>
    <xdr:sp macro="" textlink="">
      <xdr:nvSpPr>
        <xdr:cNvPr id="554" name="テキスト ボックス 553"/>
        <xdr:cNvSpPr txBox="1"/>
      </xdr:nvSpPr>
      <xdr:spPr>
        <a:xfrm>
          <a:off x="12547111" y="62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70869</xdr:rowOff>
    </xdr:from>
    <xdr:to>
      <xdr:col>85</xdr:col>
      <xdr:colOff>127000</xdr:colOff>
      <xdr:row>58</xdr:row>
      <xdr:rowOff>94742</xdr:rowOff>
    </xdr:to>
    <xdr:cxnSp macro="">
      <xdr:nvCxnSpPr>
        <xdr:cNvPr id="586" name="直線コネクタ 585"/>
        <xdr:cNvCxnSpPr/>
      </xdr:nvCxnSpPr>
      <xdr:spPr>
        <a:xfrm flipV="1">
          <a:off x="15481300" y="10014969"/>
          <a:ext cx="8382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94742</xdr:rowOff>
    </xdr:from>
    <xdr:to>
      <xdr:col>81</xdr:col>
      <xdr:colOff>50800</xdr:colOff>
      <xdr:row>58</xdr:row>
      <xdr:rowOff>146307</xdr:rowOff>
    </xdr:to>
    <xdr:cxnSp macro="">
      <xdr:nvCxnSpPr>
        <xdr:cNvPr id="589" name="直線コネクタ 588"/>
        <xdr:cNvCxnSpPr/>
      </xdr:nvCxnSpPr>
      <xdr:spPr>
        <a:xfrm flipV="1">
          <a:off x="14592300" y="10038842"/>
          <a:ext cx="8890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119376</xdr:rowOff>
    </xdr:from>
    <xdr:to>
      <xdr:col>76</xdr:col>
      <xdr:colOff>114300</xdr:colOff>
      <xdr:row>58</xdr:row>
      <xdr:rowOff>146307</xdr:rowOff>
    </xdr:to>
    <xdr:cxnSp macro="">
      <xdr:nvCxnSpPr>
        <xdr:cNvPr id="592" name="直線コネクタ 591"/>
        <xdr:cNvCxnSpPr/>
      </xdr:nvCxnSpPr>
      <xdr:spPr>
        <a:xfrm>
          <a:off x="13703300" y="9892026"/>
          <a:ext cx="889000" cy="19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119376</xdr:rowOff>
    </xdr:from>
    <xdr:to>
      <xdr:col>71</xdr:col>
      <xdr:colOff>177800</xdr:colOff>
      <xdr:row>59</xdr:row>
      <xdr:rowOff>4761</xdr:rowOff>
    </xdr:to>
    <xdr:cxnSp macro="">
      <xdr:nvCxnSpPr>
        <xdr:cNvPr id="595" name="直線コネクタ 594"/>
        <xdr:cNvCxnSpPr/>
      </xdr:nvCxnSpPr>
      <xdr:spPr>
        <a:xfrm flipV="1">
          <a:off x="12814300" y="9892026"/>
          <a:ext cx="889000" cy="2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20069</xdr:rowOff>
    </xdr:from>
    <xdr:to>
      <xdr:col>85</xdr:col>
      <xdr:colOff>177800</xdr:colOff>
      <xdr:row>58</xdr:row>
      <xdr:rowOff>121669</xdr:rowOff>
    </xdr:to>
    <xdr:sp macro="" textlink="">
      <xdr:nvSpPr>
        <xdr:cNvPr id="605" name="楕円 604"/>
        <xdr:cNvSpPr/>
      </xdr:nvSpPr>
      <xdr:spPr>
        <a:xfrm>
          <a:off x="16268700" y="99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169946</xdr:rowOff>
    </xdr:from>
    <xdr:ext cx="534377" cy="259045"/>
    <xdr:sp macro="" textlink="">
      <xdr:nvSpPr>
        <xdr:cNvPr id="606" name="教育費該当値テキスト"/>
        <xdr:cNvSpPr txBox="1"/>
      </xdr:nvSpPr>
      <xdr:spPr>
        <a:xfrm>
          <a:off x="16370300" y="99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43942</xdr:rowOff>
    </xdr:from>
    <xdr:to>
      <xdr:col>81</xdr:col>
      <xdr:colOff>101600</xdr:colOff>
      <xdr:row>58</xdr:row>
      <xdr:rowOff>145542</xdr:rowOff>
    </xdr:to>
    <xdr:sp macro="" textlink="">
      <xdr:nvSpPr>
        <xdr:cNvPr id="607" name="楕円 606"/>
        <xdr:cNvSpPr/>
      </xdr:nvSpPr>
      <xdr:spPr>
        <a:xfrm>
          <a:off x="15430500" y="99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136669</xdr:rowOff>
    </xdr:from>
    <xdr:ext cx="534377" cy="259045"/>
    <xdr:sp macro="" textlink="">
      <xdr:nvSpPr>
        <xdr:cNvPr id="608" name="テキスト ボックス 607"/>
        <xdr:cNvSpPr txBox="1"/>
      </xdr:nvSpPr>
      <xdr:spPr>
        <a:xfrm>
          <a:off x="15214111" y="100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95507</xdr:rowOff>
    </xdr:from>
    <xdr:to>
      <xdr:col>76</xdr:col>
      <xdr:colOff>165100</xdr:colOff>
      <xdr:row>59</xdr:row>
      <xdr:rowOff>25657</xdr:rowOff>
    </xdr:to>
    <xdr:sp macro="" textlink="">
      <xdr:nvSpPr>
        <xdr:cNvPr id="609" name="楕円 608"/>
        <xdr:cNvSpPr/>
      </xdr:nvSpPr>
      <xdr:spPr>
        <a:xfrm>
          <a:off x="14541500" y="100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16784</xdr:rowOff>
    </xdr:from>
    <xdr:ext cx="534377" cy="259045"/>
    <xdr:sp macro="" textlink="">
      <xdr:nvSpPr>
        <xdr:cNvPr id="610" name="テキスト ボックス 609"/>
        <xdr:cNvSpPr txBox="1"/>
      </xdr:nvSpPr>
      <xdr:spPr>
        <a:xfrm>
          <a:off x="14325111" y="1013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68576</xdr:rowOff>
    </xdr:from>
    <xdr:to>
      <xdr:col>72</xdr:col>
      <xdr:colOff>38100</xdr:colOff>
      <xdr:row>57</xdr:row>
      <xdr:rowOff>170176</xdr:rowOff>
    </xdr:to>
    <xdr:sp macro="" textlink="">
      <xdr:nvSpPr>
        <xdr:cNvPr id="611" name="楕円 610"/>
        <xdr:cNvSpPr/>
      </xdr:nvSpPr>
      <xdr:spPr>
        <a:xfrm>
          <a:off x="13652500" y="98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161303</xdr:rowOff>
    </xdr:from>
    <xdr:ext cx="534377" cy="259045"/>
    <xdr:sp macro="" textlink="">
      <xdr:nvSpPr>
        <xdr:cNvPr id="612" name="テキスト ボックス 611"/>
        <xdr:cNvSpPr txBox="1"/>
      </xdr:nvSpPr>
      <xdr:spPr>
        <a:xfrm>
          <a:off x="13436111" y="99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125411</xdr:rowOff>
    </xdr:from>
    <xdr:to>
      <xdr:col>67</xdr:col>
      <xdr:colOff>101600</xdr:colOff>
      <xdr:row>59</xdr:row>
      <xdr:rowOff>55561</xdr:rowOff>
    </xdr:to>
    <xdr:sp macro="" textlink="">
      <xdr:nvSpPr>
        <xdr:cNvPr id="613" name="楕円 612"/>
        <xdr:cNvSpPr/>
      </xdr:nvSpPr>
      <xdr:spPr>
        <a:xfrm>
          <a:off x="12763500" y="100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46688</xdr:rowOff>
    </xdr:from>
    <xdr:ext cx="534377" cy="259045"/>
    <xdr:sp macro="" textlink="">
      <xdr:nvSpPr>
        <xdr:cNvPr id="614" name="テキスト ボックス 613"/>
        <xdr:cNvSpPr txBox="1"/>
      </xdr:nvSpPr>
      <xdr:spPr>
        <a:xfrm>
          <a:off x="12547111" y="101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37858</xdr:rowOff>
    </xdr:from>
    <xdr:to>
      <xdr:col>85</xdr:col>
      <xdr:colOff>127000</xdr:colOff>
      <xdr:row>79</xdr:row>
      <xdr:rowOff>38315</xdr:rowOff>
    </xdr:to>
    <xdr:cxnSp macro="">
      <xdr:nvCxnSpPr>
        <xdr:cNvPr id="643" name="直線コネクタ 642"/>
        <xdr:cNvCxnSpPr/>
      </xdr:nvCxnSpPr>
      <xdr:spPr>
        <a:xfrm>
          <a:off x="15481300" y="135824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37858</xdr:rowOff>
    </xdr:from>
    <xdr:to>
      <xdr:col>81</xdr:col>
      <xdr:colOff>50800</xdr:colOff>
      <xdr:row>79</xdr:row>
      <xdr:rowOff>44450</xdr:rowOff>
    </xdr:to>
    <xdr:cxnSp macro="">
      <xdr:nvCxnSpPr>
        <xdr:cNvPr id="646" name="直線コネクタ 645"/>
        <xdr:cNvCxnSpPr/>
      </xdr:nvCxnSpPr>
      <xdr:spPr>
        <a:xfrm flipV="1">
          <a:off x="14592300" y="1358240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143281</xdr:rowOff>
    </xdr:from>
    <xdr:to>
      <xdr:col>76</xdr:col>
      <xdr:colOff>114300</xdr:colOff>
      <xdr:row>79</xdr:row>
      <xdr:rowOff>44450</xdr:rowOff>
    </xdr:to>
    <xdr:cxnSp macro="">
      <xdr:nvCxnSpPr>
        <xdr:cNvPr id="649" name="直線コネクタ 648"/>
        <xdr:cNvCxnSpPr/>
      </xdr:nvCxnSpPr>
      <xdr:spPr>
        <a:xfrm>
          <a:off x="13703300" y="1351638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134938</xdr:rowOff>
    </xdr:from>
    <xdr:to>
      <xdr:col>71</xdr:col>
      <xdr:colOff>177800</xdr:colOff>
      <xdr:row>78</xdr:row>
      <xdr:rowOff>143281</xdr:rowOff>
    </xdr:to>
    <xdr:cxnSp macro="">
      <xdr:nvCxnSpPr>
        <xdr:cNvPr id="652" name="直線コネクタ 651"/>
        <xdr:cNvCxnSpPr/>
      </xdr:nvCxnSpPr>
      <xdr:spPr>
        <a:xfrm>
          <a:off x="12814300" y="13508038"/>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158965</xdr:rowOff>
    </xdr:from>
    <xdr:to>
      <xdr:col>85</xdr:col>
      <xdr:colOff>177800</xdr:colOff>
      <xdr:row>79</xdr:row>
      <xdr:rowOff>89115</xdr:rowOff>
    </xdr:to>
    <xdr:sp macro="" textlink="">
      <xdr:nvSpPr>
        <xdr:cNvPr id="662" name="楕円 661"/>
        <xdr:cNvSpPr/>
      </xdr:nvSpPr>
      <xdr:spPr>
        <a:xfrm>
          <a:off x="162687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73892</xdr:rowOff>
    </xdr:from>
    <xdr:ext cx="378565" cy="259045"/>
    <xdr:sp macro="" textlink="">
      <xdr:nvSpPr>
        <xdr:cNvPr id="663" name="災害復旧費該当値テキスト"/>
        <xdr:cNvSpPr txBox="1"/>
      </xdr:nvSpPr>
      <xdr:spPr>
        <a:xfrm>
          <a:off x="16370300" y="1344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158508</xdr:rowOff>
    </xdr:from>
    <xdr:to>
      <xdr:col>81</xdr:col>
      <xdr:colOff>101600</xdr:colOff>
      <xdr:row>79</xdr:row>
      <xdr:rowOff>88658</xdr:rowOff>
    </xdr:to>
    <xdr:sp macro="" textlink="">
      <xdr:nvSpPr>
        <xdr:cNvPr id="664" name="楕円 663"/>
        <xdr:cNvSpPr/>
      </xdr:nvSpPr>
      <xdr:spPr>
        <a:xfrm>
          <a:off x="15430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79785</xdr:rowOff>
    </xdr:from>
    <xdr:ext cx="378565" cy="259045"/>
    <xdr:sp macro="" textlink="">
      <xdr:nvSpPr>
        <xdr:cNvPr id="665" name="テキスト ボックス 664"/>
        <xdr:cNvSpPr txBox="1"/>
      </xdr:nvSpPr>
      <xdr:spPr>
        <a:xfrm>
          <a:off x="15292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92481</xdr:rowOff>
    </xdr:from>
    <xdr:to>
      <xdr:col>72</xdr:col>
      <xdr:colOff>38100</xdr:colOff>
      <xdr:row>79</xdr:row>
      <xdr:rowOff>22631</xdr:rowOff>
    </xdr:to>
    <xdr:sp macro="" textlink="">
      <xdr:nvSpPr>
        <xdr:cNvPr id="668" name="楕円 667"/>
        <xdr:cNvSpPr/>
      </xdr:nvSpPr>
      <xdr:spPr>
        <a:xfrm>
          <a:off x="13652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13758</xdr:rowOff>
    </xdr:from>
    <xdr:ext cx="469744" cy="259045"/>
    <xdr:sp macro="" textlink="">
      <xdr:nvSpPr>
        <xdr:cNvPr id="669" name="テキスト ボックス 668"/>
        <xdr:cNvSpPr txBox="1"/>
      </xdr:nvSpPr>
      <xdr:spPr>
        <a:xfrm>
          <a:off x="13468428" y="1355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84138</xdr:rowOff>
    </xdr:from>
    <xdr:to>
      <xdr:col>67</xdr:col>
      <xdr:colOff>101600</xdr:colOff>
      <xdr:row>79</xdr:row>
      <xdr:rowOff>14288</xdr:rowOff>
    </xdr:to>
    <xdr:sp macro="" textlink="">
      <xdr:nvSpPr>
        <xdr:cNvPr id="670" name="楕円 669"/>
        <xdr:cNvSpPr/>
      </xdr:nvSpPr>
      <xdr:spPr>
        <a:xfrm>
          <a:off x="12763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5415</xdr:rowOff>
    </xdr:from>
    <xdr:ext cx="469744" cy="259045"/>
    <xdr:sp macro="" textlink="">
      <xdr:nvSpPr>
        <xdr:cNvPr id="671" name="テキスト ボックス 670"/>
        <xdr:cNvSpPr txBox="1"/>
      </xdr:nvSpPr>
      <xdr:spPr>
        <a:xfrm>
          <a:off x="12579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110922</xdr:rowOff>
    </xdr:from>
    <xdr:to>
      <xdr:col>85</xdr:col>
      <xdr:colOff>127000</xdr:colOff>
      <xdr:row>95</xdr:row>
      <xdr:rowOff>4902</xdr:rowOff>
    </xdr:to>
    <xdr:cxnSp macro="">
      <xdr:nvCxnSpPr>
        <xdr:cNvPr id="700" name="直線コネクタ 699"/>
        <xdr:cNvCxnSpPr/>
      </xdr:nvCxnSpPr>
      <xdr:spPr>
        <a:xfrm flipV="1">
          <a:off x="15481300" y="16227222"/>
          <a:ext cx="8382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4902</xdr:rowOff>
    </xdr:from>
    <xdr:to>
      <xdr:col>81</xdr:col>
      <xdr:colOff>50800</xdr:colOff>
      <xdr:row>95</xdr:row>
      <xdr:rowOff>19889</xdr:rowOff>
    </xdr:to>
    <xdr:cxnSp macro="">
      <xdr:nvCxnSpPr>
        <xdr:cNvPr id="703" name="直線コネクタ 702"/>
        <xdr:cNvCxnSpPr/>
      </xdr:nvCxnSpPr>
      <xdr:spPr>
        <a:xfrm flipV="1">
          <a:off x="14592300" y="16292652"/>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61773</xdr:rowOff>
    </xdr:from>
    <xdr:to>
      <xdr:col>76</xdr:col>
      <xdr:colOff>114300</xdr:colOff>
      <xdr:row>95</xdr:row>
      <xdr:rowOff>19889</xdr:rowOff>
    </xdr:to>
    <xdr:cxnSp macro="">
      <xdr:nvCxnSpPr>
        <xdr:cNvPr id="706" name="直線コネクタ 705"/>
        <xdr:cNvCxnSpPr/>
      </xdr:nvCxnSpPr>
      <xdr:spPr>
        <a:xfrm>
          <a:off x="13703300" y="16178073"/>
          <a:ext cx="889000" cy="1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146253</xdr:rowOff>
    </xdr:from>
    <xdr:to>
      <xdr:col>71</xdr:col>
      <xdr:colOff>177800</xdr:colOff>
      <xdr:row>94</xdr:row>
      <xdr:rowOff>61773</xdr:rowOff>
    </xdr:to>
    <xdr:cxnSp macro="">
      <xdr:nvCxnSpPr>
        <xdr:cNvPr id="709" name="直線コネクタ 708"/>
        <xdr:cNvCxnSpPr/>
      </xdr:nvCxnSpPr>
      <xdr:spPr>
        <a:xfrm>
          <a:off x="12814300" y="16091103"/>
          <a:ext cx="889000" cy="8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60122</xdr:rowOff>
    </xdr:from>
    <xdr:to>
      <xdr:col>85</xdr:col>
      <xdr:colOff>177800</xdr:colOff>
      <xdr:row>94</xdr:row>
      <xdr:rowOff>161722</xdr:rowOff>
    </xdr:to>
    <xdr:sp macro="" textlink="">
      <xdr:nvSpPr>
        <xdr:cNvPr id="719" name="楕円 718"/>
        <xdr:cNvSpPr/>
      </xdr:nvSpPr>
      <xdr:spPr>
        <a:xfrm>
          <a:off x="16268700" y="161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82999</xdr:rowOff>
    </xdr:from>
    <xdr:ext cx="534377" cy="259045"/>
    <xdr:sp macro="" textlink="">
      <xdr:nvSpPr>
        <xdr:cNvPr id="720" name="公債費該当値テキスト"/>
        <xdr:cNvSpPr txBox="1"/>
      </xdr:nvSpPr>
      <xdr:spPr>
        <a:xfrm>
          <a:off x="16370300" y="16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125552</xdr:rowOff>
    </xdr:from>
    <xdr:to>
      <xdr:col>81</xdr:col>
      <xdr:colOff>101600</xdr:colOff>
      <xdr:row>95</xdr:row>
      <xdr:rowOff>55702</xdr:rowOff>
    </xdr:to>
    <xdr:sp macro="" textlink="">
      <xdr:nvSpPr>
        <xdr:cNvPr id="721" name="楕円 720"/>
        <xdr:cNvSpPr/>
      </xdr:nvSpPr>
      <xdr:spPr>
        <a:xfrm>
          <a:off x="15430500" y="162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72229</xdr:rowOff>
    </xdr:from>
    <xdr:ext cx="534377" cy="259045"/>
    <xdr:sp macro="" textlink="">
      <xdr:nvSpPr>
        <xdr:cNvPr id="722" name="テキスト ボックス 721"/>
        <xdr:cNvSpPr txBox="1"/>
      </xdr:nvSpPr>
      <xdr:spPr>
        <a:xfrm>
          <a:off x="15214111" y="160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140539</xdr:rowOff>
    </xdr:from>
    <xdr:to>
      <xdr:col>76</xdr:col>
      <xdr:colOff>165100</xdr:colOff>
      <xdr:row>95</xdr:row>
      <xdr:rowOff>70689</xdr:rowOff>
    </xdr:to>
    <xdr:sp macro="" textlink="">
      <xdr:nvSpPr>
        <xdr:cNvPr id="723" name="楕円 722"/>
        <xdr:cNvSpPr/>
      </xdr:nvSpPr>
      <xdr:spPr>
        <a:xfrm>
          <a:off x="14541500" y="162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87216</xdr:rowOff>
    </xdr:from>
    <xdr:ext cx="534377" cy="259045"/>
    <xdr:sp macro="" textlink="">
      <xdr:nvSpPr>
        <xdr:cNvPr id="724" name="テキスト ボックス 723"/>
        <xdr:cNvSpPr txBox="1"/>
      </xdr:nvSpPr>
      <xdr:spPr>
        <a:xfrm>
          <a:off x="14325111" y="16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10973</xdr:rowOff>
    </xdr:from>
    <xdr:to>
      <xdr:col>72</xdr:col>
      <xdr:colOff>38100</xdr:colOff>
      <xdr:row>94</xdr:row>
      <xdr:rowOff>112573</xdr:rowOff>
    </xdr:to>
    <xdr:sp macro="" textlink="">
      <xdr:nvSpPr>
        <xdr:cNvPr id="725" name="楕円 724"/>
        <xdr:cNvSpPr/>
      </xdr:nvSpPr>
      <xdr:spPr>
        <a:xfrm>
          <a:off x="13652500" y="161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129100</xdr:rowOff>
    </xdr:from>
    <xdr:ext cx="534377" cy="259045"/>
    <xdr:sp macro="" textlink="">
      <xdr:nvSpPr>
        <xdr:cNvPr id="726" name="テキスト ボックス 725"/>
        <xdr:cNvSpPr txBox="1"/>
      </xdr:nvSpPr>
      <xdr:spPr>
        <a:xfrm>
          <a:off x="13436111" y="159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95453</xdr:rowOff>
    </xdr:from>
    <xdr:to>
      <xdr:col>67</xdr:col>
      <xdr:colOff>101600</xdr:colOff>
      <xdr:row>94</xdr:row>
      <xdr:rowOff>25603</xdr:rowOff>
    </xdr:to>
    <xdr:sp macro="" textlink="">
      <xdr:nvSpPr>
        <xdr:cNvPr id="727" name="楕円 726"/>
        <xdr:cNvSpPr/>
      </xdr:nvSpPr>
      <xdr:spPr>
        <a:xfrm>
          <a:off x="12763500" y="160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42130</xdr:rowOff>
    </xdr:from>
    <xdr:ext cx="534377" cy="259045"/>
    <xdr:sp macro="" textlink="">
      <xdr:nvSpPr>
        <xdr:cNvPr id="728" name="テキスト ボックス 727"/>
        <xdr:cNvSpPr txBox="1"/>
      </xdr:nvSpPr>
      <xdr:spPr>
        <a:xfrm>
          <a:off x="12547111" y="158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議会費、農林水産業費以外は、類似団体平均と同等か低い水準で推移している。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農林水産業費は農業用施設等の維持管理、改修費及森林環境譲与税関連事業の増加等に伴い、類似団体と比較し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議会費については、市議会活動の充実・強化のための機器等及び備品を導入したため臨時的に高く推移した。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類似団体と比較し、若干高く推移しているが、近年、集中的に行ったバスターミナル、防災行政無線等整備事業の地方債元利償還が始まり公債費が増加しているため、今後は長期的視点に立ち、発行額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年度実質収支の</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分の</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を下らない額として</a:t>
          </a:r>
          <a:r>
            <a:rPr kumimoji="1" lang="en-US" altLang="ja-JP" sz="1400">
              <a:solidFill>
                <a:sysClr val="windowText" lastClr="000000"/>
              </a:solidFill>
              <a:latin typeface="ＭＳ ゴシック" pitchFamily="49" charset="-128"/>
              <a:ea typeface="ＭＳ ゴシック" pitchFamily="49" charset="-128"/>
            </a:rPr>
            <a:t>151</a:t>
          </a:r>
          <a:r>
            <a:rPr kumimoji="1" lang="ja-JP" altLang="en-US" sz="1400">
              <a:solidFill>
                <a:sysClr val="windowText" lastClr="000000"/>
              </a:solidFill>
              <a:latin typeface="ＭＳ ゴシック" pitchFamily="49" charset="-128"/>
              <a:ea typeface="ＭＳ ゴシック" pitchFamily="49" charset="-128"/>
            </a:rPr>
            <a:t>百万円を積み戻し、財源不足を補うための取崩しを行わなかったため、標準財政規模に占める割合は</a:t>
          </a:r>
          <a:r>
            <a:rPr kumimoji="1" lang="en-US" altLang="ja-JP" sz="1400">
              <a:solidFill>
                <a:sysClr val="windowText" lastClr="000000"/>
              </a:solidFill>
              <a:latin typeface="ＭＳ ゴシック" pitchFamily="49" charset="-128"/>
              <a:ea typeface="ＭＳ ゴシック" pitchFamily="49" charset="-128"/>
            </a:rPr>
            <a:t>4.21</a:t>
          </a:r>
          <a:r>
            <a:rPr kumimoji="1" lang="ja-JP" altLang="en-US" sz="1400">
              <a:solidFill>
                <a:sysClr val="windowText" lastClr="000000"/>
              </a:solidFill>
              <a:latin typeface="ＭＳ ゴシック" pitchFamily="49" charset="-128"/>
              <a:ea typeface="ＭＳ ゴシック" pitchFamily="49" charset="-128"/>
            </a:rPr>
            <a:t>ポイント増加した。実質収支額は、普通交付税等の減少で歳入全体で前年度より減少、扶助費等の増加で歳出全体で前年度より増加し、歳入の減少幅が大きいため、</a:t>
          </a:r>
          <a:r>
            <a:rPr kumimoji="1" lang="en-US" altLang="ja-JP" sz="1400">
              <a:solidFill>
                <a:sysClr val="windowText" lastClr="000000"/>
              </a:solidFill>
              <a:latin typeface="ＭＳ ゴシック" pitchFamily="49" charset="-128"/>
              <a:ea typeface="ＭＳ ゴシック" pitchFamily="49" charset="-128"/>
            </a:rPr>
            <a:t>4.2</a:t>
          </a:r>
          <a:r>
            <a:rPr kumimoji="1" lang="ja-JP" altLang="en-US" sz="1400">
              <a:solidFill>
                <a:sysClr val="windowText" lastClr="000000"/>
              </a:solidFill>
              <a:latin typeface="ＭＳ ゴシック" pitchFamily="49" charset="-128"/>
              <a:ea typeface="ＭＳ ゴシック" pitchFamily="49" charset="-128"/>
            </a:rPr>
            <a:t>ポイント減少し、実質単年度収支は赤字となった。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及び特別会計ともに歳出抑制に努めており、令和５年度も一般会計及び特別会計（国民健康保険、後期高齢者医療、介護保険、簡易水道事業）は、いずれも黒字を達成し、連結実質赤字比率は生じていない。</a:t>
          </a:r>
        </a:p>
        <a:p>
          <a:r>
            <a:rPr kumimoji="1" lang="ja-JP" altLang="en-US" sz="1400">
              <a:solidFill>
                <a:sysClr val="windowText" lastClr="000000"/>
              </a:solidFill>
              <a:latin typeface="ＭＳ ゴシック" pitchFamily="49" charset="-128"/>
              <a:ea typeface="ＭＳ ゴシック" pitchFamily="49" charset="-128"/>
            </a:rPr>
            <a:t>ただし、一般会計からの繰出金、補助金等によって黒字を確保している特別会計等も多く、高齢化率上昇に伴う社会保障関係経費の増加や下水道事業会計の元利償還への負担等、各特別会計等への繰出金等増加の要因があることから、収入確保と適正な経費負担区分による財政運営、企業経営を行っていく必要がある。</a:t>
          </a:r>
        </a:p>
        <a:p>
          <a:r>
            <a:rPr kumimoji="1" lang="ja-JP" altLang="en-US" sz="1400">
              <a:solidFill>
                <a:sysClr val="windowText" lastClr="000000"/>
              </a:solidFill>
              <a:latin typeface="ＭＳ ゴシック" pitchFamily="49" charset="-128"/>
              <a:ea typeface="ＭＳ ゴシック" pitchFamily="49" charset="-128"/>
            </a:rPr>
            <a:t>今後も一般会計の収支安定及び公営企業の経営安定化を図り、一定の連結黒字額の確保・維持に努める。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一般会計の元利償還金は、平成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のピーク移行減少傾向であったが、近年実施されたバスターミナルを中心としたインフラへの集中的投資等への地方債活用により微増となった。今後、国土強靭化や脱炭素化、こども子育て支援に資する事業への地方債発行が見込まれることから、投資先の厳選を図るとともに、有利な起債の活用などにより、適正な比率の管理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公債費等の償還額減少に伴う基準財政需要額算入見込額の減少があるものの、地方債借入額が償還額より少なかったことによる地方債現在高の減少が大きな要因となり、分子が減少している。</a:t>
          </a:r>
        </a:p>
        <a:p>
          <a:r>
            <a:rPr kumimoji="1" lang="ja-JP" altLang="en-US" sz="1400">
              <a:solidFill>
                <a:sysClr val="windowText" lastClr="000000"/>
              </a:solidFill>
              <a:latin typeface="ＭＳ ゴシック" pitchFamily="49" charset="-128"/>
              <a:ea typeface="ＭＳ ゴシック" pitchFamily="49" charset="-128"/>
            </a:rPr>
            <a:t>今後、過疎地域における過疎対策事業、緊急自然災害防止対策事業、こども子育て支援事業、公共施設等総合管理計画に基づく公共施設の更新等今後起債を伴う大規模事業が計画されているため、長期的視点に立ち、引き続き発行額に留意する必要がある。同時に、充当可能基金等将来財源の確保を進め、将来負担比率の分子構造の改善と財政健全化を推進す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岐阜県山県市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百万円増加したことが主な原因である。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弾力的な運用を検討し、基金繰入については実質的な財源不足に伴う補填としての基金繰入の抑制に努めつつも、中長期的に取組むべき課題等においては、時期を逸することのないよう合併振興基金や魅力あるまちづくり基金等の特定目的基金の活用も視野に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にいただいたふるさと応援寄附金などを福祉の推進等健やかで安らかなまちづくり事業、公共交通等便利で快適なまちづくり事業、自然を守るまちづくり事業、農林業や商工業の推進事業、教育の充実と健全育成の推進の事業等に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ふるさと応援基金については、主に令和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年中にいただいた寄附金活用による基金取崩し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年度中にいただいた寄附金の積立額が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弾力的な運用を検討し、基金繰入については、実質的な財源不足に伴う補填としての基金繰入の抑制に努める。また中長期的に取組むべき課題等においては、時期を逸することのないよう、合併振興基金や魅力あるまちづくり基金等の特定目的基金の活用も視野に入れ、予算措置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年度にかけ予定している北部地域拠点整備事業や老朽化した施設等へのハード面への対応及び地域振興事業等のため、一定額を取り崩す予定。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魅力あるまちづくり基金：地域の特色を活かした事業実施のため、一定額を取り崩す予定。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百万円をピークに減少傾向にあったが、令和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年度以降は財源不足を補うための取崩しはなく、前年度と比較し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的な財源不足に伴う補填としての基金繰入の抑制に努めつつも、中長期的に取組むべき課題等においては、時期を逸することのないよう対応すべき予算措置については、基金の弾力的な運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年度に活用したのみで、平成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年度において基金繰入は行っていないため、前年度と比較して基金利子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百万円および普通交付税の再算定により後年の臨時財政対策債償還費として措置された臨時財政対策債償還基金費の積立額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後年の臨時財政対策債の償還のほか、必要に応じて減債基金の活用も視野に入れ予算措置を行っていく。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14594765</v>
      </c>
      <c r="BO4" s="371"/>
      <c r="BP4" s="371"/>
      <c r="BQ4" s="371"/>
      <c r="BR4" s="371"/>
      <c r="BS4" s="371"/>
      <c r="BT4" s="371"/>
      <c r="BU4" s="372"/>
      <c r="BV4" s="370">
        <v>14742246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7.7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14189028</v>
      </c>
      <c r="BO5" s="408"/>
      <c r="BP5" s="408"/>
      <c r="BQ5" s="408"/>
      <c r="BR5" s="408"/>
      <c r="BS5" s="408"/>
      <c r="BT5" s="408"/>
      <c r="BU5" s="409"/>
      <c r="BV5" s="407">
        <v>13978960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88.6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405737</v>
      </c>
      <c r="BO6" s="408"/>
      <c r="BP6" s="408"/>
      <c r="BQ6" s="408"/>
      <c r="BR6" s="408"/>
      <c r="BS6" s="408"/>
      <c r="BT6" s="408"/>
      <c r="BU6" s="409"/>
      <c r="BV6" s="407">
        <v>763286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89.7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104015</v>
      </c>
      <c r="BO7" s="408"/>
      <c r="BP7" s="408"/>
      <c r="BQ7" s="408"/>
      <c r="BR7" s="408"/>
      <c r="BS7" s="408"/>
      <c r="BT7" s="408"/>
      <c r="BU7" s="409"/>
      <c r="BV7" s="407">
        <v>98855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8519523</v>
      </c>
      <c r="CU7" s="408"/>
      <c r="CV7" s="408"/>
      <c r="CW7" s="408"/>
      <c r="CX7" s="408"/>
      <c r="CY7" s="408"/>
      <c r="CZ7" s="408"/>
      <c r="DA7" s="409"/>
      <c r="DB7" s="407">
        <v>8592700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301722</v>
      </c>
      <c r="BO8" s="408"/>
      <c r="BP8" s="408"/>
      <c r="BQ8" s="408"/>
      <c r="BR8" s="408"/>
      <c r="BS8" s="408"/>
      <c r="BT8" s="408"/>
      <c r="BU8" s="409"/>
      <c r="BV8" s="407">
        <v>664431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25280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-362709</v>
      </c>
      <c r="BO9" s="408"/>
      <c r="BP9" s="408"/>
      <c r="BQ9" s="408"/>
      <c r="BR9" s="408"/>
      <c r="BS9" s="408"/>
      <c r="BT9" s="408"/>
      <c r="BU9" s="409"/>
      <c r="BV9" s="407">
        <v>-92381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27114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1222</v>
      </c>
      <c r="BO10" s="408"/>
      <c r="BP10" s="408"/>
      <c r="BQ10" s="408"/>
      <c r="BR10" s="408"/>
      <c r="BS10" s="408"/>
      <c r="BT10" s="408"/>
      <c r="BU10" s="409"/>
      <c r="BV10" s="407">
        <v>616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25233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24449</v>
      </c>
      <c r="S13" s="492"/>
      <c r="T13" s="492"/>
      <c r="U13" s="492"/>
      <c r="V13" s="493"/>
      <c r="W13" s="423" t="s">
        <v>131</v>
      </c>
      <c r="X13" s="424"/>
      <c r="Y13" s="424"/>
      <c r="Z13" s="424"/>
      <c r="AA13" s="424"/>
      <c r="AB13" s="414"/>
      <c r="AC13" s="458">
        <v>416</v>
      </c>
      <c r="AD13" s="459"/>
      <c r="AE13" s="459"/>
      <c r="AF13" s="459"/>
      <c r="AG13" s="501"/>
      <c r="AH13" s="458">
        <v>471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-361487</v>
      </c>
      <c r="BO13" s="408"/>
      <c r="BP13" s="408"/>
      <c r="BQ13" s="408"/>
      <c r="BR13" s="408"/>
      <c r="BS13" s="408"/>
      <c r="BT13" s="408"/>
      <c r="BU13" s="409"/>
      <c r="BV13" s="407">
        <v>-91765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25545</v>
      </c>
      <c r="S14" s="492"/>
      <c r="T14" s="492"/>
      <c r="U14" s="492"/>
      <c r="V14" s="493"/>
      <c r="W14" s="397"/>
      <c r="X14" s="398"/>
      <c r="Y14" s="398"/>
      <c r="Z14" s="398"/>
      <c r="AA14" s="398"/>
      <c r="AB14" s="387"/>
      <c r="AC14" s="494">
        <v>3.3</v>
      </c>
      <c r="AD14" s="495"/>
      <c r="AE14" s="495"/>
      <c r="AF14" s="495"/>
      <c r="AG14" s="496"/>
      <c r="AH14" s="494">
        <v>3.4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3.1</v>
      </c>
      <c r="CU14" s="506"/>
      <c r="CV14" s="506"/>
      <c r="CW14" s="506"/>
      <c r="CX14" s="506"/>
      <c r="CY14" s="506"/>
      <c r="CZ14" s="506"/>
      <c r="DA14" s="507"/>
      <c r="DB14" s="505">
        <v>12.4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24892</v>
      </c>
      <c r="S15" s="492"/>
      <c r="T15" s="492"/>
      <c r="U15" s="492"/>
      <c r="V15" s="493"/>
      <c r="W15" s="423" t="s">
        <v>137</v>
      </c>
      <c r="X15" s="424"/>
      <c r="Y15" s="424"/>
      <c r="Z15" s="424"/>
      <c r="AA15" s="424"/>
      <c r="AB15" s="414"/>
      <c r="AC15" s="458">
        <v>5073</v>
      </c>
      <c r="AD15" s="459"/>
      <c r="AE15" s="459"/>
      <c r="AF15" s="459"/>
      <c r="AG15" s="501"/>
      <c r="AH15" s="458">
        <v>5618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3140765</v>
      </c>
      <c r="BO15" s="371"/>
      <c r="BP15" s="371"/>
      <c r="BQ15" s="371"/>
      <c r="BR15" s="371"/>
      <c r="BS15" s="371"/>
      <c r="BT15" s="371"/>
      <c r="BU15" s="372"/>
      <c r="BV15" s="370">
        <v>3122413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39.700000000000003</v>
      </c>
      <c r="AD16" s="495"/>
      <c r="AE16" s="495"/>
      <c r="AF16" s="495"/>
      <c r="AG16" s="496"/>
      <c r="AH16" s="494">
        <v>41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7687614</v>
      </c>
      <c r="BO16" s="408"/>
      <c r="BP16" s="408"/>
      <c r="BQ16" s="408"/>
      <c r="BR16" s="408"/>
      <c r="BS16" s="408"/>
      <c r="BT16" s="408"/>
      <c r="BU16" s="409"/>
      <c r="BV16" s="407">
        <v>7704369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7291</v>
      </c>
      <c r="AD17" s="459"/>
      <c r="AE17" s="459"/>
      <c r="AF17" s="459"/>
      <c r="AG17" s="501"/>
      <c r="AH17" s="458">
        <v>7625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3925067</v>
      </c>
      <c r="BO17" s="408"/>
      <c r="BP17" s="408"/>
      <c r="BQ17" s="408"/>
      <c r="BR17" s="408"/>
      <c r="BS17" s="408"/>
      <c r="BT17" s="408"/>
      <c r="BU17" s="409"/>
      <c r="BV17" s="407">
        <v>3900529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221.98</v>
      </c>
      <c r="M18" s="531"/>
      <c r="N18" s="531"/>
      <c r="O18" s="531"/>
      <c r="P18" s="531"/>
      <c r="Q18" s="531"/>
      <c r="R18" s="532"/>
      <c r="S18" s="532"/>
      <c r="T18" s="532"/>
      <c r="U18" s="532"/>
      <c r="V18" s="533"/>
      <c r="W18" s="425"/>
      <c r="X18" s="426"/>
      <c r="Y18" s="426"/>
      <c r="Z18" s="426"/>
      <c r="AA18" s="426"/>
      <c r="AB18" s="417"/>
      <c r="AC18" s="534">
        <v>57.1</v>
      </c>
      <c r="AD18" s="535"/>
      <c r="AE18" s="535"/>
      <c r="AF18" s="535"/>
      <c r="AG18" s="536"/>
      <c r="AH18" s="534">
        <v>55.6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7873285</v>
      </c>
      <c r="BO18" s="408"/>
      <c r="BP18" s="408"/>
      <c r="BQ18" s="408"/>
      <c r="BR18" s="408"/>
      <c r="BS18" s="408"/>
      <c r="BT18" s="408"/>
      <c r="BU18" s="409"/>
      <c r="BV18" s="407">
        <v>7614039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9906523</v>
      </c>
      <c r="BO19" s="408"/>
      <c r="BP19" s="408"/>
      <c r="BQ19" s="408"/>
      <c r="BR19" s="408"/>
      <c r="BS19" s="408"/>
      <c r="BT19" s="408"/>
      <c r="BU19" s="409"/>
      <c r="BV19" s="407">
        <v>10052484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9511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11810041</v>
      </c>
      <c r="BO22" s="371"/>
      <c r="BP22" s="371"/>
      <c r="BQ22" s="371"/>
      <c r="BR22" s="371"/>
      <c r="BS22" s="371"/>
      <c r="BT22" s="371"/>
      <c r="BU22" s="372"/>
      <c r="BV22" s="370">
        <v>12451855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7540065</v>
      </c>
      <c r="BO23" s="408"/>
      <c r="BP23" s="408"/>
      <c r="BQ23" s="408"/>
      <c r="BR23" s="408"/>
      <c r="BS23" s="408"/>
      <c r="BT23" s="408"/>
      <c r="BU23" s="409"/>
      <c r="BV23" s="407">
        <v>7807212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7380</v>
      </c>
      <c r="R24" s="459"/>
      <c r="S24" s="459"/>
      <c r="T24" s="459"/>
      <c r="U24" s="459"/>
      <c r="V24" s="501"/>
      <c r="W24" s="553"/>
      <c r="X24" s="554"/>
      <c r="Y24" s="555"/>
      <c r="Z24" s="457" t="s">
        <v>162</v>
      </c>
      <c r="AA24" s="437"/>
      <c r="AB24" s="437"/>
      <c r="AC24" s="437"/>
      <c r="AD24" s="437"/>
      <c r="AE24" s="437"/>
      <c r="AF24" s="437"/>
      <c r="AG24" s="438"/>
      <c r="AH24" s="458">
        <v>222</v>
      </c>
      <c r="AI24" s="459"/>
      <c r="AJ24" s="459"/>
      <c r="AK24" s="459"/>
      <c r="AL24" s="501"/>
      <c r="AM24" s="458">
        <v>677766</v>
      </c>
      <c r="AN24" s="459"/>
      <c r="AO24" s="459"/>
      <c r="AP24" s="459"/>
      <c r="AQ24" s="459"/>
      <c r="AR24" s="501"/>
      <c r="AS24" s="458">
        <v>3053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6914464</v>
      </c>
      <c r="BO24" s="408"/>
      <c r="BP24" s="408"/>
      <c r="BQ24" s="408"/>
      <c r="BR24" s="408"/>
      <c r="BS24" s="408"/>
      <c r="BT24" s="408"/>
      <c r="BU24" s="409"/>
      <c r="BV24" s="407">
        <v>6984021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949819</v>
      </c>
      <c r="BO25" s="371"/>
      <c r="BP25" s="371"/>
      <c r="BQ25" s="371"/>
      <c r="BR25" s="371"/>
      <c r="BS25" s="371"/>
      <c r="BT25" s="371"/>
      <c r="BU25" s="372"/>
      <c r="BV25" s="370">
        <v>1225439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5620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14791</v>
      </c>
      <c r="AN26" s="459"/>
      <c r="AO26" s="459"/>
      <c r="AP26" s="459"/>
      <c r="AQ26" s="459"/>
      <c r="AR26" s="501"/>
      <c r="AS26" s="458">
        <v>2113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3530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3152993</v>
      </c>
      <c r="BO28" s="371"/>
      <c r="BP28" s="371"/>
      <c r="BQ28" s="371"/>
      <c r="BR28" s="371"/>
      <c r="BS28" s="371"/>
      <c r="BT28" s="371"/>
      <c r="BU28" s="372"/>
      <c r="BV28" s="370">
        <v>2818771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2950</v>
      </c>
      <c r="R29" s="459"/>
      <c r="S29" s="459"/>
      <c r="T29" s="459"/>
      <c r="U29" s="459"/>
      <c r="V29" s="501"/>
      <c r="W29" s="556"/>
      <c r="X29" s="557"/>
      <c r="Y29" s="558"/>
      <c r="Z29" s="457" t="s">
        <v>177</v>
      </c>
      <c r="AA29" s="437"/>
      <c r="AB29" s="437"/>
      <c r="AC29" s="437"/>
      <c r="AD29" s="437"/>
      <c r="AE29" s="437"/>
      <c r="AF29" s="437"/>
      <c r="AG29" s="438"/>
      <c r="AH29" s="458">
        <v>222</v>
      </c>
      <c r="AI29" s="459"/>
      <c r="AJ29" s="459"/>
      <c r="AK29" s="459"/>
      <c r="AL29" s="501"/>
      <c r="AM29" s="458">
        <v>677766</v>
      </c>
      <c r="AN29" s="459"/>
      <c r="AO29" s="459"/>
      <c r="AP29" s="459"/>
      <c r="AQ29" s="459"/>
      <c r="AR29" s="501"/>
      <c r="AS29" s="458">
        <v>3053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1264386</v>
      </c>
      <c r="BO29" s="408"/>
      <c r="BP29" s="408"/>
      <c r="BQ29" s="408"/>
      <c r="BR29" s="408"/>
      <c r="BS29" s="408"/>
      <c r="BT29" s="408"/>
      <c r="BU29" s="409"/>
      <c r="BV29" s="407">
        <v>1223116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3858947</v>
      </c>
      <c r="BO30" s="527"/>
      <c r="BP30" s="527"/>
      <c r="BQ30" s="527"/>
      <c r="BR30" s="527"/>
      <c r="BS30" s="527"/>
      <c r="BT30" s="527"/>
      <c r="BU30" s="528"/>
      <c r="BV30" s="526">
        <v>3798387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岐阜県市町村会館組合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山県市土地開発公社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岐阜県市町村職員退職手当組合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岐北衛生施設利用組合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岐阜県地域児童発達支援センター組合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岐阜県後期高齢者医療広域連合（一般会計分）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岐阜県後期高齢者医療広域連合（特別会計分）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D1JpzXaxFBkPfKMzYnGBUdH7ydeYEE18yh+kGeYGDoT6gTXCcjKA46Iw4W1HWitTgncKB/4jrlrZ+cqbdWyKg==" saltValue="4IEwr8EVmvIzlzpgXH33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2940113</v>
      </c>
      <c r="S5" s="613"/>
      <c r="T5" s="613"/>
      <c r="U5" s="613"/>
      <c r="V5" s="613"/>
      <c r="W5" s="613"/>
      <c r="X5" s="613"/>
      <c r="Y5" s="614"/>
      <c r="Z5" s="615">
        <v>20.100000000000001</v>
      </c>
      <c r="AA5" s="615"/>
      <c r="AB5" s="615"/>
      <c r="AC5" s="615"/>
      <c r="AD5" s="616">
        <v>2940113</v>
      </c>
      <c r="AE5" s="616"/>
      <c r="AF5" s="616"/>
      <c r="AG5" s="616"/>
      <c r="AH5" s="616"/>
      <c r="AI5" s="616"/>
      <c r="AJ5" s="616"/>
      <c r="AK5" s="616"/>
      <c r="AL5" s="617">
        <v>34.6</v>
      </c>
      <c r="AM5" s="618"/>
      <c r="AN5" s="618"/>
      <c r="AO5" s="619"/>
      <c r="AP5" s="609" t="s">
        <v>216</v>
      </c>
      <c r="AQ5" s="610"/>
      <c r="AR5" s="610"/>
      <c r="AS5" s="610"/>
      <c r="AT5" s="610"/>
      <c r="AU5" s="610"/>
      <c r="AV5" s="610"/>
      <c r="AW5" s="610"/>
      <c r="AX5" s="610"/>
      <c r="AY5" s="610"/>
      <c r="AZ5" s="610"/>
      <c r="BA5" s="610"/>
      <c r="BB5" s="610"/>
      <c r="BC5" s="610"/>
      <c r="BD5" s="610"/>
      <c r="BE5" s="610"/>
      <c r="BF5" s="611"/>
      <c r="BG5" s="623">
        <v>2940113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186248</v>
      </c>
      <c r="S6" s="624"/>
      <c r="T6" s="624"/>
      <c r="U6" s="624"/>
      <c r="V6" s="624"/>
      <c r="W6" s="624"/>
      <c r="X6" s="624"/>
      <c r="Y6" s="625"/>
      <c r="Z6" s="626">
        <v>1.3</v>
      </c>
      <c r="AA6" s="626"/>
      <c r="AB6" s="626"/>
      <c r="AC6" s="626"/>
      <c r="AD6" s="627">
        <v>186248</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2940113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128419</v>
      </c>
      <c r="CS6" s="624"/>
      <c r="CT6" s="624"/>
      <c r="CU6" s="624"/>
      <c r="CV6" s="624"/>
      <c r="CW6" s="624"/>
      <c r="CX6" s="624"/>
      <c r="CY6" s="625"/>
      <c r="CZ6" s="617">
        <v>0.9</v>
      </c>
      <c r="DA6" s="618"/>
      <c r="DB6" s="618"/>
      <c r="DC6" s="634"/>
      <c r="DD6" s="632">
        <v>3725</v>
      </c>
      <c r="DE6" s="624"/>
      <c r="DF6" s="624"/>
      <c r="DG6" s="624"/>
      <c r="DH6" s="624"/>
      <c r="DI6" s="624"/>
      <c r="DJ6" s="624"/>
      <c r="DK6" s="624"/>
      <c r="DL6" s="624"/>
      <c r="DM6" s="624"/>
      <c r="DN6" s="624"/>
      <c r="DO6" s="624"/>
      <c r="DP6" s="625"/>
      <c r="DQ6" s="632">
        <v>124581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1105</v>
      </c>
      <c r="S7" s="624"/>
      <c r="T7" s="624"/>
      <c r="U7" s="624"/>
      <c r="V7" s="624"/>
      <c r="W7" s="624"/>
      <c r="X7" s="624"/>
      <c r="Y7" s="625"/>
      <c r="Z7" s="626">
        <v>0</v>
      </c>
      <c r="AA7" s="626"/>
      <c r="AB7" s="626"/>
      <c r="AC7" s="626"/>
      <c r="AD7" s="627">
        <v>1105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1328981</v>
      </c>
      <c r="BH7" s="624"/>
      <c r="BI7" s="624"/>
      <c r="BJ7" s="624"/>
      <c r="BK7" s="624"/>
      <c r="BL7" s="624"/>
      <c r="BM7" s="624"/>
      <c r="BN7" s="625"/>
      <c r="BO7" s="626">
        <v>45.2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2539075</v>
      </c>
      <c r="CS7" s="624"/>
      <c r="CT7" s="624"/>
      <c r="CU7" s="624"/>
      <c r="CV7" s="624"/>
      <c r="CW7" s="624"/>
      <c r="CX7" s="624"/>
      <c r="CY7" s="625"/>
      <c r="CZ7" s="626">
        <v>17.899999999999999</v>
      </c>
      <c r="DA7" s="626"/>
      <c r="DB7" s="626"/>
      <c r="DC7" s="626"/>
      <c r="DD7" s="632">
        <v>391664</v>
      </c>
      <c r="DE7" s="624"/>
      <c r="DF7" s="624"/>
      <c r="DG7" s="624"/>
      <c r="DH7" s="624"/>
      <c r="DI7" s="624"/>
      <c r="DJ7" s="624"/>
      <c r="DK7" s="624"/>
      <c r="DL7" s="624"/>
      <c r="DM7" s="624"/>
      <c r="DN7" s="624"/>
      <c r="DO7" s="624"/>
      <c r="DP7" s="625"/>
      <c r="DQ7" s="632">
        <v>1378932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21390</v>
      </c>
      <c r="S8" s="624"/>
      <c r="T8" s="624"/>
      <c r="U8" s="624"/>
      <c r="V8" s="624"/>
      <c r="W8" s="624"/>
      <c r="X8" s="624"/>
      <c r="Y8" s="625"/>
      <c r="Z8" s="626">
        <v>0.1</v>
      </c>
      <c r="AA8" s="626"/>
      <c r="AB8" s="626"/>
      <c r="AC8" s="626"/>
      <c r="AD8" s="627">
        <v>21390</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45472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4371727</v>
      </c>
      <c r="CS8" s="624"/>
      <c r="CT8" s="624"/>
      <c r="CU8" s="624"/>
      <c r="CV8" s="624"/>
      <c r="CW8" s="624"/>
      <c r="CX8" s="624"/>
      <c r="CY8" s="625"/>
      <c r="CZ8" s="626">
        <v>30.8</v>
      </c>
      <c r="DA8" s="626"/>
      <c r="DB8" s="626"/>
      <c r="DC8" s="626"/>
      <c r="DD8" s="632">
        <v>58427</v>
      </c>
      <c r="DE8" s="624"/>
      <c r="DF8" s="624"/>
      <c r="DG8" s="624"/>
      <c r="DH8" s="624"/>
      <c r="DI8" s="624"/>
      <c r="DJ8" s="624"/>
      <c r="DK8" s="624"/>
      <c r="DL8" s="624"/>
      <c r="DM8" s="624"/>
      <c r="DN8" s="624"/>
      <c r="DO8" s="624"/>
      <c r="DP8" s="625"/>
      <c r="DQ8" s="632">
        <v>2474818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23925</v>
      </c>
      <c r="S9" s="624"/>
      <c r="T9" s="624"/>
      <c r="U9" s="624"/>
      <c r="V9" s="624"/>
      <c r="W9" s="624"/>
      <c r="X9" s="624"/>
      <c r="Y9" s="625"/>
      <c r="Z9" s="626">
        <v>0.2</v>
      </c>
      <c r="AA9" s="626"/>
      <c r="AB9" s="626"/>
      <c r="AC9" s="626"/>
      <c r="AD9" s="627">
        <v>23925</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1144512</v>
      </c>
      <c r="BH9" s="624"/>
      <c r="BI9" s="624"/>
      <c r="BJ9" s="624"/>
      <c r="BK9" s="624"/>
      <c r="BL9" s="624"/>
      <c r="BM9" s="624"/>
      <c r="BN9" s="625"/>
      <c r="BO9" s="626">
        <v>38.9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1348295</v>
      </c>
      <c r="CS9" s="624"/>
      <c r="CT9" s="624"/>
      <c r="CU9" s="624"/>
      <c r="CV9" s="624"/>
      <c r="CW9" s="624"/>
      <c r="CX9" s="624"/>
      <c r="CY9" s="625"/>
      <c r="CZ9" s="626">
        <v>9.5</v>
      </c>
      <c r="DA9" s="626"/>
      <c r="DB9" s="626"/>
      <c r="DC9" s="626"/>
      <c r="DD9" s="632">
        <v>306</v>
      </c>
      <c r="DE9" s="624"/>
      <c r="DF9" s="624"/>
      <c r="DG9" s="624"/>
      <c r="DH9" s="624"/>
      <c r="DI9" s="624"/>
      <c r="DJ9" s="624"/>
      <c r="DK9" s="624"/>
      <c r="DL9" s="624"/>
      <c r="DM9" s="624"/>
      <c r="DN9" s="624"/>
      <c r="DO9" s="624"/>
      <c r="DP9" s="625"/>
      <c r="DQ9" s="632">
        <v>1130308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65136</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622120</v>
      </c>
      <c r="S11" s="624"/>
      <c r="T11" s="624"/>
      <c r="U11" s="624"/>
      <c r="V11" s="624"/>
      <c r="W11" s="624"/>
      <c r="X11" s="624"/>
      <c r="Y11" s="625"/>
      <c r="Z11" s="628">
        <v>4.3</v>
      </c>
      <c r="AA11" s="629"/>
      <c r="AB11" s="629"/>
      <c r="AC11" s="635"/>
      <c r="AD11" s="632">
        <v>622120</v>
      </c>
      <c r="AE11" s="624"/>
      <c r="AF11" s="624"/>
      <c r="AG11" s="624"/>
      <c r="AH11" s="624"/>
      <c r="AI11" s="624"/>
      <c r="AJ11" s="624"/>
      <c r="AK11" s="625"/>
      <c r="AL11" s="628">
        <v>7.3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73861</v>
      </c>
      <c r="BH11" s="624"/>
      <c r="BI11" s="624"/>
      <c r="BJ11" s="624"/>
      <c r="BK11" s="624"/>
      <c r="BL11" s="624"/>
      <c r="BM11" s="624"/>
      <c r="BN11" s="625"/>
      <c r="BO11" s="626">
        <v>2.5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816713</v>
      </c>
      <c r="CS11" s="624"/>
      <c r="CT11" s="624"/>
      <c r="CU11" s="624"/>
      <c r="CV11" s="624"/>
      <c r="CW11" s="624"/>
      <c r="CX11" s="624"/>
      <c r="CY11" s="625"/>
      <c r="CZ11" s="626">
        <v>5.8</v>
      </c>
      <c r="DA11" s="626"/>
      <c r="DB11" s="626"/>
      <c r="DC11" s="626"/>
      <c r="DD11" s="632">
        <v>229277</v>
      </c>
      <c r="DE11" s="624"/>
      <c r="DF11" s="624"/>
      <c r="DG11" s="624"/>
      <c r="DH11" s="624"/>
      <c r="DI11" s="624"/>
      <c r="DJ11" s="624"/>
      <c r="DK11" s="624"/>
      <c r="DL11" s="624"/>
      <c r="DM11" s="624"/>
      <c r="DN11" s="624"/>
      <c r="DO11" s="624"/>
      <c r="DP11" s="625"/>
      <c r="DQ11" s="632">
        <v>630164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28101</v>
      </c>
      <c r="S12" s="624"/>
      <c r="T12" s="624"/>
      <c r="U12" s="624"/>
      <c r="V12" s="624"/>
      <c r="W12" s="624"/>
      <c r="X12" s="624"/>
      <c r="Y12" s="625"/>
      <c r="Z12" s="626">
        <v>0.2</v>
      </c>
      <c r="AA12" s="626"/>
      <c r="AB12" s="626"/>
      <c r="AC12" s="626"/>
      <c r="AD12" s="627">
        <v>28101</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1372806</v>
      </c>
      <c r="BH12" s="624"/>
      <c r="BI12" s="624"/>
      <c r="BJ12" s="624"/>
      <c r="BK12" s="624"/>
      <c r="BL12" s="624"/>
      <c r="BM12" s="624"/>
      <c r="BN12" s="625"/>
      <c r="BO12" s="626">
        <v>46.7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338149</v>
      </c>
      <c r="CS12" s="624"/>
      <c r="CT12" s="624"/>
      <c r="CU12" s="624"/>
      <c r="CV12" s="624"/>
      <c r="CW12" s="624"/>
      <c r="CX12" s="624"/>
      <c r="CY12" s="625"/>
      <c r="CZ12" s="626">
        <v>2.4</v>
      </c>
      <c r="DA12" s="626"/>
      <c r="DB12" s="626"/>
      <c r="DC12" s="626"/>
      <c r="DD12" s="632">
        <v>93646</v>
      </c>
      <c r="DE12" s="624"/>
      <c r="DF12" s="624"/>
      <c r="DG12" s="624"/>
      <c r="DH12" s="624"/>
      <c r="DI12" s="624"/>
      <c r="DJ12" s="624"/>
      <c r="DK12" s="624"/>
      <c r="DL12" s="624"/>
      <c r="DM12" s="624"/>
      <c r="DN12" s="624"/>
      <c r="DO12" s="624"/>
      <c r="DP12" s="625"/>
      <c r="DQ12" s="632">
        <v>161663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1371432</v>
      </c>
      <c r="BH13" s="624"/>
      <c r="BI13" s="624"/>
      <c r="BJ13" s="624"/>
      <c r="BK13" s="624"/>
      <c r="BL13" s="624"/>
      <c r="BM13" s="624"/>
      <c r="BN13" s="625"/>
      <c r="BO13" s="626">
        <v>46.6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1285115</v>
      </c>
      <c r="CS13" s="624"/>
      <c r="CT13" s="624"/>
      <c r="CU13" s="624"/>
      <c r="CV13" s="624"/>
      <c r="CW13" s="624"/>
      <c r="CX13" s="624"/>
      <c r="CY13" s="625"/>
      <c r="CZ13" s="626">
        <v>9.1</v>
      </c>
      <c r="DA13" s="626"/>
      <c r="DB13" s="626"/>
      <c r="DC13" s="626"/>
      <c r="DD13" s="632">
        <v>649284</v>
      </c>
      <c r="DE13" s="624"/>
      <c r="DF13" s="624"/>
      <c r="DG13" s="624"/>
      <c r="DH13" s="624"/>
      <c r="DI13" s="624"/>
      <c r="DJ13" s="624"/>
      <c r="DK13" s="624"/>
      <c r="DL13" s="624"/>
      <c r="DM13" s="624"/>
      <c r="DN13" s="624"/>
      <c r="DO13" s="624"/>
      <c r="DP13" s="625"/>
      <c r="DQ13" s="632">
        <v>660965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158</v>
      </c>
      <c r="S14" s="624"/>
      <c r="T14" s="624"/>
      <c r="U14" s="624"/>
      <c r="V14" s="624"/>
      <c r="W14" s="624"/>
      <c r="X14" s="624"/>
      <c r="Y14" s="625"/>
      <c r="Z14" s="626">
        <v>0</v>
      </c>
      <c r="AA14" s="626"/>
      <c r="AB14" s="626"/>
      <c r="AC14" s="626"/>
      <c r="AD14" s="627">
        <v>158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93949</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564953</v>
      </c>
      <c r="CS14" s="624"/>
      <c r="CT14" s="624"/>
      <c r="CU14" s="624"/>
      <c r="CV14" s="624"/>
      <c r="CW14" s="624"/>
      <c r="CX14" s="624"/>
      <c r="CY14" s="625"/>
      <c r="CZ14" s="626">
        <v>4</v>
      </c>
      <c r="DA14" s="626"/>
      <c r="DB14" s="626"/>
      <c r="DC14" s="626"/>
      <c r="DD14" s="632">
        <v>6362</v>
      </c>
      <c r="DE14" s="624"/>
      <c r="DF14" s="624"/>
      <c r="DG14" s="624"/>
      <c r="DH14" s="624"/>
      <c r="DI14" s="624"/>
      <c r="DJ14" s="624"/>
      <c r="DK14" s="624"/>
      <c r="DL14" s="624"/>
      <c r="DM14" s="624"/>
      <c r="DN14" s="624"/>
      <c r="DO14" s="624"/>
      <c r="DP14" s="625"/>
      <c r="DQ14" s="632">
        <v>421086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143678</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1219345</v>
      </c>
      <c r="CS15" s="624"/>
      <c r="CT15" s="624"/>
      <c r="CU15" s="624"/>
      <c r="CV15" s="624"/>
      <c r="CW15" s="624"/>
      <c r="CX15" s="624"/>
      <c r="CY15" s="625"/>
      <c r="CZ15" s="626">
        <v>8.6</v>
      </c>
      <c r="DA15" s="626"/>
      <c r="DB15" s="626"/>
      <c r="DC15" s="626"/>
      <c r="DD15" s="632">
        <v>93302</v>
      </c>
      <c r="DE15" s="624"/>
      <c r="DF15" s="624"/>
      <c r="DG15" s="624"/>
      <c r="DH15" s="624"/>
      <c r="DI15" s="624"/>
      <c r="DJ15" s="624"/>
      <c r="DK15" s="624"/>
      <c r="DL15" s="624"/>
      <c r="DM15" s="624"/>
      <c r="DN15" s="624"/>
      <c r="DO15" s="624"/>
      <c r="DP15" s="625"/>
      <c r="DQ15" s="632">
        <v>971001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18991</v>
      </c>
      <c r="S16" s="624"/>
      <c r="T16" s="624"/>
      <c r="U16" s="624"/>
      <c r="V16" s="624"/>
      <c r="W16" s="624"/>
      <c r="X16" s="624"/>
      <c r="Y16" s="625"/>
      <c r="Z16" s="626">
        <v>0.1</v>
      </c>
      <c r="AA16" s="626"/>
      <c r="AB16" s="626"/>
      <c r="AC16" s="626"/>
      <c r="AD16" s="627">
        <v>18991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699</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4072</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103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48176</v>
      </c>
      <c r="S17" s="624"/>
      <c r="T17" s="624"/>
      <c r="U17" s="624"/>
      <c r="V17" s="624"/>
      <c r="W17" s="624"/>
      <c r="X17" s="624"/>
      <c r="Y17" s="625"/>
      <c r="Z17" s="626">
        <v>0.3</v>
      </c>
      <c r="AA17" s="626"/>
      <c r="AB17" s="626"/>
      <c r="AC17" s="626"/>
      <c r="AD17" s="627">
        <v>48176</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1571165</v>
      </c>
      <c r="CS17" s="624"/>
      <c r="CT17" s="624"/>
      <c r="CU17" s="624"/>
      <c r="CV17" s="624"/>
      <c r="CW17" s="624"/>
      <c r="CX17" s="624"/>
      <c r="CY17" s="625"/>
      <c r="CZ17" s="626">
        <v>11.1</v>
      </c>
      <c r="DA17" s="626"/>
      <c r="DB17" s="626"/>
      <c r="DC17" s="626"/>
      <c r="DD17" s="632" t="s">
        <v>122</v>
      </c>
      <c r="DE17" s="624"/>
      <c r="DF17" s="624"/>
      <c r="DG17" s="624"/>
      <c r="DH17" s="624"/>
      <c r="DI17" s="624"/>
      <c r="DJ17" s="624"/>
      <c r="DK17" s="624"/>
      <c r="DL17" s="624"/>
      <c r="DM17" s="624"/>
      <c r="DN17" s="624"/>
      <c r="DO17" s="624"/>
      <c r="DP17" s="625"/>
      <c r="DQ17" s="632">
        <v>1547165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35175</v>
      </c>
      <c r="S18" s="624"/>
      <c r="T18" s="624"/>
      <c r="U18" s="624"/>
      <c r="V18" s="624"/>
      <c r="W18" s="624"/>
      <c r="X18" s="624"/>
      <c r="Y18" s="625"/>
      <c r="Z18" s="626">
        <v>0.2</v>
      </c>
      <c r="AA18" s="626"/>
      <c r="AB18" s="626"/>
      <c r="AC18" s="626"/>
      <c r="AD18" s="627">
        <v>35175</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18866</v>
      </c>
      <c r="S19" s="624"/>
      <c r="T19" s="624"/>
      <c r="U19" s="624"/>
      <c r="V19" s="624"/>
      <c r="W19" s="624"/>
      <c r="X19" s="624"/>
      <c r="Y19" s="625"/>
      <c r="Z19" s="626">
        <v>0.1</v>
      </c>
      <c r="AA19" s="626"/>
      <c r="AB19" s="626"/>
      <c r="AC19" s="626"/>
      <c r="AD19" s="627">
        <v>18866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16309</v>
      </c>
      <c r="S20" s="624"/>
      <c r="T20" s="624"/>
      <c r="U20" s="624"/>
      <c r="V20" s="624"/>
      <c r="W20" s="624"/>
      <c r="X20" s="624"/>
      <c r="Y20" s="625"/>
      <c r="Z20" s="626">
        <v>0.1</v>
      </c>
      <c r="AA20" s="626"/>
      <c r="AB20" s="626"/>
      <c r="AC20" s="626"/>
      <c r="AD20" s="627">
        <v>16309</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14189028</v>
      </c>
      <c r="CS20" s="624"/>
      <c r="CT20" s="624"/>
      <c r="CU20" s="624"/>
      <c r="CV20" s="624"/>
      <c r="CW20" s="624"/>
      <c r="CX20" s="624"/>
      <c r="CY20" s="625"/>
      <c r="CZ20" s="626">
        <v>100</v>
      </c>
      <c r="DA20" s="626"/>
      <c r="DB20" s="626"/>
      <c r="DC20" s="626"/>
      <c r="DD20" s="632">
        <v>1525993</v>
      </c>
      <c r="DE20" s="624"/>
      <c r="DF20" s="624"/>
      <c r="DG20" s="624"/>
      <c r="DH20" s="624"/>
      <c r="DI20" s="624"/>
      <c r="DJ20" s="624"/>
      <c r="DK20" s="624"/>
      <c r="DL20" s="624"/>
      <c r="DM20" s="624"/>
      <c r="DN20" s="624"/>
      <c r="DO20" s="624"/>
      <c r="DP20" s="625"/>
      <c r="DQ20" s="632">
        <v>9500786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5080515</v>
      </c>
      <c r="S21" s="624"/>
      <c r="T21" s="624"/>
      <c r="U21" s="624"/>
      <c r="V21" s="624"/>
      <c r="W21" s="624"/>
      <c r="X21" s="624"/>
      <c r="Y21" s="625"/>
      <c r="Z21" s="626">
        <v>34.799999999999997</v>
      </c>
      <c r="AA21" s="626"/>
      <c r="AB21" s="626"/>
      <c r="AC21" s="626"/>
      <c r="AD21" s="627">
        <v>4546849</v>
      </c>
      <c r="AE21" s="627"/>
      <c r="AF21" s="627"/>
      <c r="AG21" s="627"/>
      <c r="AH21" s="627"/>
      <c r="AI21" s="627"/>
      <c r="AJ21" s="627"/>
      <c r="AK21" s="627"/>
      <c r="AL21" s="628">
        <v>53.5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4546849</v>
      </c>
      <c r="S22" s="624"/>
      <c r="T22" s="624"/>
      <c r="U22" s="624"/>
      <c r="V22" s="624"/>
      <c r="W22" s="624"/>
      <c r="X22" s="624"/>
      <c r="Y22" s="625"/>
      <c r="Z22" s="626">
        <v>31.2</v>
      </c>
      <c r="AA22" s="626"/>
      <c r="AB22" s="626"/>
      <c r="AC22" s="626"/>
      <c r="AD22" s="627">
        <v>4546849</v>
      </c>
      <c r="AE22" s="627"/>
      <c r="AF22" s="627"/>
      <c r="AG22" s="627"/>
      <c r="AH22" s="627"/>
      <c r="AI22" s="627"/>
      <c r="AJ22" s="627"/>
      <c r="AK22" s="627"/>
      <c r="AL22" s="628">
        <v>53.5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533666</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6084715</v>
      </c>
      <c r="CS24" s="613"/>
      <c r="CT24" s="613"/>
      <c r="CU24" s="613"/>
      <c r="CV24" s="613"/>
      <c r="CW24" s="613"/>
      <c r="CX24" s="613"/>
      <c r="CY24" s="614"/>
      <c r="CZ24" s="617">
        <v>42.9</v>
      </c>
      <c r="DA24" s="618"/>
      <c r="DB24" s="618"/>
      <c r="DC24" s="634"/>
      <c r="DD24" s="655">
        <v>4397502</v>
      </c>
      <c r="DE24" s="613"/>
      <c r="DF24" s="613"/>
      <c r="DG24" s="613"/>
      <c r="DH24" s="613"/>
      <c r="DI24" s="613"/>
      <c r="DJ24" s="613"/>
      <c r="DK24" s="614"/>
      <c r="DL24" s="655">
        <v>4078355</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9006017</v>
      </c>
      <c r="S25" s="624"/>
      <c r="T25" s="624"/>
      <c r="U25" s="624"/>
      <c r="V25" s="624"/>
      <c r="W25" s="624"/>
      <c r="X25" s="624"/>
      <c r="Y25" s="625"/>
      <c r="Z25" s="626">
        <v>61.7</v>
      </c>
      <c r="AA25" s="626"/>
      <c r="AB25" s="626"/>
      <c r="AC25" s="626"/>
      <c r="AD25" s="627">
        <v>8472351</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2115818</v>
      </c>
      <c r="CS25" s="656"/>
      <c r="CT25" s="656"/>
      <c r="CU25" s="656"/>
      <c r="CV25" s="656"/>
      <c r="CW25" s="656"/>
      <c r="CX25" s="656"/>
      <c r="CY25" s="657"/>
      <c r="CZ25" s="628">
        <v>14.9</v>
      </c>
      <c r="DA25" s="653"/>
      <c r="DB25" s="653"/>
      <c r="DC25" s="658"/>
      <c r="DD25" s="632">
        <v>1958836</v>
      </c>
      <c r="DE25" s="656"/>
      <c r="DF25" s="656"/>
      <c r="DG25" s="656"/>
      <c r="DH25" s="656"/>
      <c r="DI25" s="656"/>
      <c r="DJ25" s="656"/>
      <c r="DK25" s="657"/>
      <c r="DL25" s="632">
        <v>1909267</v>
      </c>
      <c r="DM25" s="656"/>
      <c r="DN25" s="656"/>
      <c r="DO25" s="656"/>
      <c r="DP25" s="656"/>
      <c r="DQ25" s="656"/>
      <c r="DR25" s="656"/>
      <c r="DS25" s="656"/>
      <c r="DT25" s="656"/>
      <c r="DU25" s="656"/>
      <c r="DV25" s="657"/>
      <c r="DW25" s="628">
        <v>22.4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1932</v>
      </c>
      <c r="S26" s="624"/>
      <c r="T26" s="624"/>
      <c r="U26" s="624"/>
      <c r="V26" s="624"/>
      <c r="W26" s="624"/>
      <c r="X26" s="624"/>
      <c r="Y26" s="625"/>
      <c r="Z26" s="626">
        <v>0</v>
      </c>
      <c r="AA26" s="626"/>
      <c r="AB26" s="626"/>
      <c r="AC26" s="626"/>
      <c r="AD26" s="627">
        <v>1932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1195625</v>
      </c>
      <c r="CS26" s="624"/>
      <c r="CT26" s="624"/>
      <c r="CU26" s="624"/>
      <c r="CV26" s="624"/>
      <c r="CW26" s="624"/>
      <c r="CX26" s="624"/>
      <c r="CY26" s="625"/>
      <c r="CZ26" s="628">
        <v>8.4</v>
      </c>
      <c r="DA26" s="653"/>
      <c r="DB26" s="653"/>
      <c r="DC26" s="658"/>
      <c r="DD26" s="632">
        <v>1175076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60898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2940113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2397732</v>
      </c>
      <c r="CS27" s="656"/>
      <c r="CT27" s="656"/>
      <c r="CU27" s="656"/>
      <c r="CV27" s="656"/>
      <c r="CW27" s="656"/>
      <c r="CX27" s="656"/>
      <c r="CY27" s="657"/>
      <c r="CZ27" s="628">
        <v>16.899999999999999</v>
      </c>
      <c r="DA27" s="653"/>
      <c r="DB27" s="653"/>
      <c r="DC27" s="658"/>
      <c r="DD27" s="632">
        <v>891501</v>
      </c>
      <c r="DE27" s="656"/>
      <c r="DF27" s="656"/>
      <c r="DG27" s="656"/>
      <c r="DH27" s="656"/>
      <c r="DI27" s="656"/>
      <c r="DJ27" s="656"/>
      <c r="DK27" s="657"/>
      <c r="DL27" s="632">
        <v>621923</v>
      </c>
      <c r="DM27" s="656"/>
      <c r="DN27" s="656"/>
      <c r="DO27" s="656"/>
      <c r="DP27" s="656"/>
      <c r="DQ27" s="656"/>
      <c r="DR27" s="656"/>
      <c r="DS27" s="656"/>
      <c r="DT27" s="656"/>
      <c r="DU27" s="656"/>
      <c r="DV27" s="657"/>
      <c r="DW27" s="628">
        <v>7.3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25757</v>
      </c>
      <c r="S28" s="624"/>
      <c r="T28" s="624"/>
      <c r="U28" s="624"/>
      <c r="V28" s="624"/>
      <c r="W28" s="624"/>
      <c r="X28" s="624"/>
      <c r="Y28" s="625"/>
      <c r="Z28" s="626">
        <v>0.2</v>
      </c>
      <c r="AA28" s="626"/>
      <c r="AB28" s="626"/>
      <c r="AC28" s="626"/>
      <c r="AD28" s="627">
        <v>16596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1571165</v>
      </c>
      <c r="CS28" s="624"/>
      <c r="CT28" s="624"/>
      <c r="CU28" s="624"/>
      <c r="CV28" s="624"/>
      <c r="CW28" s="624"/>
      <c r="CX28" s="624"/>
      <c r="CY28" s="625"/>
      <c r="CZ28" s="628">
        <v>11.1</v>
      </c>
      <c r="DA28" s="653"/>
      <c r="DB28" s="653"/>
      <c r="DC28" s="658"/>
      <c r="DD28" s="632">
        <v>1547165</v>
      </c>
      <c r="DE28" s="624"/>
      <c r="DF28" s="624"/>
      <c r="DG28" s="624"/>
      <c r="DH28" s="624"/>
      <c r="DI28" s="624"/>
      <c r="DJ28" s="624"/>
      <c r="DK28" s="625"/>
      <c r="DL28" s="632">
        <v>1547165</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83368</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1571165</v>
      </c>
      <c r="CS29" s="656"/>
      <c r="CT29" s="656"/>
      <c r="CU29" s="656"/>
      <c r="CV29" s="656"/>
      <c r="CW29" s="656"/>
      <c r="CX29" s="656"/>
      <c r="CY29" s="657"/>
      <c r="CZ29" s="628">
        <v>11.1</v>
      </c>
      <c r="DA29" s="653"/>
      <c r="DB29" s="653"/>
      <c r="DC29" s="658"/>
      <c r="DD29" s="632">
        <v>1547165</v>
      </c>
      <c r="DE29" s="656"/>
      <c r="DF29" s="656"/>
      <c r="DG29" s="656"/>
      <c r="DH29" s="656"/>
      <c r="DI29" s="656"/>
      <c r="DJ29" s="656"/>
      <c r="DK29" s="657"/>
      <c r="DL29" s="632">
        <v>1547165</v>
      </c>
      <c r="DM29" s="656"/>
      <c r="DN29" s="656"/>
      <c r="DO29" s="656"/>
      <c r="DP29" s="656"/>
      <c r="DQ29" s="656"/>
      <c r="DR29" s="656"/>
      <c r="DS29" s="656"/>
      <c r="DT29" s="656"/>
      <c r="DU29" s="656"/>
      <c r="DV29" s="657"/>
      <c r="DW29" s="628">
        <v>18.100000000000001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1884693</v>
      </c>
      <c r="S30" s="624"/>
      <c r="T30" s="624"/>
      <c r="U30" s="624"/>
      <c r="V30" s="624"/>
      <c r="W30" s="624"/>
      <c r="X30" s="624"/>
      <c r="Y30" s="625"/>
      <c r="Z30" s="626">
        <v>12.9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1523714</v>
      </c>
      <c r="CS30" s="624"/>
      <c r="CT30" s="624"/>
      <c r="CU30" s="624"/>
      <c r="CV30" s="624"/>
      <c r="CW30" s="624"/>
      <c r="CX30" s="624"/>
      <c r="CY30" s="625"/>
      <c r="CZ30" s="628">
        <v>10.7</v>
      </c>
      <c r="DA30" s="653"/>
      <c r="DB30" s="653"/>
      <c r="DC30" s="658"/>
      <c r="DD30" s="632">
        <v>1499714</v>
      </c>
      <c r="DE30" s="624"/>
      <c r="DF30" s="624"/>
      <c r="DG30" s="624"/>
      <c r="DH30" s="624"/>
      <c r="DI30" s="624"/>
      <c r="DJ30" s="624"/>
      <c r="DK30" s="625"/>
      <c r="DL30" s="632">
        <v>1499714</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98.9</v>
      </c>
      <c r="BH31" s="667"/>
      <c r="BI31" s="667"/>
      <c r="BJ31" s="667"/>
      <c r="BK31" s="667"/>
      <c r="BL31" s="667"/>
      <c r="BM31" s="618">
        <v>96.2</v>
      </c>
      <c r="BN31" s="667"/>
      <c r="BO31" s="667"/>
      <c r="BP31" s="667"/>
      <c r="BQ31" s="668"/>
      <c r="BR31" s="670">
        <v>99.1</v>
      </c>
      <c r="BS31" s="667"/>
      <c r="BT31" s="667"/>
      <c r="BU31" s="667"/>
      <c r="BV31" s="667"/>
      <c r="BW31" s="667"/>
      <c r="BX31" s="618">
        <v>96.4</v>
      </c>
      <c r="BY31" s="667"/>
      <c r="BZ31" s="667"/>
      <c r="CA31" s="667"/>
      <c r="CB31" s="668"/>
      <c r="CD31" s="663"/>
      <c r="CE31" s="664"/>
      <c r="CF31" s="620" t="s">
        <v>300</v>
      </c>
      <c r="CG31" s="621"/>
      <c r="CH31" s="621"/>
      <c r="CI31" s="621"/>
      <c r="CJ31" s="621"/>
      <c r="CK31" s="621"/>
      <c r="CL31" s="621"/>
      <c r="CM31" s="621"/>
      <c r="CN31" s="621"/>
      <c r="CO31" s="621"/>
      <c r="CP31" s="621"/>
      <c r="CQ31" s="622"/>
      <c r="CR31" s="623">
        <v>47451</v>
      </c>
      <c r="CS31" s="656"/>
      <c r="CT31" s="656"/>
      <c r="CU31" s="656"/>
      <c r="CV31" s="656"/>
      <c r="CW31" s="656"/>
      <c r="CX31" s="656"/>
      <c r="CY31" s="657"/>
      <c r="CZ31" s="628">
        <v>0.3</v>
      </c>
      <c r="DA31" s="653"/>
      <c r="DB31" s="653"/>
      <c r="DC31" s="658"/>
      <c r="DD31" s="632">
        <v>47451</v>
      </c>
      <c r="DE31" s="656"/>
      <c r="DF31" s="656"/>
      <c r="DG31" s="656"/>
      <c r="DH31" s="656"/>
      <c r="DI31" s="656"/>
      <c r="DJ31" s="656"/>
      <c r="DK31" s="657"/>
      <c r="DL31" s="632">
        <v>47451</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807186</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6"/>
      <c r="BI32" s="656"/>
      <c r="BJ32" s="656"/>
      <c r="BK32" s="656"/>
      <c r="BL32" s="656"/>
      <c r="BM32" s="629">
        <v>97</v>
      </c>
      <c r="BN32" s="656"/>
      <c r="BO32" s="656"/>
      <c r="BP32" s="656"/>
      <c r="BQ32" s="669"/>
      <c r="BR32" s="680">
        <v>99.1</v>
      </c>
      <c r="BS32" s="656"/>
      <c r="BT32" s="656"/>
      <c r="BU32" s="656"/>
      <c r="BV32" s="656"/>
      <c r="BW32" s="656"/>
      <c r="BX32" s="629">
        <v>97.1</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19195</v>
      </c>
      <c r="S33" s="624"/>
      <c r="T33" s="624"/>
      <c r="U33" s="624"/>
      <c r="V33" s="624"/>
      <c r="W33" s="624"/>
      <c r="X33" s="624"/>
      <c r="Y33" s="625"/>
      <c r="Z33" s="626">
        <v>0.1</v>
      </c>
      <c r="AA33" s="626"/>
      <c r="AB33" s="626"/>
      <c r="AC33" s="626"/>
      <c r="AD33" s="627">
        <v>87</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98.7</v>
      </c>
      <c r="BH33" s="682"/>
      <c r="BI33" s="682"/>
      <c r="BJ33" s="682"/>
      <c r="BK33" s="682"/>
      <c r="BL33" s="682"/>
      <c r="BM33" s="683">
        <v>95.1</v>
      </c>
      <c r="BN33" s="682"/>
      <c r="BO33" s="682"/>
      <c r="BP33" s="682"/>
      <c r="BQ33" s="684"/>
      <c r="BR33" s="681">
        <v>99</v>
      </c>
      <c r="BS33" s="682"/>
      <c r="BT33" s="682"/>
      <c r="BU33" s="682"/>
      <c r="BV33" s="682"/>
      <c r="BW33" s="682"/>
      <c r="BX33" s="683">
        <v>95.3</v>
      </c>
      <c r="BY33" s="682"/>
      <c r="BZ33" s="682"/>
      <c r="CA33" s="682"/>
      <c r="CB33" s="684"/>
      <c r="CD33" s="620" t="s">
        <v>307</v>
      </c>
      <c r="CE33" s="621"/>
      <c r="CF33" s="621"/>
      <c r="CG33" s="621"/>
      <c r="CH33" s="621"/>
      <c r="CI33" s="621"/>
      <c r="CJ33" s="621"/>
      <c r="CK33" s="621"/>
      <c r="CL33" s="621"/>
      <c r="CM33" s="621"/>
      <c r="CN33" s="621"/>
      <c r="CO33" s="621"/>
      <c r="CP33" s="621"/>
      <c r="CQ33" s="622"/>
      <c r="CR33" s="623">
        <v>6574248</v>
      </c>
      <c r="CS33" s="656"/>
      <c r="CT33" s="656"/>
      <c r="CU33" s="656"/>
      <c r="CV33" s="656"/>
      <c r="CW33" s="656"/>
      <c r="CX33" s="656"/>
      <c r="CY33" s="657"/>
      <c r="CZ33" s="628">
        <v>46.3</v>
      </c>
      <c r="DA33" s="653"/>
      <c r="DB33" s="653"/>
      <c r="DC33" s="658"/>
      <c r="DD33" s="632">
        <v>4833362</v>
      </c>
      <c r="DE33" s="656"/>
      <c r="DF33" s="656"/>
      <c r="DG33" s="656"/>
      <c r="DH33" s="656"/>
      <c r="DI33" s="656"/>
      <c r="DJ33" s="656"/>
      <c r="DK33" s="657"/>
      <c r="DL33" s="632">
        <v>3794930</v>
      </c>
      <c r="DM33" s="656"/>
      <c r="DN33" s="656"/>
      <c r="DO33" s="656"/>
      <c r="DP33" s="656"/>
      <c r="DQ33" s="656"/>
      <c r="DR33" s="656"/>
      <c r="DS33" s="656"/>
      <c r="DT33" s="656"/>
      <c r="DU33" s="656"/>
      <c r="DV33" s="657"/>
      <c r="DW33" s="628">
        <v>44.4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590561</v>
      </c>
      <c r="S34" s="624"/>
      <c r="T34" s="624"/>
      <c r="U34" s="624"/>
      <c r="V34" s="624"/>
      <c r="W34" s="624"/>
      <c r="X34" s="624"/>
      <c r="Y34" s="625"/>
      <c r="Z34" s="626">
        <v>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2260774</v>
      </c>
      <c r="CS34" s="624"/>
      <c r="CT34" s="624"/>
      <c r="CU34" s="624"/>
      <c r="CV34" s="624"/>
      <c r="CW34" s="624"/>
      <c r="CX34" s="624"/>
      <c r="CY34" s="625"/>
      <c r="CZ34" s="628">
        <v>15.9</v>
      </c>
      <c r="DA34" s="653"/>
      <c r="DB34" s="653"/>
      <c r="DC34" s="658"/>
      <c r="DD34" s="632">
        <v>1752297</v>
      </c>
      <c r="DE34" s="624"/>
      <c r="DF34" s="624"/>
      <c r="DG34" s="624"/>
      <c r="DH34" s="624"/>
      <c r="DI34" s="624"/>
      <c r="DJ34" s="624"/>
      <c r="DK34" s="625"/>
      <c r="DL34" s="632">
        <v>1493015</v>
      </c>
      <c r="DM34" s="624"/>
      <c r="DN34" s="624"/>
      <c r="DO34" s="624"/>
      <c r="DP34" s="624"/>
      <c r="DQ34" s="624"/>
      <c r="DR34" s="624"/>
      <c r="DS34" s="624"/>
      <c r="DT34" s="624"/>
      <c r="DU34" s="624"/>
      <c r="DV34" s="625"/>
      <c r="DW34" s="628">
        <v>17.5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529131</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131198</v>
      </c>
      <c r="CS35" s="656"/>
      <c r="CT35" s="656"/>
      <c r="CU35" s="656"/>
      <c r="CV35" s="656"/>
      <c r="CW35" s="656"/>
      <c r="CX35" s="656"/>
      <c r="CY35" s="657"/>
      <c r="CZ35" s="628">
        <v>0.9</v>
      </c>
      <c r="DA35" s="653"/>
      <c r="DB35" s="653"/>
      <c r="DC35" s="658"/>
      <c r="DD35" s="632">
        <v>94321</v>
      </c>
      <c r="DE35" s="656"/>
      <c r="DF35" s="656"/>
      <c r="DG35" s="656"/>
      <c r="DH35" s="656"/>
      <c r="DI35" s="656"/>
      <c r="DJ35" s="656"/>
      <c r="DK35" s="657"/>
      <c r="DL35" s="632">
        <v>94285</v>
      </c>
      <c r="DM35" s="656"/>
      <c r="DN35" s="656"/>
      <c r="DO35" s="656"/>
      <c r="DP35" s="656"/>
      <c r="DQ35" s="656"/>
      <c r="DR35" s="656"/>
      <c r="DS35" s="656"/>
      <c r="DT35" s="656"/>
      <c r="DU35" s="656"/>
      <c r="DV35" s="657"/>
      <c r="DW35" s="628">
        <v>1.1000000000000001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430286</v>
      </c>
      <c r="S36" s="624"/>
      <c r="T36" s="624"/>
      <c r="U36" s="624"/>
      <c r="V36" s="624"/>
      <c r="W36" s="624"/>
      <c r="X36" s="624"/>
      <c r="Y36" s="625"/>
      <c r="Z36" s="626">
        <v>2.9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2089329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1659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1929250</v>
      </c>
      <c r="CS36" s="624"/>
      <c r="CT36" s="624"/>
      <c r="CU36" s="624"/>
      <c r="CV36" s="624"/>
      <c r="CW36" s="624"/>
      <c r="CX36" s="624"/>
      <c r="CY36" s="625"/>
      <c r="CZ36" s="628">
        <v>13.6</v>
      </c>
      <c r="DA36" s="653"/>
      <c r="DB36" s="653"/>
      <c r="DC36" s="658"/>
      <c r="DD36" s="632">
        <v>1618787</v>
      </c>
      <c r="DE36" s="624"/>
      <c r="DF36" s="624"/>
      <c r="DG36" s="624"/>
      <c r="DH36" s="624"/>
      <c r="DI36" s="624"/>
      <c r="DJ36" s="624"/>
      <c r="DK36" s="625"/>
      <c r="DL36" s="632">
        <v>1284306</v>
      </c>
      <c r="DM36" s="624"/>
      <c r="DN36" s="624"/>
      <c r="DO36" s="624"/>
      <c r="DP36" s="624"/>
      <c r="DQ36" s="624"/>
      <c r="DR36" s="624"/>
      <c r="DS36" s="624"/>
      <c r="DT36" s="624"/>
      <c r="DU36" s="624"/>
      <c r="DV36" s="625"/>
      <c r="DW36" s="628">
        <v>15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273841</v>
      </c>
      <c r="S37" s="624"/>
      <c r="T37" s="624"/>
      <c r="U37" s="624"/>
      <c r="V37" s="624"/>
      <c r="W37" s="624"/>
      <c r="X37" s="624"/>
      <c r="Y37" s="625"/>
      <c r="Z37" s="626">
        <v>1.9</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743177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-42343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148170</v>
      </c>
      <c r="CS37" s="656"/>
      <c r="CT37" s="656"/>
      <c r="CU37" s="656"/>
      <c r="CV37" s="656"/>
      <c r="CW37" s="656"/>
      <c r="CX37" s="656"/>
      <c r="CY37" s="657"/>
      <c r="CZ37" s="628">
        <v>1</v>
      </c>
      <c r="DA37" s="653"/>
      <c r="DB37" s="653"/>
      <c r="DC37" s="658"/>
      <c r="DD37" s="632">
        <v>148170</v>
      </c>
      <c r="DE37" s="656"/>
      <c r="DF37" s="656"/>
      <c r="DG37" s="656"/>
      <c r="DH37" s="656"/>
      <c r="DI37" s="656"/>
      <c r="DJ37" s="656"/>
      <c r="DK37" s="657"/>
      <c r="DL37" s="632">
        <v>145052</v>
      </c>
      <c r="DM37" s="656"/>
      <c r="DN37" s="656"/>
      <c r="DO37" s="656"/>
      <c r="DP37" s="656"/>
      <c r="DQ37" s="656"/>
      <c r="DR37" s="656"/>
      <c r="DS37" s="656"/>
      <c r="DT37" s="656"/>
      <c r="DU37" s="656"/>
      <c r="DV37" s="657"/>
      <c r="DW37" s="628">
        <v>1.7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881900</v>
      </c>
      <c r="S38" s="624"/>
      <c r="T38" s="624"/>
      <c r="U38" s="624"/>
      <c r="V38" s="624"/>
      <c r="W38" s="624"/>
      <c r="X38" s="624"/>
      <c r="Y38" s="625"/>
      <c r="Z38" s="626">
        <v>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109887</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3552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1257971</v>
      </c>
      <c r="CS38" s="624"/>
      <c r="CT38" s="624"/>
      <c r="CU38" s="624"/>
      <c r="CV38" s="624"/>
      <c r="CW38" s="624"/>
      <c r="CX38" s="624"/>
      <c r="CY38" s="625"/>
      <c r="CZ38" s="628">
        <v>8.9</v>
      </c>
      <c r="DA38" s="653"/>
      <c r="DB38" s="653"/>
      <c r="DC38" s="658"/>
      <c r="DD38" s="632">
        <v>1026307</v>
      </c>
      <c r="DE38" s="624"/>
      <c r="DF38" s="624"/>
      <c r="DG38" s="624"/>
      <c r="DH38" s="624"/>
      <c r="DI38" s="624"/>
      <c r="DJ38" s="624"/>
      <c r="DK38" s="625"/>
      <c r="DL38" s="632">
        <v>923324</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88181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5373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632183</v>
      </c>
      <c r="CS39" s="656"/>
      <c r="CT39" s="656"/>
      <c r="CU39" s="656"/>
      <c r="CV39" s="656"/>
      <c r="CW39" s="656"/>
      <c r="CX39" s="656"/>
      <c r="CY39" s="657"/>
      <c r="CZ39" s="628">
        <v>4.5</v>
      </c>
      <c r="DA39" s="653"/>
      <c r="DB39" s="653"/>
      <c r="DC39" s="658"/>
      <c r="DD39" s="632">
        <v>40778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47000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362872</v>
      </c>
      <c r="CS40" s="624"/>
      <c r="CT40" s="624"/>
      <c r="CU40" s="624"/>
      <c r="CV40" s="624"/>
      <c r="CW40" s="624"/>
      <c r="CX40" s="624"/>
      <c r="CY40" s="625"/>
      <c r="CZ40" s="628">
        <v>2.6</v>
      </c>
      <c r="DA40" s="653"/>
      <c r="DB40" s="653"/>
      <c r="DC40" s="658"/>
      <c r="DD40" s="632">
        <v>300872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14594765</v>
      </c>
      <c r="S41" s="696"/>
      <c r="T41" s="696"/>
      <c r="U41" s="696"/>
      <c r="V41" s="696"/>
      <c r="W41" s="696"/>
      <c r="X41" s="696"/>
      <c r="Y41" s="700"/>
      <c r="Z41" s="701">
        <v>100</v>
      </c>
      <c r="AA41" s="701"/>
      <c r="AB41" s="701"/>
      <c r="AC41" s="701"/>
      <c r="AD41" s="702">
        <v>8490966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223824</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924260</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1530065</v>
      </c>
      <c r="CS42" s="656"/>
      <c r="CT42" s="656"/>
      <c r="CU42" s="656"/>
      <c r="CV42" s="656"/>
      <c r="CW42" s="656"/>
      <c r="CX42" s="656"/>
      <c r="CY42" s="657"/>
      <c r="CZ42" s="628">
        <v>10.8</v>
      </c>
      <c r="DA42" s="653"/>
      <c r="DB42" s="653"/>
      <c r="DC42" s="658"/>
      <c r="DD42" s="632">
        <v>269922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35233</v>
      </c>
      <c r="CS43" s="656"/>
      <c r="CT43" s="656"/>
      <c r="CU43" s="656"/>
      <c r="CV43" s="656"/>
      <c r="CW43" s="656"/>
      <c r="CX43" s="656"/>
      <c r="CY43" s="657"/>
      <c r="CZ43" s="628">
        <v>0.2</v>
      </c>
      <c r="DA43" s="653"/>
      <c r="DB43" s="653"/>
      <c r="DC43" s="658"/>
      <c r="DD43" s="632">
        <v>35233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1525993</v>
      </c>
      <c r="CS44" s="624"/>
      <c r="CT44" s="624"/>
      <c r="CU44" s="624"/>
      <c r="CV44" s="624"/>
      <c r="CW44" s="624"/>
      <c r="CX44" s="624"/>
      <c r="CY44" s="625"/>
      <c r="CZ44" s="628">
        <v>10.8</v>
      </c>
      <c r="DA44" s="629"/>
      <c r="DB44" s="629"/>
      <c r="DC44" s="635"/>
      <c r="DD44" s="632">
        <v>269819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503657</v>
      </c>
      <c r="CS45" s="656"/>
      <c r="CT45" s="656"/>
      <c r="CU45" s="656"/>
      <c r="CV45" s="656"/>
      <c r="CW45" s="656"/>
      <c r="CX45" s="656"/>
      <c r="CY45" s="657"/>
      <c r="CZ45" s="628">
        <v>3.5</v>
      </c>
      <c r="DA45" s="653"/>
      <c r="DB45" s="653"/>
      <c r="DC45" s="658"/>
      <c r="DD45" s="632">
        <v>78985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925084</v>
      </c>
      <c r="CS46" s="624"/>
      <c r="CT46" s="624"/>
      <c r="CU46" s="624"/>
      <c r="CV46" s="624"/>
      <c r="CW46" s="624"/>
      <c r="CX46" s="624"/>
      <c r="CY46" s="625"/>
      <c r="CZ46" s="628">
        <v>6.5</v>
      </c>
      <c r="DA46" s="629"/>
      <c r="DB46" s="629"/>
      <c r="DC46" s="635"/>
      <c r="DD46" s="632">
        <v>183707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4072</v>
      </c>
      <c r="CS47" s="656"/>
      <c r="CT47" s="656"/>
      <c r="CU47" s="656"/>
      <c r="CV47" s="656"/>
      <c r="CW47" s="656"/>
      <c r="CX47" s="656"/>
      <c r="CY47" s="657"/>
      <c r="CZ47" s="628">
        <v>0</v>
      </c>
      <c r="DA47" s="653"/>
      <c r="DB47" s="653"/>
      <c r="DC47" s="658"/>
      <c r="DD47" s="632">
        <v>103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14189028</v>
      </c>
      <c r="CS49" s="682"/>
      <c r="CT49" s="682"/>
      <c r="CU49" s="682"/>
      <c r="CV49" s="682"/>
      <c r="CW49" s="682"/>
      <c r="CX49" s="682"/>
      <c r="CY49" s="711"/>
      <c r="CZ49" s="703">
        <v>100</v>
      </c>
      <c r="DA49" s="712"/>
      <c r="DB49" s="712"/>
      <c r="DC49" s="713"/>
      <c r="DD49" s="714">
        <v>9500786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4CSbqPu1hkGOjQMuj788LWH1BMpMspGNH0vXj2Z74cTvmjRaf5BDgj8j5FYZi8BihOEk9bAqW3jrAAJTPQNdw==" saltValue="KybEbmQH7K5aldNYMsfm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40" zoomScaleNormal="70" zoomScaleSheetLayoutView="4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14595</v>
      </c>
      <c r="R7" s="753"/>
      <c r="S7" s="753"/>
      <c r="T7" s="753"/>
      <c r="U7" s="753"/>
      <c r="V7" s="753">
        <v>14189</v>
      </c>
      <c r="W7" s="753"/>
      <c r="X7" s="753"/>
      <c r="Y7" s="753"/>
      <c r="Z7" s="753"/>
      <c r="AA7" s="753">
        <v>406</v>
      </c>
      <c r="AB7" s="753"/>
      <c r="AC7" s="753"/>
      <c r="AD7" s="753"/>
      <c r="AE7" s="754"/>
      <c r="AF7" s="755">
        <v>302</v>
      </c>
      <c r="AG7" s="756"/>
      <c r="AH7" s="756"/>
      <c r="AI7" s="756"/>
      <c r="AJ7" s="757"/>
      <c r="AK7" s="758">
        <v>529</v>
      </c>
      <c r="AL7" s="759"/>
      <c r="AM7" s="759"/>
      <c r="AN7" s="759"/>
      <c r="AO7" s="759"/>
      <c r="AP7" s="759">
        <v>11810</v>
      </c>
      <c r="AQ7" s="759"/>
      <c r="AR7" s="759"/>
      <c r="AS7" s="759"/>
      <c r="AT7" s="759"/>
      <c r="AU7" s="760" t="s">
        <v>557</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556</v>
      </c>
      <c r="BS7" s="746" t="s">
        <v>555</v>
      </c>
      <c r="BT7" s="747"/>
      <c r="BU7" s="747"/>
      <c r="BV7" s="747"/>
      <c r="BW7" s="747"/>
      <c r="BX7" s="747"/>
      <c r="BY7" s="747"/>
      <c r="BZ7" s="747"/>
      <c r="CA7" s="747"/>
      <c r="CB7" s="747"/>
      <c r="CC7" s="747"/>
      <c r="CD7" s="747"/>
      <c r="CE7" s="747"/>
      <c r="CF7" s="747"/>
      <c r="CG7" s="762"/>
      <c r="CH7" s="743">
        <v>0</v>
      </c>
      <c r="CI7" s="744"/>
      <c r="CJ7" s="744"/>
      <c r="CK7" s="744"/>
      <c r="CL7" s="745"/>
      <c r="CM7" s="743">
        <v>67</v>
      </c>
      <c r="CN7" s="744"/>
      <c r="CO7" s="744"/>
      <c r="CP7" s="744"/>
      <c r="CQ7" s="745"/>
      <c r="CR7" s="743">
        <v>10</v>
      </c>
      <c r="CS7" s="744"/>
      <c r="CT7" s="744"/>
      <c r="CU7" s="744"/>
      <c r="CV7" s="745"/>
      <c r="CW7" s="743" t="s">
        <v>558</v>
      </c>
      <c r="CX7" s="744"/>
      <c r="CY7" s="744"/>
      <c r="CZ7" s="744"/>
      <c r="DA7" s="745"/>
      <c r="DB7" s="743">
        <v>73</v>
      </c>
      <c r="DC7" s="744"/>
      <c r="DD7" s="744"/>
      <c r="DE7" s="744"/>
      <c r="DF7" s="745"/>
      <c r="DG7" s="743" t="s">
        <v>564</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14595</v>
      </c>
      <c r="R23" s="793"/>
      <c r="S23" s="793"/>
      <c r="T23" s="793"/>
      <c r="U23" s="793"/>
      <c r="V23" s="793">
        <v>14189</v>
      </c>
      <c r="W23" s="793"/>
      <c r="X23" s="793"/>
      <c r="Y23" s="793"/>
      <c r="Z23" s="793"/>
      <c r="AA23" s="793">
        <v>406</v>
      </c>
      <c r="AB23" s="793"/>
      <c r="AC23" s="793"/>
      <c r="AD23" s="793"/>
      <c r="AE23" s="794"/>
      <c r="AF23" s="795">
        <v>302</v>
      </c>
      <c r="AG23" s="793"/>
      <c r="AH23" s="793"/>
      <c r="AI23" s="793"/>
      <c r="AJ23" s="796"/>
      <c r="AK23" s="797"/>
      <c r="AL23" s="798"/>
      <c r="AM23" s="798"/>
      <c r="AN23" s="798"/>
      <c r="AO23" s="798"/>
      <c r="AP23" s="793">
        <v>11810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3090</v>
      </c>
      <c r="R28" s="823"/>
      <c r="S28" s="823"/>
      <c r="T28" s="823"/>
      <c r="U28" s="823"/>
      <c r="V28" s="823">
        <v>3088</v>
      </c>
      <c r="W28" s="823"/>
      <c r="X28" s="823"/>
      <c r="Y28" s="823"/>
      <c r="Z28" s="823"/>
      <c r="AA28" s="823">
        <v>2</v>
      </c>
      <c r="AB28" s="823"/>
      <c r="AC28" s="823"/>
      <c r="AD28" s="823"/>
      <c r="AE28" s="824"/>
      <c r="AF28" s="825">
        <v>2</v>
      </c>
      <c r="AG28" s="823"/>
      <c r="AH28" s="823"/>
      <c r="AI28" s="823"/>
      <c r="AJ28" s="826"/>
      <c r="AK28" s="827">
        <v>311</v>
      </c>
      <c r="AL28" s="828"/>
      <c r="AM28" s="828"/>
      <c r="AN28" s="828"/>
      <c r="AO28" s="828"/>
      <c r="AP28" s="828" t="s">
        <v>562</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2956</v>
      </c>
      <c r="R29" s="784"/>
      <c r="S29" s="784"/>
      <c r="T29" s="784"/>
      <c r="U29" s="784"/>
      <c r="V29" s="784">
        <v>2938</v>
      </c>
      <c r="W29" s="784"/>
      <c r="X29" s="784"/>
      <c r="Y29" s="784"/>
      <c r="Z29" s="784"/>
      <c r="AA29" s="784">
        <v>18</v>
      </c>
      <c r="AB29" s="784"/>
      <c r="AC29" s="784"/>
      <c r="AD29" s="784"/>
      <c r="AE29" s="785"/>
      <c r="AF29" s="786">
        <v>18</v>
      </c>
      <c r="AG29" s="787"/>
      <c r="AH29" s="787"/>
      <c r="AI29" s="787"/>
      <c r="AJ29" s="788"/>
      <c r="AK29" s="834">
        <v>415</v>
      </c>
      <c r="AL29" s="830"/>
      <c r="AM29" s="830"/>
      <c r="AN29" s="830"/>
      <c r="AO29" s="830"/>
      <c r="AP29" s="830" t="s">
        <v>558</v>
      </c>
      <c r="AQ29" s="830"/>
      <c r="AR29" s="830"/>
      <c r="AS29" s="830"/>
      <c r="AT29" s="830"/>
      <c r="AU29" s="830" t="s">
        <v>559</v>
      </c>
      <c r="AV29" s="830"/>
      <c r="AW29" s="830"/>
      <c r="AX29" s="830"/>
      <c r="AY29" s="830"/>
      <c r="AZ29" s="831" t="s">
        <v>561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415</v>
      </c>
      <c r="R30" s="784"/>
      <c r="S30" s="784"/>
      <c r="T30" s="784"/>
      <c r="U30" s="784"/>
      <c r="V30" s="784">
        <v>415</v>
      </c>
      <c r="W30" s="784"/>
      <c r="X30" s="784"/>
      <c r="Y30" s="784"/>
      <c r="Z30" s="784"/>
      <c r="AA30" s="784">
        <v>0</v>
      </c>
      <c r="AB30" s="784"/>
      <c r="AC30" s="784"/>
      <c r="AD30" s="784"/>
      <c r="AE30" s="785"/>
      <c r="AF30" s="786">
        <v>0</v>
      </c>
      <c r="AG30" s="787"/>
      <c r="AH30" s="787"/>
      <c r="AI30" s="787"/>
      <c r="AJ30" s="788"/>
      <c r="AK30" s="834">
        <v>124</v>
      </c>
      <c r="AL30" s="830"/>
      <c r="AM30" s="830"/>
      <c r="AN30" s="830"/>
      <c r="AO30" s="830"/>
      <c r="AP30" s="830" t="s">
        <v>558</v>
      </c>
      <c r="AQ30" s="830"/>
      <c r="AR30" s="830"/>
      <c r="AS30" s="830"/>
      <c r="AT30" s="830"/>
      <c r="AU30" s="830" t="s">
        <v>560</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425</v>
      </c>
      <c r="R31" s="784"/>
      <c r="S31" s="784"/>
      <c r="T31" s="784"/>
      <c r="U31" s="784"/>
      <c r="V31" s="784">
        <v>528</v>
      </c>
      <c r="W31" s="784"/>
      <c r="X31" s="784"/>
      <c r="Y31" s="784"/>
      <c r="Z31" s="784"/>
      <c r="AA31" s="784">
        <v>-103</v>
      </c>
      <c r="AB31" s="784"/>
      <c r="AC31" s="784"/>
      <c r="AD31" s="784"/>
      <c r="AE31" s="785"/>
      <c r="AF31" s="786">
        <v>324</v>
      </c>
      <c r="AG31" s="787"/>
      <c r="AH31" s="787"/>
      <c r="AI31" s="787"/>
      <c r="AJ31" s="788"/>
      <c r="AK31" s="834">
        <v>88</v>
      </c>
      <c r="AL31" s="830"/>
      <c r="AM31" s="830"/>
      <c r="AN31" s="830"/>
      <c r="AO31" s="830"/>
      <c r="AP31" s="830">
        <v>1276</v>
      </c>
      <c r="AQ31" s="830"/>
      <c r="AR31" s="830"/>
      <c r="AS31" s="830"/>
      <c r="AT31" s="830"/>
      <c r="AU31" s="830">
        <v>638</v>
      </c>
      <c r="AV31" s="830"/>
      <c r="AW31" s="830"/>
      <c r="AX31" s="830"/>
      <c r="AY31" s="830"/>
      <c r="AZ31" s="831" t="s">
        <v>563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981</v>
      </c>
      <c r="R32" s="784"/>
      <c r="S32" s="784"/>
      <c r="T32" s="784"/>
      <c r="U32" s="784"/>
      <c r="V32" s="784">
        <v>979</v>
      </c>
      <c r="W32" s="784"/>
      <c r="X32" s="784"/>
      <c r="Y32" s="784"/>
      <c r="Z32" s="784"/>
      <c r="AA32" s="784">
        <v>2</v>
      </c>
      <c r="AB32" s="784"/>
      <c r="AC32" s="784"/>
      <c r="AD32" s="784"/>
      <c r="AE32" s="785"/>
      <c r="AF32" s="786">
        <v>22</v>
      </c>
      <c r="AG32" s="787"/>
      <c r="AH32" s="787"/>
      <c r="AI32" s="787"/>
      <c r="AJ32" s="788"/>
      <c r="AK32" s="834">
        <v>743</v>
      </c>
      <c r="AL32" s="830"/>
      <c r="AM32" s="830"/>
      <c r="AN32" s="830"/>
      <c r="AO32" s="830"/>
      <c r="AP32" s="830">
        <v>5451</v>
      </c>
      <c r="AQ32" s="830"/>
      <c r="AR32" s="830"/>
      <c r="AS32" s="830"/>
      <c r="AT32" s="830"/>
      <c r="AU32" s="830">
        <v>5064</v>
      </c>
      <c r="AV32" s="830"/>
      <c r="AW32" s="830"/>
      <c r="AX32" s="830"/>
      <c r="AY32" s="830"/>
      <c r="AZ32" s="831" t="s">
        <v>564</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177</v>
      </c>
      <c r="R33" s="784"/>
      <c r="S33" s="784"/>
      <c r="T33" s="784"/>
      <c r="U33" s="784"/>
      <c r="V33" s="784">
        <v>109</v>
      </c>
      <c r="W33" s="784"/>
      <c r="X33" s="784"/>
      <c r="Y33" s="784"/>
      <c r="Z33" s="784"/>
      <c r="AA33" s="784">
        <v>68</v>
      </c>
      <c r="AB33" s="784"/>
      <c r="AC33" s="784"/>
      <c r="AD33" s="784"/>
      <c r="AE33" s="785"/>
      <c r="AF33" s="786">
        <v>4</v>
      </c>
      <c r="AG33" s="787"/>
      <c r="AH33" s="787"/>
      <c r="AI33" s="787"/>
      <c r="AJ33" s="788"/>
      <c r="AK33" s="834">
        <v>109</v>
      </c>
      <c r="AL33" s="830"/>
      <c r="AM33" s="830"/>
      <c r="AN33" s="830"/>
      <c r="AO33" s="830"/>
      <c r="AP33" s="830">
        <v>540</v>
      </c>
      <c r="AQ33" s="830"/>
      <c r="AR33" s="830"/>
      <c r="AS33" s="830"/>
      <c r="AT33" s="830"/>
      <c r="AU33" s="830">
        <v>420</v>
      </c>
      <c r="AV33" s="830"/>
      <c r="AW33" s="830"/>
      <c r="AX33" s="830"/>
      <c r="AY33" s="830"/>
      <c r="AZ33" s="831" t="s">
        <v>558</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369</v>
      </c>
      <c r="AG63" s="844"/>
      <c r="AH63" s="844"/>
      <c r="AI63" s="844"/>
      <c r="AJ63" s="845"/>
      <c r="AK63" s="846"/>
      <c r="AL63" s="841"/>
      <c r="AM63" s="841"/>
      <c r="AN63" s="841"/>
      <c r="AO63" s="841"/>
      <c r="AP63" s="844">
        <v>7267</v>
      </c>
      <c r="AQ63" s="844"/>
      <c r="AR63" s="844"/>
      <c r="AS63" s="844"/>
      <c r="AT63" s="844"/>
      <c r="AU63" s="844">
        <v>6122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63</v>
      </c>
      <c r="R68" s="866"/>
      <c r="S68" s="866"/>
      <c r="T68" s="866"/>
      <c r="U68" s="866"/>
      <c r="V68" s="866">
        <v>57</v>
      </c>
      <c r="W68" s="866"/>
      <c r="X68" s="866"/>
      <c r="Y68" s="866"/>
      <c r="Z68" s="866"/>
      <c r="AA68" s="866">
        <v>6</v>
      </c>
      <c r="AB68" s="866"/>
      <c r="AC68" s="866"/>
      <c r="AD68" s="866"/>
      <c r="AE68" s="866"/>
      <c r="AF68" s="866">
        <v>6</v>
      </c>
      <c r="AG68" s="866"/>
      <c r="AH68" s="866"/>
      <c r="AI68" s="866"/>
      <c r="AJ68" s="866"/>
      <c r="AK68" s="866" t="s">
        <v>561</v>
      </c>
      <c r="AL68" s="866"/>
      <c r="AM68" s="866"/>
      <c r="AN68" s="866"/>
      <c r="AO68" s="866"/>
      <c r="AP68" s="866" t="s">
        <v>565</v>
      </c>
      <c r="AQ68" s="866"/>
      <c r="AR68" s="866"/>
      <c r="AS68" s="866"/>
      <c r="AT68" s="866"/>
      <c r="AU68" s="866" t="s">
        <v>558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5949</v>
      </c>
      <c r="R69" s="830"/>
      <c r="S69" s="830"/>
      <c r="T69" s="830"/>
      <c r="U69" s="830"/>
      <c r="V69" s="830">
        <v>4240</v>
      </c>
      <c r="W69" s="830"/>
      <c r="X69" s="830"/>
      <c r="Y69" s="830"/>
      <c r="Z69" s="830"/>
      <c r="AA69" s="830">
        <v>1709</v>
      </c>
      <c r="AB69" s="830"/>
      <c r="AC69" s="830"/>
      <c r="AD69" s="830"/>
      <c r="AE69" s="830"/>
      <c r="AF69" s="830">
        <v>1709</v>
      </c>
      <c r="AG69" s="830"/>
      <c r="AH69" s="830"/>
      <c r="AI69" s="830"/>
      <c r="AJ69" s="830"/>
      <c r="AK69" s="830" t="s">
        <v>558</v>
      </c>
      <c r="AL69" s="830"/>
      <c r="AM69" s="830"/>
      <c r="AN69" s="830"/>
      <c r="AO69" s="830"/>
      <c r="AP69" s="830" t="s">
        <v>558</v>
      </c>
      <c r="AQ69" s="830"/>
      <c r="AR69" s="830"/>
      <c r="AS69" s="830"/>
      <c r="AT69" s="830"/>
      <c r="AU69" s="830" t="s">
        <v>561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227</v>
      </c>
      <c r="R70" s="830"/>
      <c r="S70" s="830"/>
      <c r="T70" s="830"/>
      <c r="U70" s="830"/>
      <c r="V70" s="830">
        <v>201</v>
      </c>
      <c r="W70" s="830"/>
      <c r="X70" s="830"/>
      <c r="Y70" s="830"/>
      <c r="Z70" s="830"/>
      <c r="AA70" s="830">
        <v>26</v>
      </c>
      <c r="AB70" s="830"/>
      <c r="AC70" s="830"/>
      <c r="AD70" s="830"/>
      <c r="AE70" s="830"/>
      <c r="AF70" s="830">
        <v>26</v>
      </c>
      <c r="AG70" s="830"/>
      <c r="AH70" s="830"/>
      <c r="AI70" s="830"/>
      <c r="AJ70" s="830"/>
      <c r="AK70" s="830" t="s">
        <v>558</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173</v>
      </c>
      <c r="R71" s="830"/>
      <c r="S71" s="830"/>
      <c r="T71" s="830"/>
      <c r="U71" s="830"/>
      <c r="V71" s="830">
        <v>166</v>
      </c>
      <c r="W71" s="830"/>
      <c r="X71" s="830"/>
      <c r="Y71" s="830"/>
      <c r="Z71" s="830"/>
      <c r="AA71" s="830">
        <v>6</v>
      </c>
      <c r="AB71" s="830"/>
      <c r="AC71" s="830"/>
      <c r="AD71" s="830"/>
      <c r="AE71" s="830"/>
      <c r="AF71" s="830">
        <v>6</v>
      </c>
      <c r="AG71" s="830"/>
      <c r="AH71" s="830"/>
      <c r="AI71" s="830"/>
      <c r="AJ71" s="830"/>
      <c r="AK71" s="830" t="s">
        <v>561</v>
      </c>
      <c r="AL71" s="830"/>
      <c r="AM71" s="830"/>
      <c r="AN71" s="830"/>
      <c r="AO71" s="830"/>
      <c r="AP71" s="830">
        <v>46</v>
      </c>
      <c r="AQ71" s="830"/>
      <c r="AR71" s="830"/>
      <c r="AS71" s="830"/>
      <c r="AT71" s="830"/>
      <c r="AU71" s="830">
        <v>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264</v>
      </c>
      <c r="R72" s="830"/>
      <c r="S72" s="830"/>
      <c r="T72" s="830"/>
      <c r="U72" s="830"/>
      <c r="V72" s="830">
        <v>227</v>
      </c>
      <c r="W72" s="830"/>
      <c r="X72" s="830"/>
      <c r="Y72" s="830"/>
      <c r="Z72" s="830"/>
      <c r="AA72" s="830">
        <v>37</v>
      </c>
      <c r="AB72" s="830"/>
      <c r="AC72" s="830"/>
      <c r="AD72" s="830"/>
      <c r="AE72" s="830"/>
      <c r="AF72" s="830">
        <v>37</v>
      </c>
      <c r="AG72" s="830"/>
      <c r="AH72" s="830"/>
      <c r="AI72" s="830"/>
      <c r="AJ72" s="830"/>
      <c r="AK72" s="830" t="s">
        <v>558</v>
      </c>
      <c r="AL72" s="830"/>
      <c r="AM72" s="830"/>
      <c r="AN72" s="830"/>
      <c r="AO72" s="830"/>
      <c r="AP72" s="830" t="s">
        <v>558</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295194</v>
      </c>
      <c r="R73" s="830"/>
      <c r="S73" s="830"/>
      <c r="T73" s="830"/>
      <c r="U73" s="830"/>
      <c r="V73" s="830">
        <v>282398</v>
      </c>
      <c r="W73" s="830"/>
      <c r="X73" s="830"/>
      <c r="Y73" s="830"/>
      <c r="Z73" s="830"/>
      <c r="AA73" s="830">
        <v>12796</v>
      </c>
      <c r="AB73" s="830"/>
      <c r="AC73" s="830"/>
      <c r="AD73" s="830"/>
      <c r="AE73" s="830"/>
      <c r="AF73" s="830">
        <v>12796</v>
      </c>
      <c r="AG73" s="830"/>
      <c r="AH73" s="830"/>
      <c r="AI73" s="830"/>
      <c r="AJ73" s="830"/>
      <c r="AK73" s="830" t="s">
        <v>558</v>
      </c>
      <c r="AL73" s="830"/>
      <c r="AM73" s="830"/>
      <c r="AN73" s="830"/>
      <c r="AO73" s="830"/>
      <c r="AP73" s="830" t="s">
        <v>562</v>
      </c>
      <c r="AQ73" s="830"/>
      <c r="AR73" s="830"/>
      <c r="AS73" s="830"/>
      <c r="AT73" s="830"/>
      <c r="AU73" s="830" t="s">
        <v>558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14580</v>
      </c>
      <c r="AG88" s="844"/>
      <c r="AH88" s="844"/>
      <c r="AI88" s="844"/>
      <c r="AJ88" s="844"/>
      <c r="AK88" s="841"/>
      <c r="AL88" s="841"/>
      <c r="AM88" s="841"/>
      <c r="AN88" s="841"/>
      <c r="AO88" s="841"/>
      <c r="AP88" s="844">
        <v>46</v>
      </c>
      <c r="AQ88" s="844"/>
      <c r="AR88" s="844"/>
      <c r="AS88" s="844"/>
      <c r="AT88" s="844"/>
      <c r="AU88" s="844">
        <v>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575</v>
      </c>
      <c r="CX102" s="852"/>
      <c r="CY102" s="852"/>
      <c r="CZ102" s="852"/>
      <c r="DA102" s="891"/>
      <c r="DB102" s="890">
        <v>73</v>
      </c>
      <c r="DC102" s="852"/>
      <c r="DD102" s="852"/>
      <c r="DE102" s="852"/>
      <c r="DF102" s="891"/>
      <c r="DG102" s="890" t="s">
        <v>576</v>
      </c>
      <c r="DH102" s="852"/>
      <c r="DI102" s="852"/>
      <c r="DJ102" s="852"/>
      <c r="DK102" s="891"/>
      <c r="DL102" s="890" t="s">
        <v>575</v>
      </c>
      <c r="DM102" s="852"/>
      <c r="DN102" s="852"/>
      <c r="DO102" s="852"/>
      <c r="DP102" s="891"/>
      <c r="DQ102" s="890" t="s">
        <v>576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1453330</v>
      </c>
      <c r="AB110" s="900"/>
      <c r="AC110" s="900"/>
      <c r="AD110" s="900"/>
      <c r="AE110" s="901"/>
      <c r="AF110" s="902">
        <v>1458988</v>
      </c>
      <c r="AG110" s="900"/>
      <c r="AH110" s="900"/>
      <c r="AI110" s="900"/>
      <c r="AJ110" s="901"/>
      <c r="AK110" s="902">
        <v>1571165</v>
      </c>
      <c r="AL110" s="900"/>
      <c r="AM110" s="900"/>
      <c r="AN110" s="900"/>
      <c r="AO110" s="901"/>
      <c r="AP110" s="903">
        <v>22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13100907</v>
      </c>
      <c r="BR110" s="931"/>
      <c r="BS110" s="931"/>
      <c r="BT110" s="931"/>
      <c r="BU110" s="931"/>
      <c r="BV110" s="931">
        <v>12451855</v>
      </c>
      <c r="BW110" s="931"/>
      <c r="BX110" s="931"/>
      <c r="BY110" s="931"/>
      <c r="BZ110" s="931"/>
      <c r="CA110" s="931">
        <v>11810041</v>
      </c>
      <c r="CB110" s="931"/>
      <c r="CC110" s="931"/>
      <c r="CD110" s="931"/>
      <c r="CE110" s="931"/>
      <c r="CF110" s="944">
        <v>165.7</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7214815</v>
      </c>
      <c r="BR112" s="926"/>
      <c r="BS112" s="926"/>
      <c r="BT112" s="926"/>
      <c r="BU112" s="926"/>
      <c r="BV112" s="926">
        <v>6672593</v>
      </c>
      <c r="BW112" s="926"/>
      <c r="BX112" s="926"/>
      <c r="BY112" s="926"/>
      <c r="BZ112" s="926"/>
      <c r="CA112" s="926">
        <v>6122033</v>
      </c>
      <c r="CB112" s="926"/>
      <c r="CC112" s="926"/>
      <c r="CD112" s="926"/>
      <c r="CE112" s="926"/>
      <c r="CF112" s="920">
        <v>85.9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637169</v>
      </c>
      <c r="AB113" s="938"/>
      <c r="AC113" s="938"/>
      <c r="AD113" s="938"/>
      <c r="AE113" s="939"/>
      <c r="AF113" s="940">
        <v>633257</v>
      </c>
      <c r="AG113" s="938"/>
      <c r="AH113" s="938"/>
      <c r="AI113" s="938"/>
      <c r="AJ113" s="939"/>
      <c r="AK113" s="940">
        <v>608602</v>
      </c>
      <c r="AL113" s="938"/>
      <c r="AM113" s="938"/>
      <c r="AN113" s="938"/>
      <c r="AO113" s="939"/>
      <c r="AP113" s="941">
        <v>8.5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2698</v>
      </c>
      <c r="BR113" s="926"/>
      <c r="BS113" s="926"/>
      <c r="BT113" s="926"/>
      <c r="BU113" s="926"/>
      <c r="BV113" s="926">
        <v>3727</v>
      </c>
      <c r="BW113" s="926"/>
      <c r="BX113" s="926"/>
      <c r="BY113" s="926"/>
      <c r="BZ113" s="926"/>
      <c r="CA113" s="926">
        <v>1614</v>
      </c>
      <c r="CB113" s="926"/>
      <c r="CC113" s="926"/>
      <c r="CD113" s="926"/>
      <c r="CE113" s="926"/>
      <c r="CF113" s="920">
        <v>0</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2050134</v>
      </c>
      <c r="BR114" s="926"/>
      <c r="BS114" s="926"/>
      <c r="BT114" s="926"/>
      <c r="BU114" s="926"/>
      <c r="BV114" s="926">
        <v>2002327</v>
      </c>
      <c r="BW114" s="926"/>
      <c r="BX114" s="926"/>
      <c r="BY114" s="926"/>
      <c r="BZ114" s="926"/>
      <c r="CA114" s="926">
        <v>1825188</v>
      </c>
      <c r="CB114" s="926"/>
      <c r="CC114" s="926"/>
      <c r="CD114" s="926"/>
      <c r="CE114" s="926"/>
      <c r="CF114" s="920">
        <v>25.6</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2090499</v>
      </c>
      <c r="AB117" s="979"/>
      <c r="AC117" s="979"/>
      <c r="AD117" s="979"/>
      <c r="AE117" s="980"/>
      <c r="AF117" s="981">
        <v>2092245</v>
      </c>
      <c r="AG117" s="979"/>
      <c r="AH117" s="979"/>
      <c r="AI117" s="979"/>
      <c r="AJ117" s="980"/>
      <c r="AK117" s="981">
        <v>2179767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22368554</v>
      </c>
      <c r="BR119" s="1000"/>
      <c r="BS119" s="1000"/>
      <c r="BT119" s="1000"/>
      <c r="BU119" s="1000"/>
      <c r="BV119" s="1000">
        <v>21130502</v>
      </c>
      <c r="BW119" s="1000"/>
      <c r="BX119" s="1000"/>
      <c r="BY119" s="1000"/>
      <c r="BZ119" s="1000"/>
      <c r="CA119" s="1000">
        <v>19758876</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7028401</v>
      </c>
      <c r="BR120" s="931"/>
      <c r="BS120" s="931"/>
      <c r="BT120" s="931"/>
      <c r="BU120" s="931"/>
      <c r="BV120" s="931">
        <v>7175750</v>
      </c>
      <c r="BW120" s="931"/>
      <c r="BX120" s="931"/>
      <c r="BY120" s="931"/>
      <c r="BZ120" s="931"/>
      <c r="CA120" s="931">
        <v>7517419</v>
      </c>
      <c r="CB120" s="931"/>
      <c r="CC120" s="931"/>
      <c r="CD120" s="931"/>
      <c r="CE120" s="931"/>
      <c r="CF120" s="944">
        <v>105.5</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5064341</v>
      </c>
      <c r="DR120" s="931"/>
      <c r="DS120" s="931"/>
      <c r="DT120" s="931"/>
      <c r="DU120" s="931"/>
      <c r="DV120" s="932">
        <v>71</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228000</v>
      </c>
      <c r="BR121" s="926"/>
      <c r="BS121" s="926"/>
      <c r="BT121" s="926"/>
      <c r="BU121" s="926"/>
      <c r="BV121" s="926">
        <v>204000</v>
      </c>
      <c r="BW121" s="926"/>
      <c r="BX121" s="926"/>
      <c r="BY121" s="926"/>
      <c r="BZ121" s="926"/>
      <c r="CA121" s="926">
        <v>180000</v>
      </c>
      <c r="CB121" s="926"/>
      <c r="CC121" s="926"/>
      <c r="CD121" s="926"/>
      <c r="CE121" s="926"/>
      <c r="CF121" s="920">
        <v>2.5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768547</v>
      </c>
      <c r="DH121" s="926"/>
      <c r="DI121" s="926"/>
      <c r="DJ121" s="926"/>
      <c r="DK121" s="926"/>
      <c r="DL121" s="926">
        <v>701372</v>
      </c>
      <c r="DM121" s="926"/>
      <c r="DN121" s="926"/>
      <c r="DO121" s="926"/>
      <c r="DP121" s="926"/>
      <c r="DQ121" s="926">
        <v>637906</v>
      </c>
      <c r="DR121" s="926"/>
      <c r="DS121" s="926"/>
      <c r="DT121" s="926"/>
      <c r="DU121" s="926"/>
      <c r="DV121" s="927">
        <v>8.9</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13601611</v>
      </c>
      <c r="BR122" s="1000"/>
      <c r="BS122" s="1000"/>
      <c r="BT122" s="1000"/>
      <c r="BU122" s="1000"/>
      <c r="BV122" s="1000">
        <v>12859599</v>
      </c>
      <c r="BW122" s="1000"/>
      <c r="BX122" s="1000"/>
      <c r="BY122" s="1000"/>
      <c r="BZ122" s="1000"/>
      <c r="CA122" s="1000">
        <v>11834583</v>
      </c>
      <c r="CB122" s="1000"/>
      <c r="CC122" s="1000"/>
      <c r="CD122" s="1000"/>
      <c r="CE122" s="1000"/>
      <c r="CF122" s="1017">
        <v>166</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367498</v>
      </c>
      <c r="DH122" s="926"/>
      <c r="DI122" s="926"/>
      <c r="DJ122" s="926"/>
      <c r="DK122" s="926"/>
      <c r="DL122" s="926">
        <v>362562</v>
      </c>
      <c r="DM122" s="926"/>
      <c r="DN122" s="926"/>
      <c r="DO122" s="926"/>
      <c r="DP122" s="926"/>
      <c r="DQ122" s="926">
        <v>419786</v>
      </c>
      <c r="DR122" s="926"/>
      <c r="DS122" s="926"/>
      <c r="DT122" s="926"/>
      <c r="DU122" s="926"/>
      <c r="DV122" s="927">
        <v>5.9</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20858012</v>
      </c>
      <c r="BR123" s="1064"/>
      <c r="BS123" s="1064"/>
      <c r="BT123" s="1064"/>
      <c r="BU123" s="1064"/>
      <c r="BV123" s="1064">
        <v>20239349</v>
      </c>
      <c r="BW123" s="1064"/>
      <c r="BX123" s="1064"/>
      <c r="BY123" s="1064"/>
      <c r="BZ123" s="1064"/>
      <c r="CA123" s="1064">
        <v>19532002</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20.3</v>
      </c>
      <c r="BR124" s="1027"/>
      <c r="BS124" s="1027"/>
      <c r="BT124" s="1027"/>
      <c r="BU124" s="1027"/>
      <c r="BV124" s="1027">
        <v>12.4</v>
      </c>
      <c r="BW124" s="1027"/>
      <c r="BX124" s="1027"/>
      <c r="BY124" s="1027"/>
      <c r="BZ124" s="1027"/>
      <c r="CA124" s="1027">
        <v>3.1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6078770</v>
      </c>
      <c r="DH124" s="986"/>
      <c r="DI124" s="986"/>
      <c r="DJ124" s="986"/>
      <c r="DK124" s="987"/>
      <c r="DL124" s="985">
        <v>5608659</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v>265</v>
      </c>
      <c r="AG128" s="1046"/>
      <c r="AH128" s="1046"/>
      <c r="AI128" s="1046"/>
      <c r="AJ128" s="1047"/>
      <c r="AK128" s="1048">
        <v>24265</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13.62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8869086</v>
      </c>
      <c r="AB129" s="959"/>
      <c r="AC129" s="959"/>
      <c r="AD129" s="959"/>
      <c r="AE129" s="960"/>
      <c r="AF129" s="961">
        <v>8592700</v>
      </c>
      <c r="AG129" s="959"/>
      <c r="AH129" s="959"/>
      <c r="AI129" s="959"/>
      <c r="AJ129" s="960"/>
      <c r="AK129" s="961">
        <v>8519523</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18.62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1462342</v>
      </c>
      <c r="AB130" s="959"/>
      <c r="AC130" s="959"/>
      <c r="AD130" s="959"/>
      <c r="AE130" s="960"/>
      <c r="AF130" s="961">
        <v>1430868</v>
      </c>
      <c r="AG130" s="959"/>
      <c r="AH130" s="959"/>
      <c r="AI130" s="959"/>
      <c r="AJ130" s="960"/>
      <c r="AK130" s="961">
        <v>1391005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9.4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7406744</v>
      </c>
      <c r="AB131" s="986"/>
      <c r="AC131" s="986"/>
      <c r="AD131" s="986"/>
      <c r="AE131" s="987"/>
      <c r="AF131" s="985">
        <v>7161832</v>
      </c>
      <c r="AG131" s="986"/>
      <c r="AH131" s="986"/>
      <c r="AI131" s="986"/>
      <c r="AJ131" s="987"/>
      <c r="AK131" s="985">
        <v>7128518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8.4808790480000003</v>
      </c>
      <c r="AB132" s="1097"/>
      <c r="AC132" s="1097"/>
      <c r="AD132" s="1097"/>
      <c r="AE132" s="1098"/>
      <c r="AF132" s="1099">
        <v>9.2310459110000007</v>
      </c>
      <c r="AG132" s="1097"/>
      <c r="AH132" s="1097"/>
      <c r="AI132" s="1097"/>
      <c r="AJ132" s="1098"/>
      <c r="AK132" s="1099">
        <v>10.72448719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9.6999999999999993</v>
      </c>
      <c r="AB133" s="1080"/>
      <c r="AC133" s="1080"/>
      <c r="AD133" s="1080"/>
      <c r="AE133" s="1081"/>
      <c r="AF133" s="1079">
        <v>9.1</v>
      </c>
      <c r="AG133" s="1080"/>
      <c r="AH133" s="1080"/>
      <c r="AI133" s="1080"/>
      <c r="AJ133" s="1081"/>
      <c r="AK133" s="1079">
        <v>9.4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W+bVrNupre9ib2fmEbL4CFWlRPmNMFZ6xl92eNGHfLjpu4fEi/z5j7L19hpBpYa5xm1ouc9un3ongZ6fgPaiw==" saltValue="mSFH/wGr8Wod4ChF7LqZ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80" zoomScaleNormal="85" zoomScaleSheetLayoutView="80" workbookViewId="0">
      <selection activeCell="A4" sqref="A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Jrx/BOv7aurT/uhSd5cPdDUx/g43eiNDh0wKMElWgnj8brbToMf5p2VBCEVvaPUwnHKgccIzGu9BNygmmq+jA==" saltValue="tFDHub+QQ+KfTqSL9kfBX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sqref="A1:A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EktgwMAIdrVnegXwkIQCyBOihCbKDv1rWwbBsrMXoWAf9y+/q5IAKTxqe/hhnJlwIxcTx+U6ILteY4oHR/7w==" saltValue="75T9NWof7NeDkRq9lPu/W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2115818</v>
      </c>
      <c r="AP9" s="281">
        <v>83851</v>
      </c>
      <c r="AQ9" s="282">
        <v>90328</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44740</v>
      </c>
      <c r="AP10" s="284">
        <v>1773</v>
      </c>
      <c r="AQ10" s="285">
        <v>7878</v>
      </c>
      <c r="AR10" s="286">
        <v>-77.5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18378</v>
      </c>
      <c r="AP11" s="284">
        <v>728</v>
      </c>
      <c r="AQ11" s="285">
        <v>2111</v>
      </c>
      <c r="AR11" s="286">
        <v>-65.5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26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91375</v>
      </c>
      <c r="AP13" s="284">
        <v>3621</v>
      </c>
      <c r="AQ13" s="285">
        <v>2999</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35233</v>
      </c>
      <c r="AP14" s="284">
        <v>1396</v>
      </c>
      <c r="AQ14" s="285">
        <v>1839</v>
      </c>
      <c r="AR14" s="286">
        <v>-24.1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-123943</v>
      </c>
      <c r="AP15" s="284">
        <v>-4912</v>
      </c>
      <c r="AQ15" s="285">
        <v>-5426</v>
      </c>
      <c r="AR15" s="286">
        <v>-9.5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2181601</v>
      </c>
      <c r="AP16" s="284">
        <v>86458</v>
      </c>
      <c r="AQ16" s="285">
        <v>99756</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8.8000000000000007</v>
      </c>
      <c r="AP21" s="298">
        <v>9.01</v>
      </c>
      <c r="AQ21" s="299">
        <v>-0.21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95.9</v>
      </c>
      <c r="AP22" s="303">
        <v>97.5</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1571165</v>
      </c>
      <c r="AP32" s="312">
        <v>62266</v>
      </c>
      <c r="AQ32" s="313">
        <v>56025</v>
      </c>
      <c r="AR32" s="314">
        <v>11.1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608602</v>
      </c>
      <c r="AP35" s="312">
        <v>24119</v>
      </c>
      <c r="AQ35" s="313">
        <v>18604</v>
      </c>
      <c r="AR35" s="314">
        <v>29.6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488</v>
      </c>
      <c r="AP36" s="312" t="s">
        <v>488</v>
      </c>
      <c r="AQ36" s="313">
        <v>2667</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441</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-24265</v>
      </c>
      <c r="AP39" s="312">
        <v>-962</v>
      </c>
      <c r="AQ39" s="313">
        <v>-4261</v>
      </c>
      <c r="AR39" s="314">
        <v>-77.400000000000006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-1391005</v>
      </c>
      <c r="AP40" s="312">
        <v>-55126</v>
      </c>
      <c r="AQ40" s="313">
        <v>-49695</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764497</v>
      </c>
      <c r="AP41" s="312">
        <v>30298</v>
      </c>
      <c r="AQ41" s="313">
        <v>23786</v>
      </c>
      <c r="AR41" s="314">
        <v>27.4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1352874</v>
      </c>
      <c r="AN51" s="334">
        <v>50160</v>
      </c>
      <c r="AO51" s="335">
        <v>54</v>
      </c>
      <c r="AP51" s="336">
        <v>74581</v>
      </c>
      <c r="AQ51" s="337">
        <v>7</v>
      </c>
      <c r="AR51" s="338">
        <v>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779184</v>
      </c>
      <c r="AN52" s="342">
        <v>28890</v>
      </c>
      <c r="AO52" s="343">
        <v>70.3</v>
      </c>
      <c r="AP52" s="344">
        <v>41563</v>
      </c>
      <c r="AQ52" s="345">
        <v>6.8</v>
      </c>
      <c r="AR52" s="346">
        <v>63.5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3035464</v>
      </c>
      <c r="AN53" s="334">
        <v>114615</v>
      </c>
      <c r="AO53" s="335">
        <v>128.5</v>
      </c>
      <c r="AP53" s="336">
        <v>76347</v>
      </c>
      <c r="AQ53" s="337">
        <v>2.4</v>
      </c>
      <c r="AR53" s="338">
        <v>126.1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1703059</v>
      </c>
      <c r="AN54" s="342">
        <v>64305</v>
      </c>
      <c r="AO54" s="343">
        <v>122.6</v>
      </c>
      <c r="AP54" s="344">
        <v>41762</v>
      </c>
      <c r="AQ54" s="345">
        <v>0.5</v>
      </c>
      <c r="AR54" s="346">
        <v>122.1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1870133</v>
      </c>
      <c r="AN55" s="334">
        <v>71975</v>
      </c>
      <c r="AO55" s="335">
        <v>-37.200000000000003</v>
      </c>
      <c r="AP55" s="336">
        <v>69604</v>
      </c>
      <c r="AQ55" s="337">
        <v>-8.8000000000000007</v>
      </c>
      <c r="AR55" s="338">
        <v>-28.4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1285967</v>
      </c>
      <c r="AN56" s="342">
        <v>49493</v>
      </c>
      <c r="AO56" s="343">
        <v>-23</v>
      </c>
      <c r="AP56" s="344">
        <v>36247</v>
      </c>
      <c r="AQ56" s="345">
        <v>-13.2</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1461431</v>
      </c>
      <c r="AN57" s="334">
        <v>57210</v>
      </c>
      <c r="AO57" s="335">
        <v>-20.5</v>
      </c>
      <c r="AP57" s="336">
        <v>68410</v>
      </c>
      <c r="AQ57" s="337">
        <v>-1.7</v>
      </c>
      <c r="AR57" s="338">
        <v>-18.8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1002157</v>
      </c>
      <c r="AN58" s="342">
        <v>39231</v>
      </c>
      <c r="AO58" s="343">
        <v>-20.7</v>
      </c>
      <c r="AP58" s="344">
        <v>35086</v>
      </c>
      <c r="AQ58" s="345">
        <v>-3.2</v>
      </c>
      <c r="AR58" s="346">
        <v>-17.5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1525993</v>
      </c>
      <c r="AN59" s="334">
        <v>60476</v>
      </c>
      <c r="AO59" s="335">
        <v>5.7</v>
      </c>
      <c r="AP59" s="336">
        <v>73019</v>
      </c>
      <c r="AQ59" s="337">
        <v>6.7</v>
      </c>
      <c r="AR59" s="338">
        <v>-1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925084</v>
      </c>
      <c r="AN60" s="342">
        <v>36662</v>
      </c>
      <c r="AO60" s="343">
        <v>-6.5</v>
      </c>
      <c r="AP60" s="344">
        <v>39427</v>
      </c>
      <c r="AQ60" s="345">
        <v>12.4</v>
      </c>
      <c r="AR60" s="346">
        <v>-18.899999999999999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1849179</v>
      </c>
      <c r="AN61" s="349">
        <v>70887</v>
      </c>
      <c r="AO61" s="350">
        <v>26.1</v>
      </c>
      <c r="AP61" s="351">
        <v>72392</v>
      </c>
      <c r="AQ61" s="352">
        <v>1.1000000000000001</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1139090</v>
      </c>
      <c r="AN62" s="342">
        <v>43716</v>
      </c>
      <c r="AO62" s="343">
        <v>28.5</v>
      </c>
      <c r="AP62" s="344">
        <v>38817</v>
      </c>
      <c r="AQ62" s="345">
        <v>0.7</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C6jESa/Fie1PWM6TZqFYEMcsW8mc0H6/KVzO50BPe+C88yU+VbG18CVgV6oZXDQbxhLBgWNgrsr/Fj5wkOU+w==" saltValue="JLQdJ3GnBmAZSQNiSUdB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OHvJewZlWQAjlW4MggLYjyU0yAZmHbIQZyaNiDU9Bqk8jyvWkF02kyoA3GTwYqGIn67hdG2lGnWrd4HysUtT5Q==" saltValue="IeRlU+KN9T/tox6iFAJBs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Hh0guCYHELpwdf+WgmBB+7Q/KcyoOgAaQwZ3LocNe4YUTi6aIAuKfJDvq2aEO5CA3FZnxtkqh33c/136D3oQg==" saltValue="Qa4ekAGvvNf8kVzaL3k7A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40"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25.96</v>
      </c>
      <c r="G47" s="12">
        <v>26.7</v>
      </c>
      <c r="H47" s="12">
        <v>27.49</v>
      </c>
      <c r="I47" s="12">
        <v>32.799999999999997</v>
      </c>
      <c r="J47" s="13">
        <v>37.01</v>
      </c>
    </row>
    <row r="48" spans="2:10" ht="57.75" customHeight="1" x14ac:dyDescent="0.15">
      <c r="B48" s="14"/>
      <c r="C48" s="1141" t="s">
        <v>4</v>
      </c>
      <c r="D48" s="1141"/>
      <c r="E48" s="1142"/>
      <c r="F48" s="15">
        <v>2.6</v>
      </c>
      <c r="G48" s="16">
        <v>1.29</v>
      </c>
      <c r="H48" s="16">
        <v>8.5299999999999994</v>
      </c>
      <c r="I48" s="16">
        <v>7.73</v>
      </c>
      <c r="J48" s="17">
        <v>3.54</v>
      </c>
    </row>
    <row r="49" spans="2:10" ht="57.75" customHeight="1" thickBot="1" x14ac:dyDescent="0.2">
      <c r="B49" s="18"/>
      <c r="C49" s="1143" t="s">
        <v>5</v>
      </c>
      <c r="D49" s="1143"/>
      <c r="E49" s="1144"/>
      <c r="F49" s="19" t="s">
        <v>531</v>
      </c>
      <c r="G49" s="20" t="s">
        <v>532</v>
      </c>
      <c r="H49" s="20">
        <v>7.26</v>
      </c>
      <c r="I49" s="20" t="s">
        <v>533</v>
      </c>
      <c r="J49" s="21" t="s">
        <v>534</v>
      </c>
    </row>
    <row r="50" spans="2:10" x14ac:dyDescent="0.15"/>
  </sheetData>
  <sheetProtection algorithmName="SHA-512" hashValue="7/ihx8wAf8zX5LYPSuG+y8VXRwb/JsTWXC4K82kuPmJdFiG1oqSo04BoLwP96iRObhgY7k5qs6TBOPOEWzr6ew==" saltValue="tFnkr2rV7HiH4jZ3seDn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16"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8.7799999999999994</v>
      </c>
      <c r="G34" s="33">
        <v>8.8000000000000007</v>
      </c>
      <c r="H34" s="33">
        <v>8.17</v>
      </c>
      <c r="I34" s="33">
        <v>5.58</v>
      </c>
      <c r="J34" s="34">
        <v>3.8</v>
      </c>
      <c r="K34" s="22"/>
      <c r="L34" s="22"/>
      <c r="M34" s="22"/>
      <c r="N34" s="22"/>
      <c r="O34" s="22"/>
      <c r="P34" s="22"/>
    </row>
    <row r="35" spans="1:16" ht="39" customHeight="1" x14ac:dyDescent="0.15">
      <c r="A35" s="22"/>
      <c r="B35" s="35"/>
      <c r="C35" s="1145" t="s">
        <v>536</v>
      </c>
      <c r="D35" s="1146"/>
      <c r="E35" s="1147"/>
      <c r="F35" s="36">
        <v>2.59</v>
      </c>
      <c r="G35" s="37">
        <v>2.13</v>
      </c>
      <c r="H35" s="37">
        <v>8.5299999999999994</v>
      </c>
      <c r="I35" s="37">
        <v>7.73</v>
      </c>
      <c r="J35" s="38">
        <v>3.54</v>
      </c>
      <c r="K35" s="22"/>
      <c r="L35" s="22"/>
      <c r="M35" s="22"/>
      <c r="N35" s="22"/>
      <c r="O35" s="22"/>
      <c r="P35" s="22"/>
    </row>
    <row r="36" spans="1:16" ht="39" customHeight="1" x14ac:dyDescent="0.15">
      <c r="A36" s="22"/>
      <c r="B36" s="35"/>
      <c r="C36" s="1145" t="s">
        <v>537</v>
      </c>
      <c r="D36" s="1146"/>
      <c r="E36" s="1147"/>
      <c r="F36" s="36" t="s">
        <v>488</v>
      </c>
      <c r="G36" s="37" t="s">
        <v>488</v>
      </c>
      <c r="H36" s="37" t="s">
        <v>488</v>
      </c>
      <c r="I36" s="37" t="s">
        <v>488</v>
      </c>
      <c r="J36" s="38">
        <v>0.25</v>
      </c>
      <c r="K36" s="22"/>
      <c r="L36" s="22"/>
      <c r="M36" s="22"/>
      <c r="N36" s="22"/>
      <c r="O36" s="22"/>
      <c r="P36" s="22"/>
    </row>
    <row r="37" spans="1:16" ht="39" customHeight="1" x14ac:dyDescent="0.15">
      <c r="A37" s="22"/>
      <c r="B37" s="35"/>
      <c r="C37" s="1145" t="s">
        <v>538</v>
      </c>
      <c r="D37" s="1146"/>
      <c r="E37" s="1147"/>
      <c r="F37" s="36">
        <v>0.02</v>
      </c>
      <c r="G37" s="37">
        <v>0.02</v>
      </c>
      <c r="H37" s="37">
        <v>0.56999999999999995</v>
      </c>
      <c r="I37" s="37">
        <v>0.1</v>
      </c>
      <c r="J37" s="38">
        <v>0.2</v>
      </c>
      <c r="K37" s="22"/>
      <c r="L37" s="22"/>
      <c r="M37" s="22"/>
      <c r="N37" s="22"/>
      <c r="O37" s="22"/>
      <c r="P37" s="22"/>
    </row>
    <row r="38" spans="1:16" ht="39" customHeight="1" x14ac:dyDescent="0.15">
      <c r="A38" s="22"/>
      <c r="B38" s="35"/>
      <c r="C38" s="1145" t="s">
        <v>539</v>
      </c>
      <c r="D38" s="1146"/>
      <c r="E38" s="1147"/>
      <c r="F38" s="36">
        <v>0</v>
      </c>
      <c r="G38" s="37">
        <v>0.03</v>
      </c>
      <c r="H38" s="37">
        <v>0</v>
      </c>
      <c r="I38" s="37">
        <v>0</v>
      </c>
      <c r="J38" s="38">
        <v>0.04</v>
      </c>
      <c r="K38" s="22"/>
      <c r="L38" s="22"/>
      <c r="M38" s="22"/>
      <c r="N38" s="22"/>
      <c r="O38" s="22"/>
      <c r="P38" s="22"/>
    </row>
    <row r="39" spans="1:16" ht="39" customHeight="1" x14ac:dyDescent="0.15">
      <c r="A39" s="22"/>
      <c r="B39" s="35"/>
      <c r="C39" s="1145" t="s">
        <v>540</v>
      </c>
      <c r="D39" s="1146"/>
      <c r="E39" s="1147"/>
      <c r="F39" s="36">
        <v>0.06</v>
      </c>
      <c r="G39" s="37">
        <v>0.03</v>
      </c>
      <c r="H39" s="37">
        <v>0.13</v>
      </c>
      <c r="I39" s="37">
        <v>0.01</v>
      </c>
      <c r="J39" s="38">
        <v>0.01</v>
      </c>
      <c r="K39" s="22"/>
      <c r="L39" s="22"/>
      <c r="M39" s="22"/>
      <c r="N39" s="22"/>
      <c r="O39" s="22"/>
      <c r="P39" s="22"/>
    </row>
    <row r="40" spans="1:16" ht="39" customHeight="1" x14ac:dyDescent="0.15">
      <c r="A40" s="22"/>
      <c r="B40" s="35"/>
      <c r="C40" s="1145" t="s">
        <v>541</v>
      </c>
      <c r="D40" s="1146"/>
      <c r="E40" s="1147"/>
      <c r="F40" s="36">
        <v>0</v>
      </c>
      <c r="G40" s="37">
        <v>0.01</v>
      </c>
      <c r="H40" s="37">
        <v>0</v>
      </c>
      <c r="I40" s="37">
        <v>0.01</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v>
      </c>
      <c r="G43" s="42">
        <v>0</v>
      </c>
      <c r="H43" s="42">
        <v>0</v>
      </c>
      <c r="I43" s="42">
        <v>1.79</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2M9bgIGLw8UTTW8xzVjMWGtzu+LRV3DCvPlLfUUMYWuIPODM7UeqZZd4nRVogGfkvefnW1DUYqub3wwKH5JLg==" saltValue="oMGAwk0ZXnNDmnOrUXHL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1968</v>
      </c>
      <c r="L45" s="60">
        <v>1752</v>
      </c>
      <c r="M45" s="60">
        <v>1453</v>
      </c>
      <c r="N45" s="60">
        <v>1459</v>
      </c>
      <c r="O45" s="61">
        <v>1571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603</v>
      </c>
      <c r="L48" s="64">
        <v>608</v>
      </c>
      <c r="M48" s="64">
        <v>637</v>
      </c>
      <c r="N48" s="64">
        <v>633</v>
      </c>
      <c r="O48" s="65">
        <v>609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1826</v>
      </c>
      <c r="L52" s="64">
        <v>1665</v>
      </c>
      <c r="M52" s="64">
        <v>1463</v>
      </c>
      <c r="N52" s="64">
        <v>1431</v>
      </c>
      <c r="O52" s="65">
        <v>1415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745</v>
      </c>
      <c r="L53" s="69">
        <v>695</v>
      </c>
      <c r="M53" s="69">
        <v>627</v>
      </c>
      <c r="N53" s="69">
        <v>661</v>
      </c>
      <c r="O53" s="70">
        <v>765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572</v>
      </c>
      <c r="L58" s="84" t="s">
        <v>572</v>
      </c>
      <c r="M58" s="84" t="s">
        <v>572</v>
      </c>
      <c r="N58" s="84" t="s">
        <v>572</v>
      </c>
      <c r="O58" s="85" t="s">
        <v>572</v>
      </c>
    </row>
    <row r="59" spans="1:21" ht="31.5" customHeight="1" x14ac:dyDescent="0.15">
      <c r="B59" s="1171"/>
      <c r="C59" s="1172"/>
      <c r="D59" s="1178" t="s">
        <v>26</v>
      </c>
      <c r="E59" s="1179"/>
      <c r="F59" s="1179"/>
      <c r="G59" s="1179"/>
      <c r="H59" s="1179"/>
      <c r="I59" s="1179"/>
      <c r="J59" s="1180"/>
      <c r="K59" s="86" t="s">
        <v>572</v>
      </c>
      <c r="L59" s="87" t="s">
        <v>572</v>
      </c>
      <c r="M59" s="87" t="s">
        <v>572</v>
      </c>
      <c r="N59" s="87" t="s">
        <v>573</v>
      </c>
      <c r="O59" s="88" t="s">
        <v>572</v>
      </c>
    </row>
    <row r="60" spans="1:21" ht="31.5" customHeight="1" thickBot="1" x14ac:dyDescent="0.2">
      <c r="B60" s="1173"/>
      <c r="C60" s="1174"/>
      <c r="D60" s="1181" t="s">
        <v>27</v>
      </c>
      <c r="E60" s="1182"/>
      <c r="F60" s="1182"/>
      <c r="G60" s="1182"/>
      <c r="H60" s="1182"/>
      <c r="I60" s="1182"/>
      <c r="J60" s="1183"/>
      <c r="K60" s="89" t="s">
        <v>573</v>
      </c>
      <c r="L60" s="90" t="s">
        <v>574</v>
      </c>
      <c r="M60" s="90" t="s">
        <v>572</v>
      </c>
      <c r="N60" s="90" t="s">
        <v>572</v>
      </c>
      <c r="O60" s="91" t="s">
        <v>572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2iOnW6JEZ34m9Fev+MfvejQO7OllQPaOKDCA+2Sw2k5NjVnKPj5Aokelcm8l/HI58c83dMUpPxVe4/IVNIdWg==" saltValue="TO/Gy6uBw0pSARZr+/m9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A37" sqref="A1:A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12848</v>
      </c>
      <c r="J41" s="356">
        <v>12845</v>
      </c>
      <c r="K41" s="356">
        <v>13101</v>
      </c>
      <c r="L41" s="356">
        <v>12452</v>
      </c>
      <c r="M41" s="357">
        <v>11810</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8113</v>
      </c>
      <c r="J43" s="359">
        <v>7460</v>
      </c>
      <c r="K43" s="359">
        <v>7215</v>
      </c>
      <c r="L43" s="359">
        <v>6673</v>
      </c>
      <c r="M43" s="360">
        <v>6122</v>
      </c>
    </row>
    <row r="44" spans="2:13" ht="27.75" customHeight="1" x14ac:dyDescent="0.15">
      <c r="B44" s="1186"/>
      <c r="C44" s="1187"/>
      <c r="D44" s="106"/>
      <c r="E44" s="1192" t="s">
        <v>34</v>
      </c>
      <c r="F44" s="1192"/>
      <c r="G44" s="1192"/>
      <c r="H44" s="1193"/>
      <c r="I44" s="358" t="s">
        <v>488</v>
      </c>
      <c r="J44" s="359">
        <v>0</v>
      </c>
      <c r="K44" s="359">
        <v>3</v>
      </c>
      <c r="L44" s="359">
        <v>4</v>
      </c>
      <c r="M44" s="360">
        <v>2</v>
      </c>
    </row>
    <row r="45" spans="2:13" ht="27.75" customHeight="1" x14ac:dyDescent="0.15">
      <c r="B45" s="1186"/>
      <c r="C45" s="1187"/>
      <c r="D45" s="106"/>
      <c r="E45" s="1192" t="s">
        <v>35</v>
      </c>
      <c r="F45" s="1192"/>
      <c r="G45" s="1192"/>
      <c r="H45" s="1193"/>
      <c r="I45" s="358">
        <v>1596</v>
      </c>
      <c r="J45" s="359">
        <v>2147</v>
      </c>
      <c r="K45" s="359">
        <v>2050</v>
      </c>
      <c r="L45" s="359">
        <v>2002</v>
      </c>
      <c r="M45" s="360">
        <v>1825</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6294</v>
      </c>
      <c r="J50" s="359">
        <v>6625</v>
      </c>
      <c r="K50" s="359">
        <v>7028</v>
      </c>
      <c r="L50" s="359">
        <v>7176</v>
      </c>
      <c r="M50" s="360">
        <v>7517</v>
      </c>
    </row>
    <row r="51" spans="2:13" ht="27.75" customHeight="1" x14ac:dyDescent="0.15">
      <c r="B51" s="1186"/>
      <c r="C51" s="1187"/>
      <c r="D51" s="106"/>
      <c r="E51" s="1192" t="s">
        <v>42</v>
      </c>
      <c r="F51" s="1192"/>
      <c r="G51" s="1192"/>
      <c r="H51" s="1193"/>
      <c r="I51" s="358" t="s">
        <v>488</v>
      </c>
      <c r="J51" s="359" t="s">
        <v>488</v>
      </c>
      <c r="K51" s="359">
        <v>228</v>
      </c>
      <c r="L51" s="359">
        <v>204</v>
      </c>
      <c r="M51" s="360">
        <v>180</v>
      </c>
    </row>
    <row r="52" spans="2:13" ht="27.75" customHeight="1" x14ac:dyDescent="0.15">
      <c r="B52" s="1188"/>
      <c r="C52" s="1189"/>
      <c r="D52" s="106"/>
      <c r="E52" s="1192" t="s">
        <v>43</v>
      </c>
      <c r="F52" s="1192"/>
      <c r="G52" s="1192"/>
      <c r="H52" s="1193"/>
      <c r="I52" s="358">
        <v>14538</v>
      </c>
      <c r="J52" s="359">
        <v>14520</v>
      </c>
      <c r="K52" s="359">
        <v>13602</v>
      </c>
      <c r="L52" s="359">
        <v>12860</v>
      </c>
      <c r="M52" s="360">
        <v>11835</v>
      </c>
    </row>
    <row r="53" spans="2:13" ht="27.75" customHeight="1" thickBot="1" x14ac:dyDescent="0.2">
      <c r="B53" s="1199" t="s">
        <v>19</v>
      </c>
      <c r="C53" s="1200"/>
      <c r="D53" s="110"/>
      <c r="E53" s="1201" t="s">
        <v>44</v>
      </c>
      <c r="F53" s="1201"/>
      <c r="G53" s="1201"/>
      <c r="H53" s="1202"/>
      <c r="I53" s="361">
        <v>1725</v>
      </c>
      <c r="J53" s="362">
        <v>1307</v>
      </c>
      <c r="K53" s="362">
        <v>1511</v>
      </c>
      <c r="L53" s="362">
        <v>891</v>
      </c>
      <c r="M53" s="363">
        <v>227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A4u0uKI32jaZMaPV6kAxb81C3asYTR2gw1JaOWH4gxOe84Ffd2vCR+ETu/eUO+m4vW1SvgyNZDjqiTcGjH6hQ==" saltValue="aLWTUNMq0LXcMQytzVZI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2438</v>
      </c>
      <c r="G55" s="122">
        <v>2819</v>
      </c>
      <c r="H55" s="123">
        <v>3153</v>
      </c>
    </row>
    <row r="56" spans="2:8" ht="52.5" customHeight="1" x14ac:dyDescent="0.15">
      <c r="B56" s="124"/>
      <c r="C56" s="1213" t="s">
        <v>47</v>
      </c>
      <c r="D56" s="1213"/>
      <c r="E56" s="1214"/>
      <c r="F56" s="125">
        <v>1223</v>
      </c>
      <c r="G56" s="125">
        <v>1223</v>
      </c>
      <c r="H56" s="126">
        <v>1264</v>
      </c>
    </row>
    <row r="57" spans="2:8" ht="53.25" customHeight="1" x14ac:dyDescent="0.15">
      <c r="B57" s="124"/>
      <c r="C57" s="1215" t="s">
        <v>48</v>
      </c>
      <c r="D57" s="1215"/>
      <c r="E57" s="1216"/>
      <c r="F57" s="127">
        <v>3944</v>
      </c>
      <c r="G57" s="127">
        <v>3798</v>
      </c>
      <c r="H57" s="128">
        <v>3859</v>
      </c>
    </row>
    <row r="58" spans="2:8" ht="45.75" customHeight="1" x14ac:dyDescent="0.15">
      <c r="B58" s="129"/>
      <c r="C58" s="1203" t="s">
        <v>567</v>
      </c>
      <c r="D58" s="1204"/>
      <c r="E58" s="1205"/>
      <c r="F58" s="130">
        <v>1484</v>
      </c>
      <c r="G58" s="130">
        <v>1484</v>
      </c>
      <c r="H58" s="131">
        <v>1485</v>
      </c>
    </row>
    <row r="59" spans="2:8" ht="45.75" customHeight="1" x14ac:dyDescent="0.15">
      <c r="B59" s="129"/>
      <c r="C59" s="1203" t="s">
        <v>568</v>
      </c>
      <c r="D59" s="1204"/>
      <c r="E59" s="1205"/>
      <c r="F59" s="130">
        <v>963</v>
      </c>
      <c r="G59" s="130">
        <v>963</v>
      </c>
      <c r="H59" s="131">
        <v>964</v>
      </c>
    </row>
    <row r="60" spans="2:8" ht="45.75" customHeight="1" x14ac:dyDescent="0.15">
      <c r="B60" s="129"/>
      <c r="C60" s="1203" t="s">
        <v>569</v>
      </c>
      <c r="D60" s="1204"/>
      <c r="E60" s="1205"/>
      <c r="F60" s="130">
        <v>694</v>
      </c>
      <c r="G60" s="130">
        <v>564</v>
      </c>
      <c r="H60" s="131">
        <v>634</v>
      </c>
    </row>
    <row r="61" spans="2:8" ht="45.75" customHeight="1" x14ac:dyDescent="0.15">
      <c r="B61" s="129"/>
      <c r="C61" s="1203" t="s">
        <v>570</v>
      </c>
      <c r="D61" s="1204"/>
      <c r="E61" s="1205"/>
      <c r="F61" s="130">
        <v>548</v>
      </c>
      <c r="G61" s="130">
        <v>548</v>
      </c>
      <c r="H61" s="131">
        <v>548</v>
      </c>
    </row>
    <row r="62" spans="2:8" ht="45.75" customHeight="1" thickBot="1" x14ac:dyDescent="0.2">
      <c r="B62" s="132"/>
      <c r="C62" s="1206" t="s">
        <v>571</v>
      </c>
      <c r="D62" s="1207"/>
      <c r="E62" s="1208"/>
      <c r="F62" s="133">
        <v>71</v>
      </c>
      <c r="G62" s="133">
        <v>71</v>
      </c>
      <c r="H62" s="134">
        <v>71</v>
      </c>
    </row>
    <row r="63" spans="2:8" ht="52.5" customHeight="1" thickBot="1" x14ac:dyDescent="0.2">
      <c r="B63" s="135"/>
      <c r="C63" s="1209" t="s">
        <v>49</v>
      </c>
      <c r="D63" s="1209"/>
      <c r="E63" s="1210"/>
      <c r="F63" s="136">
        <v>7605</v>
      </c>
      <c r="G63" s="136">
        <v>7840</v>
      </c>
      <c r="H63" s="137">
        <v>8276</v>
      </c>
    </row>
    <row r="64" spans="2:8" x14ac:dyDescent="0.15"/>
  </sheetData>
  <sheetProtection algorithmName="SHA-512" hashValue="z6VkvO6W1IOOpHVslehUV6ioGmTgpR8iT9MV2aoXd1WRlKHgfy/V0Wlz4P3p3w/Yf0kK2wkL7m2GOAWpIJvlQw==" saltValue="WfDCSg3C8UWR7b1A+3ZJ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50160</v>
      </c>
      <c r="E3" s="156"/>
      <c r="F3" s="157">
        <v>74581</v>
      </c>
      <c r="G3" s="158"/>
      <c r="H3" s="159"/>
    </row>
    <row r="4" spans="1:8" x14ac:dyDescent="0.15">
      <c r="A4" s="160"/>
      <c r="B4" s="161"/>
      <c r="C4" s="162"/>
      <c r="D4" s="163">
        <v>28890</v>
      </c>
      <c r="E4" s="164"/>
      <c r="F4" s="165">
        <v>41563</v>
      </c>
      <c r="G4" s="166"/>
      <c r="H4" s="167"/>
    </row>
    <row r="5" spans="1:8" x14ac:dyDescent="0.15">
      <c r="A5" s="148" t="s">
        <v>520</v>
      </c>
      <c r="B5" s="153"/>
      <c r="C5" s="154"/>
      <c r="D5" s="155">
        <v>114615</v>
      </c>
      <c r="E5" s="156"/>
      <c r="F5" s="157">
        <v>76347</v>
      </c>
      <c r="G5" s="158"/>
      <c r="H5" s="159"/>
    </row>
    <row r="6" spans="1:8" x14ac:dyDescent="0.15">
      <c r="A6" s="160"/>
      <c r="B6" s="161"/>
      <c r="C6" s="162"/>
      <c r="D6" s="163">
        <v>64305</v>
      </c>
      <c r="E6" s="164"/>
      <c r="F6" s="165">
        <v>41762</v>
      </c>
      <c r="G6" s="166"/>
      <c r="H6" s="167"/>
    </row>
    <row r="7" spans="1:8" x14ac:dyDescent="0.15">
      <c r="A7" s="148" t="s">
        <v>521</v>
      </c>
      <c r="B7" s="153"/>
      <c r="C7" s="154"/>
      <c r="D7" s="155">
        <v>71975</v>
      </c>
      <c r="E7" s="156"/>
      <c r="F7" s="157">
        <v>69604</v>
      </c>
      <c r="G7" s="158"/>
      <c r="H7" s="159"/>
    </row>
    <row r="8" spans="1:8" x14ac:dyDescent="0.15">
      <c r="A8" s="160"/>
      <c r="B8" s="161"/>
      <c r="C8" s="162"/>
      <c r="D8" s="163">
        <v>49493</v>
      </c>
      <c r="E8" s="164"/>
      <c r="F8" s="165">
        <v>36247</v>
      </c>
      <c r="G8" s="166"/>
      <c r="H8" s="167"/>
    </row>
    <row r="9" spans="1:8" x14ac:dyDescent="0.15">
      <c r="A9" s="148" t="s">
        <v>522</v>
      </c>
      <c r="B9" s="153"/>
      <c r="C9" s="154"/>
      <c r="D9" s="155">
        <v>57210</v>
      </c>
      <c r="E9" s="156"/>
      <c r="F9" s="157">
        <v>68410</v>
      </c>
      <c r="G9" s="158"/>
      <c r="H9" s="159"/>
    </row>
    <row r="10" spans="1:8" x14ac:dyDescent="0.15">
      <c r="A10" s="160"/>
      <c r="B10" s="161"/>
      <c r="C10" s="162"/>
      <c r="D10" s="163">
        <v>39231</v>
      </c>
      <c r="E10" s="164"/>
      <c r="F10" s="165">
        <v>35086</v>
      </c>
      <c r="G10" s="166"/>
      <c r="H10" s="167"/>
    </row>
    <row r="11" spans="1:8" x14ac:dyDescent="0.15">
      <c r="A11" s="148" t="s">
        <v>523</v>
      </c>
      <c r="B11" s="153"/>
      <c r="C11" s="154"/>
      <c r="D11" s="155">
        <v>60476</v>
      </c>
      <c r="E11" s="156"/>
      <c r="F11" s="157">
        <v>73019</v>
      </c>
      <c r="G11" s="158"/>
      <c r="H11" s="159"/>
    </row>
    <row r="12" spans="1:8" x14ac:dyDescent="0.15">
      <c r="A12" s="160"/>
      <c r="B12" s="161"/>
      <c r="C12" s="168"/>
      <c r="D12" s="163">
        <v>36662</v>
      </c>
      <c r="E12" s="164"/>
      <c r="F12" s="165">
        <v>39427</v>
      </c>
      <c r="G12" s="166"/>
      <c r="H12" s="167"/>
    </row>
    <row r="13" spans="1:8" x14ac:dyDescent="0.15">
      <c r="A13" s="148"/>
      <c r="B13" s="153"/>
      <c r="C13" s="169"/>
      <c r="D13" s="170">
        <v>70887</v>
      </c>
      <c r="E13" s="171"/>
      <c r="F13" s="172">
        <v>72392</v>
      </c>
      <c r="G13" s="173"/>
      <c r="H13" s="159"/>
    </row>
    <row r="14" spans="1:8" x14ac:dyDescent="0.15">
      <c r="A14" s="160"/>
      <c r="B14" s="161"/>
      <c r="C14" s="162"/>
      <c r="D14" s="163">
        <v>43716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v>
      </c>
      <c r="C19" s="174">
        <f>ROUND(VALUE(SUBSTITUTE(実質収支比率等に係る経年分析!G$48,"▲","-")),2)</f>
        <v>1.29</v>
      </c>
      <c r="D19" s="174">
        <f>ROUND(VALUE(SUBSTITUTE(実質収支比率等に係る経年分析!H$48,"▲","-")),2)</f>
        <v>8.5299999999999994</v>
      </c>
      <c r="E19" s="174">
        <f>ROUND(VALUE(SUBSTITUTE(実質収支比率等に係る経年分析!I$48,"▲","-")),2)</f>
        <v>7.73</v>
      </c>
      <c r="F19" s="174">
        <f>ROUND(VALUE(SUBSTITUTE(実質収支比率等に係る経年分析!J$48,"▲","-")),2)</f>
        <v>3.54</v>
      </c>
    </row>
    <row r="20" spans="1:11" x14ac:dyDescent="0.15">
      <c r="A20" s="174" t="s">
        <v>53</v>
      </c>
      <c r="B20" s="174">
        <f>ROUND(VALUE(SUBSTITUTE(実質収支比率等に係る経年分析!F$47,"▲","-")),2)</f>
        <v>25.96</v>
      </c>
      <c r="C20" s="174">
        <f>ROUND(VALUE(SUBSTITUTE(実質収支比率等に係る経年分析!G$47,"▲","-")),2)</f>
        <v>26.7</v>
      </c>
      <c r="D20" s="174">
        <f>ROUND(VALUE(SUBSTITUTE(実質収支比率等に係る経年分析!H$47,"▲","-")),2)</f>
        <v>27.49</v>
      </c>
      <c r="E20" s="174">
        <f>ROUND(VALUE(SUBSTITUTE(実質収支比率等に係る経年分析!I$47,"▲","-")),2)</f>
        <v>32.799999999999997</v>
      </c>
      <c r="F20" s="174">
        <f>ROUND(VALUE(SUBSTITUTE(実質収支比率等に係る経年分析!J$47,"▲","-")),2)</f>
        <v>37.01</v>
      </c>
    </row>
    <row r="21" spans="1:11" x14ac:dyDescent="0.15">
      <c r="A21" s="174" t="s">
        <v>54</v>
      </c>
      <c r="B21" s="174">
        <f>IF(ISNUMBER(VALUE(SUBSTITUTE(実質収支比率等に係る経年分析!F$49,"▲","-"))),ROUND(VALUE(SUBSTITUTE(実質収支比率等に係る経年分析!F$49,"▲","-")),2),NA())</f>
        <v>-5.6</v>
      </c>
      <c r="C21" s="174">
        <f>IF(ISNUMBER(VALUE(SUBSTITUTE(実質収支比率等に係る経年分析!G$49,"▲","-"))),ROUND(VALUE(SUBSTITUTE(実質収支比率等に係る経年分析!G$49,"▲","-")),2),NA())</f>
        <v>-0.43</v>
      </c>
      <c r="D21" s="174">
        <f>IF(ISNUMBER(VALUE(SUBSTITUTE(実質収支比率等に係る経年分析!H$49,"▲","-"))),ROUND(VALUE(SUBSTITUTE(実質収支比率等に係る経年分析!H$49,"▲","-")),2),NA())</f>
        <v>7.26</v>
      </c>
      <c r="E21" s="174">
        <f>IF(ISNUMBER(VALUE(SUBSTITUTE(実質収支比率等に係る経年分析!I$49,"▲","-"))),ROUND(VALUE(SUBSTITUTE(実質収支比率等に係る経年分析!I$49,"▲","-")),2),NA())</f>
        <v>-1.07</v>
      </c>
      <c r="F21" s="174">
        <f>IF(ISNUMBER(VALUE(SUBSTITUTE(実質収支比率等に係る経年分析!J$49,"▲","-"))),ROUND(VALUE(SUBSTITUTE(実質収支比率等に係る経年分析!J$49,"▲","-")),2),NA())</f>
        <v>-4.24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1.79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8.5299999999999994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8.8000000000000007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1826</v>
      </c>
      <c r="E42" s="176"/>
      <c r="F42" s="176"/>
      <c r="G42" s="176">
        <f>'実質公債費比率（分子）の構造'!L$52</f>
        <v>1665</v>
      </c>
      <c r="H42" s="176"/>
      <c r="I42" s="176"/>
      <c r="J42" s="176">
        <f>'実質公債費比率（分子）の構造'!M$52</f>
        <v>1463</v>
      </c>
      <c r="K42" s="176"/>
      <c r="L42" s="176"/>
      <c r="M42" s="176">
        <f>'実質公債費比率（分子）の構造'!N$52</f>
        <v>1431</v>
      </c>
      <c r="N42" s="176"/>
      <c r="O42" s="176"/>
      <c r="P42" s="176">
        <f>'実質公債費比率（分子）の構造'!O$52</f>
        <v>1415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603</v>
      </c>
      <c r="C46" s="176"/>
      <c r="D46" s="176"/>
      <c r="E46" s="176">
        <f>'実質公債費比率（分子）の構造'!L$48</f>
        <v>608</v>
      </c>
      <c r="F46" s="176"/>
      <c r="G46" s="176"/>
      <c r="H46" s="176">
        <f>'実質公債費比率（分子）の構造'!M$48</f>
        <v>637</v>
      </c>
      <c r="I46" s="176"/>
      <c r="J46" s="176"/>
      <c r="K46" s="176">
        <f>'実質公債費比率（分子）の構造'!N$48</f>
        <v>633</v>
      </c>
      <c r="L46" s="176"/>
      <c r="M46" s="176"/>
      <c r="N46" s="176">
        <f>'実質公債費比率（分子）の構造'!O$48</f>
        <v>609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1968</v>
      </c>
      <c r="C49" s="176"/>
      <c r="D49" s="176"/>
      <c r="E49" s="176">
        <f>'実質公債費比率（分子）の構造'!L$45</f>
        <v>1752</v>
      </c>
      <c r="F49" s="176"/>
      <c r="G49" s="176"/>
      <c r="H49" s="176">
        <f>'実質公債費比率（分子）の構造'!M$45</f>
        <v>1453</v>
      </c>
      <c r="I49" s="176"/>
      <c r="J49" s="176"/>
      <c r="K49" s="176">
        <f>'実質公債費比率（分子）の構造'!N$45</f>
        <v>1459</v>
      </c>
      <c r="L49" s="176"/>
      <c r="M49" s="176"/>
      <c r="N49" s="176">
        <f>'実質公債費比率（分子）の構造'!O$45</f>
        <v>1571</v>
      </c>
      <c r="O49" s="176"/>
      <c r="P49" s="176"/>
    </row>
    <row r="50" spans="1:16" x14ac:dyDescent="0.15">
      <c r="A50" s="176" t="s">
        <v>67</v>
      </c>
      <c r="B50" s="176" t="e">
        <f>NA()</f>
        <v>#N/A</v>
      </c>
      <c r="C50" s="176">
        <f>IF(ISNUMBER('実質公債費比率（分子）の構造'!K$53),'実質公債費比率（分子）の構造'!K$53,NA())</f>
        <v>745</v>
      </c>
      <c r="D50" s="176" t="e">
        <f>NA()</f>
        <v>#N/A</v>
      </c>
      <c r="E50" s="176" t="e">
        <f>NA()</f>
        <v>#N/A</v>
      </c>
      <c r="F50" s="176">
        <f>IF(ISNUMBER('実質公債費比率（分子）の構造'!L$53),'実質公債費比率（分子）の構造'!L$53,NA())</f>
        <v>695</v>
      </c>
      <c r="G50" s="176" t="e">
        <f>NA()</f>
        <v>#N/A</v>
      </c>
      <c r="H50" s="176" t="e">
        <f>NA()</f>
        <v>#N/A</v>
      </c>
      <c r="I50" s="176">
        <f>IF(ISNUMBER('実質公債費比率（分子）の構造'!M$53),'実質公債費比率（分子）の構造'!M$53,NA())</f>
        <v>627</v>
      </c>
      <c r="J50" s="176" t="e">
        <f>NA()</f>
        <v>#N/A</v>
      </c>
      <c r="K50" s="176" t="e">
        <f>NA()</f>
        <v>#N/A</v>
      </c>
      <c r="L50" s="176">
        <f>IF(ISNUMBER('実質公債費比率（分子）の構造'!N$53),'実質公債費比率（分子）の構造'!N$53,NA())</f>
        <v>661</v>
      </c>
      <c r="M50" s="176" t="e">
        <f>NA()</f>
        <v>#N/A</v>
      </c>
      <c r="N50" s="176" t="e">
        <f>NA()</f>
        <v>#N/A</v>
      </c>
      <c r="O50" s="176">
        <f>IF(ISNUMBER('実質公債費比率（分子）の構造'!O$53),'実質公債費比率（分子）の構造'!O$53,NA())</f>
        <v>765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14538</v>
      </c>
      <c r="E56" s="175"/>
      <c r="F56" s="175"/>
      <c r="G56" s="175">
        <f>'将来負担比率（分子）の構造'!J$52</f>
        <v>14520</v>
      </c>
      <c r="H56" s="175"/>
      <c r="I56" s="175"/>
      <c r="J56" s="175">
        <f>'将来負担比率（分子）の構造'!K$52</f>
        <v>13602</v>
      </c>
      <c r="K56" s="175"/>
      <c r="L56" s="175"/>
      <c r="M56" s="175">
        <f>'将来負担比率（分子）の構造'!L$52</f>
        <v>12860</v>
      </c>
      <c r="N56" s="175"/>
      <c r="O56" s="175"/>
      <c r="P56" s="175">
        <f>'将来負担比率（分子）の構造'!M$52</f>
        <v>11835</v>
      </c>
    </row>
    <row r="57" spans="1:16" x14ac:dyDescent="0.15">
      <c r="A57" s="175" t="s">
        <v>42</v>
      </c>
      <c r="B57" s="175"/>
      <c r="C57" s="175"/>
      <c r="D57" s="175" t="str">
        <f>'将来負担比率（分子）の構造'!I$51</f>
        <v>-</v>
      </c>
      <c r="E57" s="175"/>
      <c r="F57" s="175"/>
      <c r="G57" s="175" t="str">
        <f>'将来負担比率（分子）の構造'!J$51</f>
        <v>-</v>
      </c>
      <c r="H57" s="175"/>
      <c r="I57" s="175"/>
      <c r="J57" s="175">
        <f>'将来負担比率（分子）の構造'!K$51</f>
        <v>228</v>
      </c>
      <c r="K57" s="175"/>
      <c r="L57" s="175"/>
      <c r="M57" s="175">
        <f>'将来負担比率（分子）の構造'!L$51</f>
        <v>204</v>
      </c>
      <c r="N57" s="175"/>
      <c r="O57" s="175"/>
      <c r="P57" s="175">
        <f>'将来負担比率（分子）の構造'!M$51</f>
        <v>180</v>
      </c>
    </row>
    <row r="58" spans="1:16" x14ac:dyDescent="0.15">
      <c r="A58" s="175" t="s">
        <v>41</v>
      </c>
      <c r="B58" s="175"/>
      <c r="C58" s="175"/>
      <c r="D58" s="175">
        <f>'将来負担比率（分子）の構造'!I$50</f>
        <v>6294</v>
      </c>
      <c r="E58" s="175"/>
      <c r="F58" s="175"/>
      <c r="G58" s="175">
        <f>'将来負担比率（分子）の構造'!J$50</f>
        <v>6625</v>
      </c>
      <c r="H58" s="175"/>
      <c r="I58" s="175"/>
      <c r="J58" s="175">
        <f>'将来負担比率（分子）の構造'!K$50</f>
        <v>7028</v>
      </c>
      <c r="K58" s="175"/>
      <c r="L58" s="175"/>
      <c r="M58" s="175">
        <f>'将来負担比率（分子）の構造'!L$50</f>
        <v>7176</v>
      </c>
      <c r="N58" s="175"/>
      <c r="O58" s="175"/>
      <c r="P58" s="175">
        <f>'将来負担比率（分子）の構造'!M$50</f>
        <v>7517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1596</v>
      </c>
      <c r="C62" s="175"/>
      <c r="D62" s="175"/>
      <c r="E62" s="175">
        <f>'将来負担比率（分子）の構造'!J$45</f>
        <v>2147</v>
      </c>
      <c r="F62" s="175"/>
      <c r="G62" s="175"/>
      <c r="H62" s="175">
        <f>'将来負担比率（分子）の構造'!K$45</f>
        <v>2050</v>
      </c>
      <c r="I62" s="175"/>
      <c r="J62" s="175"/>
      <c r="K62" s="175">
        <f>'将来負担比率（分子）の構造'!L$45</f>
        <v>2002</v>
      </c>
      <c r="L62" s="175"/>
      <c r="M62" s="175"/>
      <c r="N62" s="175">
        <f>'将来負担比率（分子）の構造'!M$45</f>
        <v>1825</v>
      </c>
      <c r="O62" s="175"/>
      <c r="P62" s="175"/>
    </row>
    <row r="63" spans="1:16" x14ac:dyDescent="0.15">
      <c r="A63" s="175" t="s">
        <v>34</v>
      </c>
      <c r="B63" s="175" t="str">
        <f>'将来負担比率（分子）の構造'!I$44</f>
        <v>-</v>
      </c>
      <c r="C63" s="175"/>
      <c r="D63" s="175"/>
      <c r="E63" s="175">
        <f>'将来負担比率（分子）の構造'!J$44</f>
        <v>0</v>
      </c>
      <c r="F63" s="175"/>
      <c r="G63" s="175"/>
      <c r="H63" s="175">
        <f>'将来負担比率（分子）の構造'!K$44</f>
        <v>3</v>
      </c>
      <c r="I63" s="175"/>
      <c r="J63" s="175"/>
      <c r="K63" s="175">
        <f>'将来負担比率（分子）の構造'!L$44</f>
        <v>4</v>
      </c>
      <c r="L63" s="175"/>
      <c r="M63" s="175"/>
      <c r="N63" s="175">
        <f>'将来負担比率（分子）の構造'!M$44</f>
        <v>2</v>
      </c>
      <c r="O63" s="175"/>
      <c r="P63" s="175"/>
    </row>
    <row r="64" spans="1:16" x14ac:dyDescent="0.15">
      <c r="A64" s="175" t="s">
        <v>33</v>
      </c>
      <c r="B64" s="175">
        <f>'将来負担比率（分子）の構造'!I$43</f>
        <v>8113</v>
      </c>
      <c r="C64" s="175"/>
      <c r="D64" s="175"/>
      <c r="E64" s="175">
        <f>'将来負担比率（分子）の構造'!J$43</f>
        <v>7460</v>
      </c>
      <c r="F64" s="175"/>
      <c r="G64" s="175"/>
      <c r="H64" s="175">
        <f>'将来負担比率（分子）の構造'!K$43</f>
        <v>7215</v>
      </c>
      <c r="I64" s="175"/>
      <c r="J64" s="175"/>
      <c r="K64" s="175">
        <f>'将来負担比率（分子）の構造'!L$43</f>
        <v>6673</v>
      </c>
      <c r="L64" s="175"/>
      <c r="M64" s="175"/>
      <c r="N64" s="175">
        <f>'将来負担比率（分子）の構造'!M$43</f>
        <v>6122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12848</v>
      </c>
      <c r="C66" s="175"/>
      <c r="D66" s="175"/>
      <c r="E66" s="175">
        <f>'将来負担比率（分子）の構造'!J$41</f>
        <v>12845</v>
      </c>
      <c r="F66" s="175"/>
      <c r="G66" s="175"/>
      <c r="H66" s="175">
        <f>'将来負担比率（分子）の構造'!K$41</f>
        <v>13101</v>
      </c>
      <c r="I66" s="175"/>
      <c r="J66" s="175"/>
      <c r="K66" s="175">
        <f>'将来負担比率（分子）の構造'!L$41</f>
        <v>12452</v>
      </c>
      <c r="L66" s="175"/>
      <c r="M66" s="175"/>
      <c r="N66" s="175">
        <f>'将来負担比率（分子）の構造'!M$41</f>
        <v>11810</v>
      </c>
      <c r="O66" s="175"/>
      <c r="P66" s="175"/>
    </row>
    <row r="67" spans="1:16" x14ac:dyDescent="0.15">
      <c r="A67" s="175" t="s">
        <v>71</v>
      </c>
      <c r="B67" s="175" t="e">
        <f>NA()</f>
        <v>#N/A</v>
      </c>
      <c r="C67" s="175">
        <f>IF(ISNUMBER('将来負担比率（分子）の構造'!I$53), IF('将来負担比率（分子）の構造'!I$53 &lt; 0, 0, '将来負担比率（分子）の構造'!I$53), NA())</f>
        <v>1725</v>
      </c>
      <c r="D67" s="175" t="e">
        <f>NA()</f>
        <v>#N/A</v>
      </c>
      <c r="E67" s="175" t="e">
        <f>NA()</f>
        <v>#N/A</v>
      </c>
      <c r="F67" s="175">
        <f>IF(ISNUMBER('将来負担比率（分子）の構造'!J$53), IF('将来負担比率（分子）の構造'!J$53 &lt; 0, 0, '将来負担比率（分子）の構造'!J$53), NA())</f>
        <v>1307</v>
      </c>
      <c r="G67" s="175" t="e">
        <f>NA()</f>
        <v>#N/A</v>
      </c>
      <c r="H67" s="175" t="e">
        <f>NA()</f>
        <v>#N/A</v>
      </c>
      <c r="I67" s="175">
        <f>IF(ISNUMBER('将来負担比率（分子）の構造'!K$53), IF('将来負担比率（分子）の構造'!K$53 &lt; 0, 0, '将来負担比率（分子）の構造'!K$53), NA())</f>
        <v>1511</v>
      </c>
      <c r="J67" s="175" t="e">
        <f>NA()</f>
        <v>#N/A</v>
      </c>
      <c r="K67" s="175" t="e">
        <f>NA()</f>
        <v>#N/A</v>
      </c>
      <c r="L67" s="175">
        <f>IF(ISNUMBER('将来負担比率（分子）の構造'!L$53), IF('将来負担比率（分子）の構造'!L$53 &lt; 0, 0, '将来負担比率（分子）の構造'!L$53), NA())</f>
        <v>891</v>
      </c>
      <c r="M67" s="175" t="e">
        <f>NA()</f>
        <v>#N/A</v>
      </c>
      <c r="N67" s="175" t="e">
        <f>NA()</f>
        <v>#N/A</v>
      </c>
      <c r="O67" s="175">
        <f>IF(ISNUMBER('将来負担比率（分子）の構造'!M$53), IF('将来負担比率（分子）の構造'!M$53 &lt; 0, 0, '将来負担比率（分子）の構造'!M$53), NA())</f>
        <v>227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2438</v>
      </c>
      <c r="C72" s="179">
        <f>基金残高に係る経年分析!G55</f>
        <v>2819</v>
      </c>
      <c r="D72" s="179">
        <f>基金残高に係る経年分析!H55</f>
        <v>3153</v>
      </c>
    </row>
    <row r="73" spans="1:16" x14ac:dyDescent="0.15">
      <c r="A73" s="178" t="s">
        <v>74</v>
      </c>
      <c r="B73" s="179">
        <f>基金残高に係る経年分析!F56</f>
        <v>1223</v>
      </c>
      <c r="C73" s="179">
        <f>基金残高に係る経年分析!G56</f>
        <v>1223</v>
      </c>
      <c r="D73" s="179">
        <f>基金残高に係る経年分析!H56</f>
        <v>1264</v>
      </c>
    </row>
    <row r="74" spans="1:16" x14ac:dyDescent="0.15">
      <c r="A74" s="178" t="s">
        <v>75</v>
      </c>
      <c r="B74" s="179">
        <f>基金残高に係る経年分析!F57</f>
        <v>3944</v>
      </c>
      <c r="C74" s="179">
        <f>基金残高に係る経年分析!G57</f>
        <v>3798</v>
      </c>
      <c r="D74" s="179">
        <f>基金残高に係る経年分析!H57</f>
        <v>3859</v>
      </c>
    </row>
  </sheetData>
  <sheetProtection algorithmName="SHA-512" hashValue="PrOZ5vrDVi2AviQjDohRW8EQokjUETTU4oTQ2bBsrB48sYM8LsMwUVqZj6M0ji6aRXpCZZAYY2Hq+huQxKOUdg==" saltValue="dK62JabUjCu+DcVoTorg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2025-03-11T07:04:41Z</cp:lastPrinted>
  <dcterms:created xsi:type="dcterms:W3CDTF">2025-02-19T02:44:25Z</dcterms:created>
  <dcterms:modified xsi:type="dcterms:W3CDTF">2025-03-17T03:50:59Z</dcterms:modified>
  <cp:category/>
</cp:coreProperties>
</file>