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5高齢福祉課\020 長寿社会推進係\★☆介護事業費補助金\R6\02_2様式・注意事項\02様式\"/>
    </mc:Choice>
  </mc:AlternateContent>
  <xr:revisionPtr revIDLastSave="0" documentId="13_ncr:1_{9BA2168A-1B5D-4BF5-8DC6-790AE1BBB33B}" xr6:coauthVersionLast="47" xr6:coauthVersionMax="47" xr10:uidLastSave="{00000000-0000-0000-0000-000000000000}"/>
  <bookViews>
    <workbookView xWindow="-108" yWindow="-108" windowWidth="23256" windowHeight="12720" xr2:uid="{EE998B0A-25A8-429B-B32E-8644616560B8}"/>
  </bookViews>
  <sheets>
    <sheet name="別記第４号様式" sheetId="5" r:id="rId1"/>
    <sheet name="別紙１（ロボット）" sheetId="18" r:id="rId2"/>
    <sheet name="別紙１（ICT) " sheetId="16" r:id="rId3"/>
    <sheet name="別紙１（パッケージ型) " sheetId="17" r:id="rId4"/>
    <sheet name="別紙２" sheetId="11" r:id="rId5"/>
    <sheet name="データセット" sheetId="13" state="hidden" r:id="rId6"/>
  </sheets>
  <externalReferences>
    <externalReference r:id="rId7"/>
  </externalReferences>
  <definedNames>
    <definedName name="_xlnm.Print_Area" localSheetId="0">別記第４号様式!$A$1:$R$35</definedName>
    <definedName name="_xlnm.Print_Area" localSheetId="2">'別紙１（ICT) '!$A$1:$O$28</definedName>
    <definedName name="_xlnm.Print_Area" localSheetId="3">'別紙１（パッケージ型) '!$A$1:$R$47</definedName>
    <definedName name="_xlnm.Print_Area" localSheetId="1">'別紙１（ロボット）'!$A$1:$Q$39</definedName>
    <definedName name="_xlnm.Print_Area" localSheetId="4">別紙２!$A$1:$F$69</definedName>
    <definedName name="補助率">[1]データリスト!$L$3:$L$6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 i="17" l="1"/>
  <c r="J55" i="17"/>
  <c r="I55" i="17"/>
  <c r="H55" i="17"/>
  <c r="E55" i="17"/>
  <c r="B55" i="17"/>
  <c r="A55" i="17"/>
  <c r="H31" i="16"/>
  <c r="G31" i="16"/>
  <c r="F31" i="16"/>
  <c r="D31" i="16"/>
  <c r="B31" i="16"/>
  <c r="A31" i="16"/>
  <c r="H47" i="18"/>
  <c r="G47" i="18"/>
  <c r="F47" i="18"/>
  <c r="C47" i="18"/>
  <c r="B47" i="18" l="1"/>
  <c r="A47" i="18"/>
  <c r="O17" i="5"/>
  <c r="H9" i="16" l="1"/>
  <c r="M34" i="18"/>
  <c r="K10" i="18"/>
  <c r="K11" i="18"/>
  <c r="K12" i="18"/>
  <c r="J10" i="18"/>
  <c r="J11" i="18"/>
  <c r="J12" i="18"/>
  <c r="K9" i="18"/>
  <c r="G55" i="17"/>
  <c r="F55" i="17"/>
  <c r="A51" i="17"/>
  <c r="B51" i="17"/>
  <c r="C51" i="17"/>
  <c r="D51" i="17"/>
  <c r="E51" i="17"/>
  <c r="F51" i="17"/>
  <c r="A52" i="17"/>
  <c r="B52" i="17"/>
  <c r="C52" i="17"/>
  <c r="D52" i="17"/>
  <c r="E52" i="17"/>
  <c r="F52" i="17"/>
  <c r="A53" i="17"/>
  <c r="B53" i="17"/>
  <c r="C53" i="17"/>
  <c r="D53" i="17"/>
  <c r="E53" i="17"/>
  <c r="F53" i="17"/>
  <c r="F50" i="17"/>
  <c r="E50" i="17"/>
  <c r="D50" i="17"/>
  <c r="C50" i="17"/>
  <c r="B50" i="17"/>
  <c r="A50" i="17"/>
  <c r="A43" i="18"/>
  <c r="B43" i="18"/>
  <c r="C43" i="18"/>
  <c r="D43" i="18"/>
  <c r="E43" i="18"/>
  <c r="F43" i="18"/>
  <c r="A44" i="18"/>
  <c r="B44" i="18"/>
  <c r="C44" i="18"/>
  <c r="D44" i="18"/>
  <c r="E44" i="18"/>
  <c r="F44" i="18"/>
  <c r="A45" i="18"/>
  <c r="B45" i="18"/>
  <c r="C45" i="18"/>
  <c r="D45" i="18"/>
  <c r="E45" i="18"/>
  <c r="F45" i="18"/>
  <c r="F42" i="18"/>
  <c r="B42" i="18"/>
  <c r="C42" i="18"/>
  <c r="D42" i="18"/>
  <c r="E42" i="18"/>
  <c r="A42" i="18"/>
  <c r="J34" i="18" l="1"/>
  <c r="G10" i="17"/>
  <c r="P34" i="18"/>
  <c r="N34" i="18"/>
  <c r="J33" i="18"/>
  <c r="K33" i="18" s="1"/>
  <c r="G33" i="18"/>
  <c r="L33" i="18" s="1"/>
  <c r="J28" i="18"/>
  <c r="G28" i="18"/>
  <c r="D28" i="18"/>
  <c r="J27" i="18"/>
  <c r="G27" i="18"/>
  <c r="D27" i="18"/>
  <c r="J26" i="18"/>
  <c r="G26" i="18"/>
  <c r="G29" i="18" s="1"/>
  <c r="I29" i="18" s="1"/>
  <c r="D26" i="18"/>
  <c r="J25" i="18"/>
  <c r="J29" i="18" s="1"/>
  <c r="G25" i="18"/>
  <c r="D25" i="18"/>
  <c r="I13" i="18"/>
  <c r="L12" i="18"/>
  <c r="L11" i="18"/>
  <c r="L10" i="18"/>
  <c r="J9" i="18"/>
  <c r="L9" i="18" s="1"/>
  <c r="H7" i="18"/>
  <c r="F7" i="18"/>
  <c r="L38" i="17"/>
  <c r="J32" i="17"/>
  <c r="H32" i="17"/>
  <c r="Q24" i="17"/>
  <c r="O24" i="17"/>
  <c r="I24" i="17"/>
  <c r="L23" i="17"/>
  <c r="K23" i="17"/>
  <c r="M23" i="17" s="1"/>
  <c r="H23" i="17"/>
  <c r="J23" i="17" s="1"/>
  <c r="N23" i="17" s="1"/>
  <c r="P23" i="17" s="1"/>
  <c r="R23" i="17" s="1"/>
  <c r="K18" i="17"/>
  <c r="H18" i="17"/>
  <c r="K11" i="17"/>
  <c r="H11" i="17"/>
  <c r="G11" i="17"/>
  <c r="H10" i="17"/>
  <c r="K10" i="17" s="1"/>
  <c r="H9" i="17"/>
  <c r="K9" i="17" s="1"/>
  <c r="G9" i="17"/>
  <c r="H8" i="17"/>
  <c r="H12" i="17" s="1"/>
  <c r="H20" i="17" s="1"/>
  <c r="G8" i="17"/>
  <c r="N23" i="16"/>
  <c r="L23" i="16"/>
  <c r="F23" i="16"/>
  <c r="H22" i="16"/>
  <c r="J22" i="16" s="1"/>
  <c r="G22" i="16"/>
  <c r="E22" i="16"/>
  <c r="J19" i="16"/>
  <c r="H19" i="16"/>
  <c r="I19" i="16" s="1"/>
  <c r="G19" i="16"/>
  <c r="E19" i="16"/>
  <c r="E23" i="16" s="1"/>
  <c r="K19" i="16" l="1"/>
  <c r="M19" i="16" s="1"/>
  <c r="L13" i="18"/>
  <c r="I33" i="18"/>
  <c r="M33" i="18" s="1"/>
  <c r="O33" i="18" s="1"/>
  <c r="Q33" i="18" s="1"/>
  <c r="I23" i="16"/>
  <c r="J23" i="16"/>
  <c r="J20" i="17"/>
  <c r="H24" i="17"/>
  <c r="I22" i="16"/>
  <c r="K22" i="16" s="1"/>
  <c r="H23" i="16"/>
  <c r="G23" i="16"/>
  <c r="K8" i="17"/>
  <c r="K12" i="17" s="1"/>
  <c r="K20" i="17" s="1"/>
  <c r="K29" i="18" l="1"/>
  <c r="L29" i="18" s="1"/>
  <c r="M29" i="18" s="1"/>
  <c r="O29" i="18" s="1"/>
  <c r="M22" i="16"/>
  <c r="O22" i="16" s="1"/>
  <c r="K23" i="16"/>
  <c r="M23" i="16"/>
  <c r="O19" i="16"/>
  <c r="O23" i="16" s="1"/>
  <c r="M20" i="17"/>
  <c r="M24" i="17" s="1"/>
  <c r="K24" i="17"/>
  <c r="L20" i="17"/>
  <c r="L24" i="17" s="1"/>
  <c r="J24" i="17"/>
  <c r="Q29" i="18" l="1"/>
  <c r="Q34" i="18" s="1"/>
  <c r="O34" i="18"/>
  <c r="N20" i="17"/>
  <c r="N24" i="17" l="1"/>
  <c r="P20" i="17"/>
  <c r="R20" i="17" l="1"/>
  <c r="R24" i="17" s="1"/>
  <c r="P24" i="17"/>
</calcChain>
</file>

<file path=xl/sharedStrings.xml><?xml version="1.0" encoding="utf-8"?>
<sst xmlns="http://schemas.openxmlformats.org/spreadsheetml/2006/main" count="450" uniqueCount="349">
  <si>
    <t>10 介護業務支援機器</t>
    <rPh sb="3" eb="5">
      <t>カイゴ</t>
    </rPh>
    <rPh sb="5" eb="7">
      <t>ギョウム</t>
    </rPh>
    <rPh sb="7" eb="9">
      <t>シエン</t>
    </rPh>
    <rPh sb="9" eb="11">
      <t>キキ</t>
    </rPh>
    <phoneticPr fontId="6"/>
  </si>
  <si>
    <t>5　移動支援機器（屋内型）</t>
    <phoneticPr fontId="6"/>
  </si>
  <si>
    <t>14　特殊浴槽</t>
    <rPh sb="3" eb="5">
      <t>トクシュ</t>
    </rPh>
    <rPh sb="5" eb="7">
      <t>ヨクソウ</t>
    </rPh>
    <phoneticPr fontId="6"/>
  </si>
  <si>
    <t>9　見守り・コミュニケーション支援機器（コミュニケーション型）</t>
    <phoneticPr fontId="6"/>
  </si>
  <si>
    <t>4　移動支援機器（屋外型）</t>
    <phoneticPr fontId="6"/>
  </si>
  <si>
    <t>8　見守り・コミュニケーション支援機器（在宅介護型）</t>
    <phoneticPr fontId="6"/>
  </si>
  <si>
    <t>3　入浴支援機器</t>
    <rPh sb="2" eb="4">
      <t>ニュウヨク</t>
    </rPh>
    <rPh sb="4" eb="8">
      <t>シエンキキ</t>
    </rPh>
    <phoneticPr fontId="6"/>
  </si>
  <si>
    <t>12　一括で調理支援を行う機器、加熱・冷蔵機能を備えた配膳車</t>
    <rPh sb="3" eb="5">
      <t>イッカツ</t>
    </rPh>
    <rPh sb="6" eb="8">
      <t>チョウリ</t>
    </rPh>
    <rPh sb="8" eb="10">
      <t>シエン</t>
    </rPh>
    <rPh sb="11" eb="12">
      <t>オコナ</t>
    </rPh>
    <rPh sb="13" eb="15">
      <t>キキ</t>
    </rPh>
    <rPh sb="16" eb="18">
      <t>カネツ</t>
    </rPh>
    <rPh sb="19" eb="21">
      <t>レイゾウ</t>
    </rPh>
    <rPh sb="21" eb="23">
      <t>キノウ</t>
    </rPh>
    <rPh sb="24" eb="25">
      <t>ソナ</t>
    </rPh>
    <rPh sb="27" eb="29">
      <t>ハイゼン</t>
    </rPh>
    <rPh sb="29" eb="30">
      <t>クルマ</t>
    </rPh>
    <phoneticPr fontId="6"/>
  </si>
  <si>
    <t>7　見守り・コミュニケーション支援機器（介護施設型）</t>
    <phoneticPr fontId="6"/>
  </si>
  <si>
    <t>2　移乗支援機器（非装着型）</t>
    <rPh sb="4" eb="6">
      <t>シエン</t>
    </rPh>
    <rPh sb="6" eb="8">
      <t>キキ</t>
    </rPh>
    <rPh sb="9" eb="10">
      <t>ヒ</t>
    </rPh>
    <phoneticPr fontId="6"/>
  </si>
  <si>
    <t>11　床走行式リフト</t>
    <rPh sb="3" eb="4">
      <t>ユカ</t>
    </rPh>
    <rPh sb="4" eb="6">
      <t>ソウコウ</t>
    </rPh>
    <rPh sb="6" eb="7">
      <t>シキ</t>
    </rPh>
    <phoneticPr fontId="6"/>
  </si>
  <si>
    <t>6　排せつ支援機器</t>
    <rPh sb="2" eb="3">
      <t>ハイ</t>
    </rPh>
    <rPh sb="5" eb="7">
      <t>シエン</t>
    </rPh>
    <rPh sb="7" eb="9">
      <t>キキ</t>
    </rPh>
    <phoneticPr fontId="6"/>
  </si>
  <si>
    <t>1　移乗支援機器（装着型）</t>
    <rPh sb="4" eb="6">
      <t>シエン</t>
    </rPh>
    <rPh sb="6" eb="8">
      <t>キキ</t>
    </rPh>
    <phoneticPr fontId="6"/>
  </si>
  <si>
    <t>（イ）その他</t>
    <rPh sb="5" eb="6">
      <t>ホカ</t>
    </rPh>
    <phoneticPr fontId="3"/>
  </si>
  <si>
    <t>（ア）介護ロボット</t>
    <rPh sb="3" eb="5">
      <t>カイゴ</t>
    </rPh>
    <phoneticPr fontId="3"/>
  </si>
  <si>
    <t>＜類型＞</t>
    <rPh sb="1" eb="3">
      <t>ルイケイ</t>
    </rPh>
    <phoneticPr fontId="6"/>
  </si>
  <si>
    <t>県補助所要額</t>
    <rPh sb="0" eb="1">
      <t>ケン</t>
    </rPh>
    <rPh sb="1" eb="3">
      <t>ホジョ</t>
    </rPh>
    <rPh sb="3" eb="5">
      <t>ショヨウ</t>
    </rPh>
    <rPh sb="5" eb="6">
      <t>ガク</t>
    </rPh>
    <phoneticPr fontId="3"/>
  </si>
  <si>
    <t>対象経費</t>
    <rPh sb="0" eb="2">
      <t>タイショウ</t>
    </rPh>
    <rPh sb="2" eb="4">
      <t>ケイヒ</t>
    </rPh>
    <phoneticPr fontId="3"/>
  </si>
  <si>
    <t>合計</t>
    <rPh sb="0" eb="2">
      <t>ゴウケイ</t>
    </rPh>
    <phoneticPr fontId="3"/>
  </si>
  <si>
    <t>小計</t>
    <rPh sb="0" eb="2">
      <t>ショウケイ</t>
    </rPh>
    <phoneticPr fontId="3"/>
  </si>
  <si>
    <t>補助基準額</t>
    <rPh sb="0" eb="2">
      <t>ホジョ</t>
    </rPh>
    <rPh sb="2" eb="4">
      <t>キジュン</t>
    </rPh>
    <rPh sb="4" eb="5">
      <t>ガク</t>
    </rPh>
    <phoneticPr fontId="3"/>
  </si>
  <si>
    <r>
      <t xml:space="preserve">対象経費×補助率
</t>
    </r>
    <r>
      <rPr>
        <b/>
        <sz val="8"/>
        <rFont val="ＭＳ 明朝"/>
        <family val="1"/>
        <charset val="128"/>
      </rPr>
      <t>（千円未満切捨）</t>
    </r>
    <rPh sb="0" eb="2">
      <t>タイショウ</t>
    </rPh>
    <rPh sb="2" eb="4">
      <t>ケイヒ</t>
    </rPh>
    <rPh sb="5" eb="8">
      <t>ホジョリツ</t>
    </rPh>
    <rPh sb="10" eb="12">
      <t>センエン</t>
    </rPh>
    <rPh sb="12" eb="14">
      <t>ミマン</t>
    </rPh>
    <rPh sb="14" eb="16">
      <t>キリス</t>
    </rPh>
    <phoneticPr fontId="3"/>
  </si>
  <si>
    <t>対象経費</t>
    <rPh sb="0" eb="2">
      <t>タイショウ</t>
    </rPh>
    <rPh sb="2" eb="4">
      <t>ケイヒ</t>
    </rPh>
    <phoneticPr fontId="6"/>
  </si>
  <si>
    <r>
      <t xml:space="preserve">差引額×補助率
</t>
    </r>
    <r>
      <rPr>
        <b/>
        <sz val="8"/>
        <color theme="1"/>
        <rFont val="游ゴシック"/>
        <family val="3"/>
        <charset val="128"/>
        <scheme val="minor"/>
      </rPr>
      <t>（千円未満切捨）</t>
    </r>
    <rPh sb="4" eb="7">
      <t>ホジョリツ</t>
    </rPh>
    <phoneticPr fontId="3"/>
  </si>
  <si>
    <t>寄附金その他の収入額</t>
    <phoneticPr fontId="3"/>
  </si>
  <si>
    <t>総事業費</t>
  </si>
  <si>
    <t>研修・相談概要</t>
    <rPh sb="0" eb="2">
      <t>ケンシュウ</t>
    </rPh>
    <rPh sb="3" eb="5">
      <t>ソウダン</t>
    </rPh>
    <rPh sb="5" eb="7">
      <t>ガイヨウ</t>
    </rPh>
    <phoneticPr fontId="3"/>
  </si>
  <si>
    <t>導入支援と一体的に行う業務改善支援</t>
    <rPh sb="0" eb="4">
      <t>ドウニュウシエン</t>
    </rPh>
    <rPh sb="5" eb="8">
      <t>イッタイテキ</t>
    </rPh>
    <rPh sb="15" eb="17">
      <t>シエン</t>
    </rPh>
    <phoneticPr fontId="3"/>
  </si>
  <si>
    <t>補助基準額</t>
    <rPh sb="0" eb="5">
      <t>ホジョキジュンガク</t>
    </rPh>
    <phoneticPr fontId="6"/>
  </si>
  <si>
    <r>
      <t xml:space="preserve">単価×補助率
</t>
    </r>
    <r>
      <rPr>
        <b/>
        <sz val="8"/>
        <rFont val="ＭＳ 明朝"/>
        <family val="1"/>
        <charset val="128"/>
      </rPr>
      <t>（千円未満切捨）</t>
    </r>
    <rPh sb="0" eb="2">
      <t>タンカ</t>
    </rPh>
    <rPh sb="3" eb="6">
      <t>ホジョリツ</t>
    </rPh>
    <rPh sb="8" eb="12">
      <t>センエンミマン</t>
    </rPh>
    <rPh sb="12" eb="14">
      <t>キリス</t>
    </rPh>
    <phoneticPr fontId="6"/>
  </si>
  <si>
    <t>台数</t>
    <rPh sb="0" eb="2">
      <t>ダイスウ</t>
    </rPh>
    <phoneticPr fontId="6"/>
  </si>
  <si>
    <t>単価</t>
    <rPh sb="0" eb="2">
      <t>タンカ</t>
    </rPh>
    <phoneticPr fontId="3"/>
  </si>
  <si>
    <t>購入／リース</t>
    <rPh sb="0" eb="2">
      <t>コウニュウ</t>
    </rPh>
    <phoneticPr fontId="6"/>
  </si>
  <si>
    <t>名　称</t>
    <rPh sb="0" eb="1">
      <t>ナ</t>
    </rPh>
    <rPh sb="2" eb="3">
      <t>ショウ</t>
    </rPh>
    <phoneticPr fontId="6"/>
  </si>
  <si>
    <t>類型</t>
    <rPh sb="0" eb="2">
      <t>ルイケイ</t>
    </rPh>
    <phoneticPr fontId="6"/>
  </si>
  <si>
    <t>介護ロボット等の導入支援</t>
    <rPh sb="6" eb="7">
      <t>トウ</t>
    </rPh>
    <rPh sb="8" eb="10">
      <t>ドウニュウ</t>
    </rPh>
    <rPh sb="10" eb="12">
      <t>シエン</t>
    </rPh>
    <phoneticPr fontId="6"/>
  </si>
  <si>
    <t>事業所名</t>
    <rPh sb="0" eb="3">
      <t>ジギョウショ</t>
    </rPh>
    <rPh sb="3" eb="4">
      <t>メイ</t>
    </rPh>
    <phoneticPr fontId="6"/>
  </si>
  <si>
    <t>（別紙１）</t>
    <rPh sb="1" eb="3">
      <t>ベッシ</t>
    </rPh>
    <phoneticPr fontId="6"/>
  </si>
  <si>
    <t>※「県補助所要額」の欄には「差引額×補助率」、「対象経費×補助率」、「補助基準額」を比較して最も少ない金額を記入すること。</t>
    <rPh sb="2" eb="3">
      <t>ケン</t>
    </rPh>
    <rPh sb="3" eb="5">
      <t>ホジョ</t>
    </rPh>
    <rPh sb="5" eb="7">
      <t>ショヨウ</t>
    </rPh>
    <rPh sb="7" eb="8">
      <t>ガク</t>
    </rPh>
    <rPh sb="10" eb="11">
      <t>ラン</t>
    </rPh>
    <rPh sb="54" eb="56">
      <t>キニュウ</t>
    </rPh>
    <phoneticPr fontId="3"/>
  </si>
  <si>
    <r>
      <t xml:space="preserve">差引額×補助率
</t>
    </r>
    <r>
      <rPr>
        <b/>
        <sz val="8"/>
        <color theme="1"/>
        <rFont val="ＭＳ 明朝"/>
        <family val="1"/>
        <charset val="128"/>
      </rPr>
      <t>（千円未満切捨）</t>
    </r>
    <rPh sb="4" eb="7">
      <t>ホジョリツ</t>
    </rPh>
    <phoneticPr fontId="3"/>
  </si>
  <si>
    <t>ＩＣＴ等の導入支援</t>
    <rPh sb="3" eb="4">
      <t>トウ</t>
    </rPh>
    <rPh sb="5" eb="7">
      <t>ドウニュウ</t>
    </rPh>
    <rPh sb="7" eb="9">
      <t>シエン</t>
    </rPh>
    <phoneticPr fontId="3"/>
  </si>
  <si>
    <t>5　移動支援機器（屋内型）</t>
  </si>
  <si>
    <t>9　見守り・コミュニケーション支援機器（コミュニケーション型）</t>
  </si>
  <si>
    <t>4　移動支援機器（屋外型）</t>
  </si>
  <si>
    <t>8　見守り・コミュニケーション支援機器（在宅介護型）</t>
  </si>
  <si>
    <t>7　見守り・コミュニケーション支援機器（介護施設型）</t>
  </si>
  <si>
    <t>各年度補助上限台数 （台）
(D)
（A×1/5）
（小数点以下切捨）</t>
    <rPh sb="0" eb="1">
      <t>カク</t>
    </rPh>
    <rPh sb="1" eb="3">
      <t>ネンド</t>
    </rPh>
    <rPh sb="3" eb="5">
      <t>ホジョ</t>
    </rPh>
    <rPh sb="11" eb="12">
      <t>ダイ</t>
    </rPh>
    <phoneticPr fontId="6"/>
  </si>
  <si>
    <t>１事業所当たりの補助上限台数（台） (C)
（AーB）
（小数点以下切捨）</t>
    <rPh sb="1" eb="4">
      <t>ジギョウショ</t>
    </rPh>
    <rPh sb="4" eb="5">
      <t>ア</t>
    </rPh>
    <rPh sb="15" eb="16">
      <t>ダイ</t>
    </rPh>
    <phoneticPr fontId="6"/>
  </si>
  <si>
    <t>過去に「岐阜県介護ロボット導入促進事業費補助金」により導入した台数（台）（B）
（小数点以下切捨）</t>
    <rPh sb="0" eb="2">
      <t>カコ</t>
    </rPh>
    <rPh sb="4" eb="7">
      <t>ギフケン</t>
    </rPh>
    <rPh sb="7" eb="9">
      <t>カイゴ</t>
    </rPh>
    <rPh sb="13" eb="15">
      <t>ドウニュウ</t>
    </rPh>
    <rPh sb="15" eb="17">
      <t>ソクシン</t>
    </rPh>
    <rPh sb="17" eb="19">
      <t>ジギョウ</t>
    </rPh>
    <rPh sb="19" eb="20">
      <t>ヒ</t>
    </rPh>
    <rPh sb="20" eb="23">
      <t>ホジョキン</t>
    </rPh>
    <rPh sb="22" eb="23">
      <t>キン</t>
    </rPh>
    <rPh sb="27" eb="29">
      <t>ドウニュウ</t>
    </rPh>
    <phoneticPr fontId="6"/>
  </si>
  <si>
    <t>事業所利用定員数（人）（A）</t>
    <rPh sb="0" eb="3">
      <t>ジギョウショ</t>
    </rPh>
    <rPh sb="3" eb="5">
      <t>リヨウ</t>
    </rPh>
    <phoneticPr fontId="6"/>
  </si>
  <si>
    <t>（ア）,（イ）小計</t>
    <rPh sb="7" eb="9">
      <t>ショウケイ</t>
    </rPh>
    <phoneticPr fontId="3"/>
  </si>
  <si>
    <t>（イ）見守り機器の導入に伴う通信環境整備</t>
    <rPh sb="3" eb="5">
      <t>ミマモ</t>
    </rPh>
    <rPh sb="6" eb="8">
      <t>キキ</t>
    </rPh>
    <rPh sb="9" eb="11">
      <t>ドウニュウ</t>
    </rPh>
    <rPh sb="12" eb="13">
      <t>トモナ</t>
    </rPh>
    <rPh sb="14" eb="16">
      <t>ツウシン</t>
    </rPh>
    <rPh sb="16" eb="18">
      <t>カンキョウ</t>
    </rPh>
    <rPh sb="18" eb="20">
      <t>セイビ</t>
    </rPh>
    <phoneticPr fontId="3"/>
  </si>
  <si>
    <t>「ＩＣＴ等の導入支援」に該当する事業</t>
    <rPh sb="12" eb="14">
      <t>ガイトウ</t>
    </rPh>
    <rPh sb="16" eb="18">
      <t>ジギョウ</t>
    </rPh>
    <phoneticPr fontId="3"/>
  </si>
  <si>
    <t>「介護ロボット等の導入支援」に該当する事業
※下記実施内容より転記</t>
    <rPh sb="15" eb="17">
      <t>ガイトウ</t>
    </rPh>
    <rPh sb="19" eb="21">
      <t>ジギョウ</t>
    </rPh>
    <rPh sb="25" eb="27">
      <t>カキ</t>
    </rPh>
    <rPh sb="27" eb="29">
      <t>ジッシ</t>
    </rPh>
    <rPh sb="29" eb="31">
      <t>ナイヨウ</t>
    </rPh>
    <rPh sb="33" eb="35">
      <t>テンキ</t>
    </rPh>
    <phoneticPr fontId="3"/>
  </si>
  <si>
    <t>機器名／研修・相談概要</t>
    <rPh sb="0" eb="2">
      <t>キキ</t>
    </rPh>
    <rPh sb="2" eb="3">
      <t>メイ</t>
    </rPh>
    <rPh sb="4" eb="6">
      <t>ケンシュウ</t>
    </rPh>
    <rPh sb="7" eb="9">
      <t>ソウダン</t>
    </rPh>
    <rPh sb="9" eb="11">
      <t>ガイヨウ</t>
    </rPh>
    <phoneticPr fontId="6"/>
  </si>
  <si>
    <t>事業名</t>
    <rPh sb="0" eb="2">
      <t>ジギョウ</t>
    </rPh>
    <rPh sb="2" eb="3">
      <t>メイ</t>
    </rPh>
    <phoneticPr fontId="3"/>
  </si>
  <si>
    <t>交付決定額</t>
    <rPh sb="0" eb="2">
      <t>コウフ</t>
    </rPh>
    <rPh sb="2" eb="4">
      <t>ケッテイ</t>
    </rPh>
    <rPh sb="4" eb="5">
      <t>ガク</t>
    </rPh>
    <phoneticPr fontId="3"/>
  </si>
  <si>
    <t>受入済額</t>
    <rPh sb="0" eb="2">
      <t>ウケイ</t>
    </rPh>
    <rPh sb="2" eb="3">
      <t>ズミ</t>
    </rPh>
    <rPh sb="3" eb="4">
      <t>ガク</t>
    </rPh>
    <phoneticPr fontId="3"/>
  </si>
  <si>
    <t>差引過不足額</t>
    <rPh sb="0" eb="2">
      <t>サシヒキ</t>
    </rPh>
    <rPh sb="2" eb="5">
      <t>カブソク</t>
    </rPh>
    <rPh sb="5" eb="6">
      <t>ガク</t>
    </rPh>
    <phoneticPr fontId="3"/>
  </si>
  <si>
    <t>交付決定
通知額</t>
    <rPh sb="0" eb="2">
      <t>コウフ</t>
    </rPh>
    <rPh sb="2" eb="4">
      <t>ケッテイ</t>
    </rPh>
    <rPh sb="5" eb="7">
      <t>ツウチ</t>
    </rPh>
    <rPh sb="7" eb="8">
      <t>ガク</t>
    </rPh>
    <phoneticPr fontId="3"/>
  </si>
  <si>
    <t>※「交付決定通知額」には、県が通知した交付決定額（変更承認申請を行っている場合は、知事の承認を受けた額）を記入すること。</t>
    <rPh sb="2" eb="4">
      <t>コウフ</t>
    </rPh>
    <rPh sb="4" eb="6">
      <t>ケッテイ</t>
    </rPh>
    <rPh sb="6" eb="8">
      <t>ツウチ</t>
    </rPh>
    <rPh sb="8" eb="9">
      <t>ガク</t>
    </rPh>
    <phoneticPr fontId="3"/>
  </si>
  <si>
    <t>※「交付決定額」には、「県補助所要額」と「交付決定通知額」とを比較して小さい方の金額を記入すること。</t>
    <rPh sb="2" eb="4">
      <t>コウフ</t>
    </rPh>
    <rPh sb="4" eb="6">
      <t>ケッテイ</t>
    </rPh>
    <rPh sb="6" eb="7">
      <t>ガク</t>
    </rPh>
    <rPh sb="12" eb="19">
      <t>ケンホジョショヨウガク）</t>
    </rPh>
    <rPh sb="21" eb="23">
      <t>コウフ</t>
    </rPh>
    <rPh sb="23" eb="25">
      <t>ケッテイ</t>
    </rPh>
    <rPh sb="25" eb="27">
      <t>ツウチ</t>
    </rPh>
    <rPh sb="27" eb="28">
      <t>ガク</t>
    </rPh>
    <rPh sb="31" eb="33">
      <t>ヒカク</t>
    </rPh>
    <rPh sb="35" eb="36">
      <t>チイ</t>
    </rPh>
    <rPh sb="38" eb="39">
      <t>ホウ</t>
    </rPh>
    <rPh sb="40" eb="42">
      <t>キンガク</t>
    </rPh>
    <rPh sb="43" eb="45">
      <t>キニュウ</t>
    </rPh>
    <phoneticPr fontId="3"/>
  </si>
  <si>
    <t>所要額調書(報告)</t>
    <rPh sb="0" eb="5">
      <t>ショヨウガクチョウショ</t>
    </rPh>
    <rPh sb="6" eb="8">
      <t>ホウコク</t>
    </rPh>
    <phoneticPr fontId="6"/>
  </si>
  <si>
    <t>号</t>
    <rPh sb="0" eb="1">
      <t>ゴウ</t>
    </rPh>
    <phoneticPr fontId="6"/>
  </si>
  <si>
    <t>年</t>
    <rPh sb="0" eb="1">
      <t>ネン</t>
    </rPh>
    <phoneticPr fontId="6"/>
  </si>
  <si>
    <t>月</t>
    <rPh sb="0" eb="1">
      <t>ツキ</t>
    </rPh>
    <phoneticPr fontId="6"/>
  </si>
  <si>
    <t>日</t>
    <rPh sb="0" eb="1">
      <t>ヒ</t>
    </rPh>
    <phoneticPr fontId="6"/>
  </si>
  <si>
    <t xml:space="preserve">   岐阜県知事　　様</t>
    <phoneticPr fontId="6"/>
  </si>
  <si>
    <t>所在地</t>
  </si>
  <si>
    <t>補助事業者名</t>
    <phoneticPr fontId="6"/>
  </si>
  <si>
    <t>代表者職氏名</t>
    <rPh sb="0" eb="3">
      <t>ダイヒョウシャ</t>
    </rPh>
    <rPh sb="3" eb="6">
      <t>ショクシメイ</t>
    </rPh>
    <phoneticPr fontId="6"/>
  </si>
  <si>
    <t>記</t>
  </si>
  <si>
    <t>円</t>
    <rPh sb="0" eb="1">
      <t>エン</t>
    </rPh>
    <phoneticPr fontId="6"/>
  </si>
  <si>
    <t xml:space="preserve"> </t>
    <phoneticPr fontId="6"/>
  </si>
  <si>
    <t>ＩＣＴ等の導入支援
基準額確認</t>
    <rPh sb="3" eb="4">
      <t>トウ</t>
    </rPh>
    <rPh sb="5" eb="9">
      <t>ドウニュウシエン</t>
    </rPh>
    <rPh sb="10" eb="12">
      <t>キジュン</t>
    </rPh>
    <rPh sb="12" eb="13">
      <t>ガク</t>
    </rPh>
    <rPh sb="13" eb="15">
      <t>カクニン</t>
    </rPh>
    <phoneticPr fontId="3"/>
  </si>
  <si>
    <t>職員数</t>
    <rPh sb="0" eb="3">
      <t>ショクインスウ</t>
    </rPh>
    <phoneticPr fontId="3"/>
  </si>
  <si>
    <t>基準額</t>
    <rPh sb="0" eb="2">
      <t>キジュン</t>
    </rPh>
    <rPh sb="2" eb="3">
      <t>ガク</t>
    </rPh>
    <phoneticPr fontId="3"/>
  </si>
  <si>
    <t>過去に「岐阜県介護事業所におけるICT導入事業費補助金」で交付を受けた額</t>
    <rPh sb="0" eb="2">
      <t>カコ</t>
    </rPh>
    <rPh sb="29" eb="31">
      <t>コウフ</t>
    </rPh>
    <rPh sb="32" eb="33">
      <t>ウ</t>
    </rPh>
    <rPh sb="35" eb="36">
      <t>ガク</t>
    </rPh>
    <phoneticPr fontId="3"/>
  </si>
  <si>
    <t>1～10名</t>
    <rPh sb="4" eb="5">
      <t>メイ</t>
    </rPh>
    <phoneticPr fontId="3"/>
  </si>
  <si>
    <t>1,000,000円</t>
    <rPh sb="9" eb="10">
      <t>エン</t>
    </rPh>
    <phoneticPr fontId="3"/>
  </si>
  <si>
    <t>当該年度基準額</t>
    <rPh sb="0" eb="2">
      <t>トウガイ</t>
    </rPh>
    <rPh sb="2" eb="4">
      <t>ネンド</t>
    </rPh>
    <rPh sb="4" eb="6">
      <t>キジュン</t>
    </rPh>
    <rPh sb="6" eb="7">
      <t>ガク</t>
    </rPh>
    <phoneticPr fontId="3"/>
  </si>
  <si>
    <t>11名～20名</t>
    <rPh sb="2" eb="3">
      <t>メイ</t>
    </rPh>
    <rPh sb="6" eb="7">
      <t>メイ</t>
    </rPh>
    <phoneticPr fontId="3"/>
  </si>
  <si>
    <t>1,600,000円</t>
    <rPh sb="9" eb="10">
      <t>エン</t>
    </rPh>
    <phoneticPr fontId="3"/>
  </si>
  <si>
    <t>21名～30名</t>
    <rPh sb="2" eb="3">
      <t>メイ</t>
    </rPh>
    <rPh sb="6" eb="7">
      <t>メイ</t>
    </rPh>
    <phoneticPr fontId="3"/>
  </si>
  <si>
    <t>2,000,000円</t>
    <rPh sb="9" eb="10">
      <t>エン</t>
    </rPh>
    <phoneticPr fontId="3"/>
  </si>
  <si>
    <t>31名以上</t>
    <rPh sb="2" eb="3">
      <t>メイ</t>
    </rPh>
    <rPh sb="3" eb="5">
      <t>イジョウ</t>
    </rPh>
    <phoneticPr fontId="3"/>
  </si>
  <si>
    <t>2,600,000円</t>
    <rPh sb="9" eb="10">
      <t>エン</t>
    </rPh>
    <phoneticPr fontId="3"/>
  </si>
  <si>
    <t>⇒該当する選択肢の横に○印をつけてください</t>
    <rPh sb="1" eb="3">
      <t>ガイトウ</t>
    </rPh>
    <rPh sb="5" eb="8">
      <t>センタクシ</t>
    </rPh>
    <rPh sb="9" eb="10">
      <t>ヨコ</t>
    </rPh>
    <rPh sb="12" eb="13">
      <t>シルシ</t>
    </rPh>
    <phoneticPr fontId="6"/>
  </si>
  <si>
    <t>⇒プルダウンメニューから該当する選択肢を1つ選んでください</t>
    <rPh sb="12" eb="14">
      <t>ガイトウ</t>
    </rPh>
    <rPh sb="16" eb="19">
      <t>センタクシ</t>
    </rPh>
    <rPh sb="22" eb="23">
      <t>エラ</t>
    </rPh>
    <phoneticPr fontId="6"/>
  </si>
  <si>
    <t>⇒文字等を直接入力してください</t>
    <rPh sb="1" eb="3">
      <t>モジ</t>
    </rPh>
    <rPh sb="3" eb="4">
      <t>トウ</t>
    </rPh>
    <rPh sb="5" eb="7">
      <t>チョクセツ</t>
    </rPh>
    <rPh sb="7" eb="9">
      <t>ニュウリョク</t>
    </rPh>
    <phoneticPr fontId="6"/>
  </si>
  <si>
    <t>※どちらかに○を付けてください。</t>
    <phoneticPr fontId="22"/>
  </si>
  <si>
    <t>介護テクノロジー導入支援事業</t>
    <rPh sb="0" eb="2">
      <t>カイゴ</t>
    </rPh>
    <rPh sb="8" eb="10">
      <t>ドウニュウ</t>
    </rPh>
    <rPh sb="10" eb="12">
      <t>シエン</t>
    </rPh>
    <rPh sb="12" eb="14">
      <t>ジギョウ</t>
    </rPh>
    <phoneticPr fontId="22"/>
  </si>
  <si>
    <t>介護テクノロジー定着支援事業　</t>
    <rPh sb="0" eb="2">
      <t>カイゴ</t>
    </rPh>
    <rPh sb="8" eb="10">
      <t>テイチャク</t>
    </rPh>
    <rPh sb="10" eb="12">
      <t>シエン</t>
    </rPh>
    <rPh sb="12" eb="14">
      <t>ジギョウ</t>
    </rPh>
    <phoneticPr fontId="22"/>
  </si>
  <si>
    <t>（ア）事業所の基本情報</t>
    <rPh sb="3" eb="6">
      <t>ジギョウショ</t>
    </rPh>
    <rPh sb="7" eb="9">
      <t>キホン</t>
    </rPh>
    <rPh sb="9" eb="11">
      <t>ジョウホウ</t>
    </rPh>
    <phoneticPr fontId="22"/>
  </si>
  <si>
    <t>(1)</t>
    <phoneticPr fontId="22"/>
  </si>
  <si>
    <t>事業所番号</t>
    <rPh sb="0" eb="3">
      <t>ジギョウショ</t>
    </rPh>
    <rPh sb="3" eb="5">
      <t>バンゴウ</t>
    </rPh>
    <phoneticPr fontId="22"/>
  </si>
  <si>
    <t>(2)</t>
  </si>
  <si>
    <t>事業所名</t>
    <rPh sb="0" eb="4">
      <t>ジギョウショメイ</t>
    </rPh>
    <phoneticPr fontId="22"/>
  </si>
  <si>
    <t>(3)</t>
  </si>
  <si>
    <t>事業所所在都道府県</t>
    <rPh sb="0" eb="3">
      <t>ジギョウショ</t>
    </rPh>
    <rPh sb="3" eb="9">
      <t>ショザイトドウフケン</t>
    </rPh>
    <phoneticPr fontId="22"/>
  </si>
  <si>
    <t>(4)</t>
  </si>
  <si>
    <t>事業所所在住所</t>
    <rPh sb="0" eb="3">
      <t>ジギョウショ</t>
    </rPh>
    <rPh sb="3" eb="5">
      <t>ショザイ</t>
    </rPh>
    <rPh sb="5" eb="7">
      <t>ジュウショ</t>
    </rPh>
    <phoneticPr fontId="22"/>
  </si>
  <si>
    <t>(5)</t>
  </si>
  <si>
    <t>サービス種別</t>
    <rPh sb="4" eb="6">
      <t>シュベツ</t>
    </rPh>
    <phoneticPr fontId="22"/>
  </si>
  <si>
    <t>(6)</t>
  </si>
  <si>
    <t>利用者数（申請時点）</t>
    <rPh sb="0" eb="4">
      <t>リヨウシャスウ</t>
    </rPh>
    <rPh sb="5" eb="7">
      <t>シンセイ</t>
    </rPh>
    <rPh sb="7" eb="9">
      <t>ジテン</t>
    </rPh>
    <phoneticPr fontId="22"/>
  </si>
  <si>
    <t>(7)</t>
  </si>
  <si>
    <t>職員数（申請時点）</t>
    <rPh sb="0" eb="2">
      <t>ショクイン</t>
    </rPh>
    <rPh sb="2" eb="3">
      <t>スウ</t>
    </rPh>
    <phoneticPr fontId="22"/>
  </si>
  <si>
    <t>複数選択可</t>
    <rPh sb="0" eb="2">
      <t>フクスウ</t>
    </rPh>
    <rPh sb="2" eb="4">
      <t>センタク</t>
    </rPh>
    <rPh sb="4" eb="5">
      <t>カ</t>
    </rPh>
    <phoneticPr fontId="22"/>
  </si>
  <si>
    <t>記録業務に要する時間が長い</t>
    <rPh sb="0" eb="2">
      <t>キロク</t>
    </rPh>
    <rPh sb="2" eb="4">
      <t>ギョウム</t>
    </rPh>
    <rPh sb="5" eb="6">
      <t>ヨウ</t>
    </rPh>
    <rPh sb="8" eb="10">
      <t>ジカン</t>
    </rPh>
    <rPh sb="11" eb="12">
      <t>ナガ</t>
    </rPh>
    <phoneticPr fontId="22"/>
  </si>
  <si>
    <t>文書の量が多い</t>
    <rPh sb="0" eb="2">
      <t>ブンショ</t>
    </rPh>
    <rPh sb="3" eb="4">
      <t>リョウ</t>
    </rPh>
    <rPh sb="5" eb="6">
      <t>オオ</t>
    </rPh>
    <phoneticPr fontId="22"/>
  </si>
  <si>
    <t>事業所内の情報共有が非効率</t>
    <rPh sb="0" eb="3">
      <t>ジギョウショ</t>
    </rPh>
    <rPh sb="3" eb="4">
      <t>ナイ</t>
    </rPh>
    <rPh sb="5" eb="7">
      <t>ジョウホウ</t>
    </rPh>
    <rPh sb="7" eb="9">
      <t>キョウユウ</t>
    </rPh>
    <rPh sb="10" eb="13">
      <t>ヒコウリツ</t>
    </rPh>
    <phoneticPr fontId="22"/>
  </si>
  <si>
    <t>他事業所との情報共有が非効率</t>
    <rPh sb="0" eb="1">
      <t>タ</t>
    </rPh>
    <rPh sb="1" eb="4">
      <t>ジギョウショ</t>
    </rPh>
    <rPh sb="6" eb="8">
      <t>ジョウホウ</t>
    </rPh>
    <rPh sb="8" eb="10">
      <t>キョウユウ</t>
    </rPh>
    <rPh sb="11" eb="14">
      <t>ヒコウリツ</t>
    </rPh>
    <phoneticPr fontId="22"/>
  </si>
  <si>
    <t>職員の心理的負担が大きい</t>
    <rPh sb="0" eb="2">
      <t>ショクイン</t>
    </rPh>
    <rPh sb="3" eb="6">
      <t>シンリテキ</t>
    </rPh>
    <rPh sb="6" eb="8">
      <t>フタン</t>
    </rPh>
    <rPh sb="9" eb="10">
      <t>オオ</t>
    </rPh>
    <phoneticPr fontId="22"/>
  </si>
  <si>
    <t>超過勤務が多い</t>
    <rPh sb="0" eb="2">
      <t>チョウカ</t>
    </rPh>
    <rPh sb="2" eb="4">
      <t>キンム</t>
    </rPh>
    <rPh sb="5" eb="6">
      <t>オオ</t>
    </rPh>
    <phoneticPr fontId="22"/>
  </si>
  <si>
    <t>記録が不正確・不十分</t>
    <rPh sb="0" eb="2">
      <t>キロク</t>
    </rPh>
    <rPh sb="3" eb="6">
      <t>フセイカク</t>
    </rPh>
    <rPh sb="7" eb="10">
      <t>フジュウブン</t>
    </rPh>
    <phoneticPr fontId="22"/>
  </si>
  <si>
    <t>その他</t>
    <rPh sb="2" eb="3">
      <t>タ</t>
    </rPh>
    <phoneticPr fontId="22"/>
  </si>
  <si>
    <t>（自由記述）</t>
    <rPh sb="1" eb="3">
      <t>ジユウ</t>
    </rPh>
    <rPh sb="3" eb="5">
      <t>キジュツ</t>
    </rPh>
    <phoneticPr fontId="22"/>
  </si>
  <si>
    <t>介護ソフト等</t>
    <rPh sb="0" eb="2">
      <t>カイゴ</t>
    </rPh>
    <rPh sb="5" eb="6">
      <t>トウ</t>
    </rPh>
    <phoneticPr fontId="22"/>
  </si>
  <si>
    <t>モバイルPC</t>
    <phoneticPr fontId="22"/>
  </si>
  <si>
    <t>タブレット情報端末</t>
    <rPh sb="5" eb="7">
      <t>ジョウホウ</t>
    </rPh>
    <rPh sb="7" eb="9">
      <t>タンマツ</t>
    </rPh>
    <phoneticPr fontId="22"/>
  </si>
  <si>
    <t>スマートフォン</t>
    <phoneticPr fontId="22"/>
  </si>
  <si>
    <t>通信環境機器等</t>
    <rPh sb="0" eb="2">
      <t>ツウシン</t>
    </rPh>
    <rPh sb="2" eb="4">
      <t>カンキョウ</t>
    </rPh>
    <rPh sb="4" eb="6">
      <t>キキ</t>
    </rPh>
    <rPh sb="6" eb="7">
      <t>トウ</t>
    </rPh>
    <phoneticPr fontId="37"/>
  </si>
  <si>
    <t>インカム</t>
    <phoneticPr fontId="22"/>
  </si>
  <si>
    <t>介護ロボット（見守りセンサー以外）</t>
    <rPh sb="0" eb="2">
      <t>カイゴ</t>
    </rPh>
    <rPh sb="7" eb="9">
      <t>ミマモ</t>
    </rPh>
    <rPh sb="14" eb="16">
      <t>イガイ</t>
    </rPh>
    <phoneticPr fontId="22"/>
  </si>
  <si>
    <t>見守りセンサー</t>
    <rPh sb="0" eb="2">
      <t>ミマモ</t>
    </rPh>
    <phoneticPr fontId="22"/>
  </si>
  <si>
    <t>②　参考にした資料等</t>
    <rPh sb="2" eb="4">
      <t>サンコウ</t>
    </rPh>
    <rPh sb="7" eb="9">
      <t>シリョウ</t>
    </rPh>
    <rPh sb="9" eb="10">
      <t>ナド</t>
    </rPh>
    <phoneticPr fontId="22"/>
  </si>
  <si>
    <t>介護サービス事業における生産性向上に資するガイドライン</t>
    <rPh sb="0" eb="2">
      <t>カイゴ</t>
    </rPh>
    <rPh sb="6" eb="8">
      <t>ジギョウ</t>
    </rPh>
    <rPh sb="12" eb="15">
      <t>セイサンセイ</t>
    </rPh>
    <rPh sb="15" eb="17">
      <t>コウジョウ</t>
    </rPh>
    <rPh sb="18" eb="19">
      <t>シ</t>
    </rPh>
    <phoneticPr fontId="22"/>
  </si>
  <si>
    <t>介護サービス事業所におけるICT 機器・ソフトウェア導入に関する手引き</t>
    <phoneticPr fontId="22"/>
  </si>
  <si>
    <t>介護ソフトを選定・導入する際のポイント集</t>
    <phoneticPr fontId="22"/>
  </si>
  <si>
    <t>介護ロボットのパッケージ導入モデル</t>
    <phoneticPr fontId="22"/>
  </si>
  <si>
    <t>介護現場で活用されるテクノロジー便覧</t>
    <phoneticPr fontId="22"/>
  </si>
  <si>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22"/>
  </si>
  <si>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22"/>
  </si>
  <si>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22"/>
  </si>
  <si>
    <t>日本介護福祉士会主催　デジタル・テクノロジー基本研修</t>
    <rPh sb="0" eb="2">
      <t>ニホン</t>
    </rPh>
    <rPh sb="2" eb="4">
      <t>カイゴ</t>
    </rPh>
    <rPh sb="4" eb="7">
      <t>フクシシ</t>
    </rPh>
    <rPh sb="7" eb="8">
      <t>カイ</t>
    </rPh>
    <rPh sb="8" eb="10">
      <t>シュサイ</t>
    </rPh>
    <phoneticPr fontId="22"/>
  </si>
  <si>
    <t>職場の環境整備の見直し（整理整頓等）</t>
    <phoneticPr fontId="22"/>
  </si>
  <si>
    <t>業務の明確化と役割分担の見直し（業務全体の流れの再構築、テクノロジーの活用等）</t>
    <phoneticPr fontId="22"/>
  </si>
  <si>
    <t>業務手順書・マニュアルの作成（申し送り等の標準化等）</t>
    <phoneticPr fontId="22"/>
  </si>
  <si>
    <t>記録・報告様式の見直し</t>
    <phoneticPr fontId="22"/>
  </si>
  <si>
    <t>情報共有の方法の見直し</t>
    <phoneticPr fontId="22"/>
  </si>
  <si>
    <t>ＯＪＴの仕組みづくり（研修の実施等）</t>
    <phoneticPr fontId="22"/>
  </si>
  <si>
    <t>理念・行動指針の徹底</t>
    <phoneticPr fontId="22"/>
  </si>
  <si>
    <t>利用者ごとの計画作成や記録に係る書類　（例：アセスメントシート、サービス担当者会議録）</t>
    <rPh sb="20" eb="21">
      <t>レイ</t>
    </rPh>
    <rPh sb="36" eb="39">
      <t>タントウシャ</t>
    </rPh>
    <rPh sb="39" eb="42">
      <t>カイギロク</t>
    </rPh>
    <phoneticPr fontId="22"/>
  </si>
  <si>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22"/>
  </si>
  <si>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22"/>
  </si>
  <si>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22"/>
  </si>
  <si>
    <t>⑤-2　文書の具体的な枚数</t>
    <rPh sb="4" eb="6">
      <t>ブンショ</t>
    </rPh>
    <rPh sb="7" eb="10">
      <t>グタイテキ</t>
    </rPh>
    <rPh sb="11" eb="13">
      <t>マイスウ</t>
    </rPh>
    <phoneticPr fontId="22"/>
  </si>
  <si>
    <t>⑥　　ケアプランデータ連携システム等の利用</t>
    <rPh sb="11" eb="13">
      <t>レンケイ</t>
    </rPh>
    <rPh sb="17" eb="18">
      <t>トウ</t>
    </rPh>
    <rPh sb="19" eb="21">
      <t>リヨウ</t>
    </rPh>
    <phoneticPr fontId="22"/>
  </si>
  <si>
    <t>データの連携方法</t>
    <rPh sb="4" eb="6">
      <t>レンケイ</t>
    </rPh>
    <rPh sb="6" eb="8">
      <t>ホウホウ</t>
    </rPh>
    <phoneticPr fontId="22"/>
  </si>
  <si>
    <t>データ連携の内容</t>
    <rPh sb="3" eb="5">
      <t>レンケイ</t>
    </rPh>
    <rPh sb="6" eb="8">
      <t>ナイヨウ</t>
    </rPh>
    <phoneticPr fontId="22"/>
  </si>
  <si>
    <t>主なデータ連携先</t>
    <rPh sb="0" eb="1">
      <t>オモ</t>
    </rPh>
    <rPh sb="5" eb="7">
      <t>レンケイ</t>
    </rPh>
    <rPh sb="7" eb="8">
      <t>サキ</t>
    </rPh>
    <phoneticPr fontId="22"/>
  </si>
  <si>
    <t>（自由記述）</t>
    <phoneticPr fontId="22"/>
  </si>
  <si>
    <t>⑦-1　LIFEの利用</t>
    <rPh sb="9" eb="11">
      <t>リヨウ</t>
    </rPh>
    <phoneticPr fontId="22"/>
  </si>
  <si>
    <t>択一</t>
    <rPh sb="0" eb="2">
      <t>タクイツ</t>
    </rPh>
    <phoneticPr fontId="22"/>
  </si>
  <si>
    <t>⑦-2　データ登録している方法</t>
    <rPh sb="7" eb="9">
      <t>トウロク</t>
    </rPh>
    <rPh sb="13" eb="15">
      <t>ホウホウ</t>
    </rPh>
    <phoneticPr fontId="22"/>
  </si>
  <si>
    <t>インポート（ＣＳＶ取込）機能の活用</t>
    <phoneticPr fontId="22"/>
  </si>
  <si>
    <t>LIFE上での直接入力</t>
    <rPh sb="4" eb="5">
      <t>ウエ</t>
    </rPh>
    <rPh sb="7" eb="9">
      <t>チョクセツ</t>
    </rPh>
    <rPh sb="9" eb="11">
      <t>ニュウリョク</t>
    </rPh>
    <phoneticPr fontId="22"/>
  </si>
  <si>
    <t>○</t>
  </si>
  <si>
    <t>12千葉県</t>
  </si>
  <si>
    <t>110_訪問介護</t>
  </si>
  <si>
    <t>1～10名</t>
  </si>
  <si>
    <t>ケアプランデータ連携システム</t>
    <rPh sb="8" eb="10">
      <t>レンケイ</t>
    </rPh>
    <phoneticPr fontId="22"/>
  </si>
  <si>
    <t>居宅サービス計画書とサービス利用票のどちらも</t>
    <rPh sb="0" eb="2">
      <t>キョタク</t>
    </rPh>
    <rPh sb="6" eb="9">
      <t>ケイカクショ</t>
    </rPh>
    <rPh sb="14" eb="16">
      <t>リヨウ</t>
    </rPh>
    <rPh sb="16" eb="17">
      <t>ヒョウ</t>
    </rPh>
    <phoneticPr fontId="22"/>
  </si>
  <si>
    <t>利用申請を行っている</t>
    <rPh sb="0" eb="2">
      <t>リヨウ</t>
    </rPh>
    <rPh sb="2" eb="4">
      <t>シンセイ</t>
    </rPh>
    <rPh sb="5" eb="6">
      <t>オコナ</t>
    </rPh>
    <phoneticPr fontId="22"/>
  </si>
  <si>
    <t>「★一つ星」又は「★★二つ星」のいずれかを宣言している</t>
  </si>
  <si>
    <t>講じている</t>
    <rPh sb="0" eb="1">
      <t>コウ</t>
    </rPh>
    <phoneticPr fontId="22"/>
  </si>
  <si>
    <t>　業務改善効果報告様式</t>
    <rPh sb="1" eb="3">
      <t>ギョウム</t>
    </rPh>
    <rPh sb="3" eb="5">
      <t>カイゼン</t>
    </rPh>
    <rPh sb="5" eb="7">
      <t>コウカ</t>
    </rPh>
    <rPh sb="7" eb="9">
      <t>ホウコク</t>
    </rPh>
    <rPh sb="9" eb="11">
      <t>ヨウシキ</t>
    </rPh>
    <phoneticPr fontId="22"/>
  </si>
  <si>
    <t>※岐阜県報告用</t>
    <rPh sb="1" eb="4">
      <t>ギフケン</t>
    </rPh>
    <rPh sb="4" eb="7">
      <t>ホウコクヨウ</t>
    </rPh>
    <phoneticPr fontId="3"/>
  </si>
  <si>
    <t>⑤-1　文書量を半減できた文書の書類</t>
    <rPh sb="4" eb="7">
      <t>ブンショリョウ</t>
    </rPh>
    <rPh sb="8" eb="10">
      <t>ハンゲン</t>
    </rPh>
    <rPh sb="13" eb="15">
      <t>ブンショ</t>
    </rPh>
    <rPh sb="16" eb="18">
      <t>ショルイ</t>
    </rPh>
    <phoneticPr fontId="22"/>
  </si>
  <si>
    <t>（イ）事業内容</t>
    <rPh sb="3" eb="5">
      <t>ジギョウ</t>
    </rPh>
    <rPh sb="5" eb="7">
      <t>ナイヨウ</t>
    </rPh>
    <phoneticPr fontId="22"/>
  </si>
  <si>
    <t>①-2　導入した機器等</t>
    <rPh sb="4" eb="6">
      <t>ドウニュウ</t>
    </rPh>
    <rPh sb="8" eb="10">
      <t>キキ</t>
    </rPh>
    <rPh sb="10" eb="11">
      <t>トウ</t>
    </rPh>
    <phoneticPr fontId="22"/>
  </si>
  <si>
    <t>※過年度導入済み機器は「●」を、
　 今年度導入機器は「○」を入力ください</t>
    <rPh sb="1" eb="4">
      <t>カネンド</t>
    </rPh>
    <rPh sb="19" eb="22">
      <t>コンネンド</t>
    </rPh>
    <phoneticPr fontId="22"/>
  </si>
  <si>
    <t>④　機器等の導入と併せて実施した取組</t>
    <rPh sb="2" eb="4">
      <t>キキ</t>
    </rPh>
    <rPh sb="4" eb="5">
      <t>トウ</t>
    </rPh>
    <rPh sb="6" eb="8">
      <t>ドウニュウ</t>
    </rPh>
    <rPh sb="9" eb="10">
      <t>アワ</t>
    </rPh>
    <rPh sb="12" eb="14">
      <t>ジッシ</t>
    </rPh>
    <rPh sb="16" eb="18">
      <t>トリクミ</t>
    </rPh>
    <phoneticPr fontId="22"/>
  </si>
  <si>
    <t>①-1　本事業により解決できた事業所の課題</t>
    <rPh sb="4" eb="5">
      <t>ホン</t>
    </rPh>
    <rPh sb="5" eb="7">
      <t>ジギョウ</t>
    </rPh>
    <rPh sb="10" eb="12">
      <t>カイケツ</t>
    </rPh>
    <rPh sb="15" eb="18">
      <t>ジギョウショ</t>
    </rPh>
    <rPh sb="19" eb="21">
      <t>カダイ</t>
    </rPh>
    <phoneticPr fontId="22"/>
  </si>
  <si>
    <t>③-2　成果報告資料の提出（択一）</t>
    <rPh sb="6" eb="8">
      <t>ホウコク</t>
    </rPh>
    <rPh sb="8" eb="10">
      <t>シリョウ</t>
    </rPh>
    <rPh sb="11" eb="13">
      <t>テイシュツ</t>
    </rPh>
    <rPh sb="14" eb="16">
      <t>タクイツ</t>
    </rPh>
    <phoneticPr fontId="3"/>
  </si>
  <si>
    <t>③-3　研修等の成果（記述）</t>
    <rPh sb="4" eb="6">
      <t>ケンシュウ</t>
    </rPh>
    <rPh sb="6" eb="7">
      <t>トウ</t>
    </rPh>
    <rPh sb="8" eb="10">
      <t>セイカ</t>
    </rPh>
    <rPh sb="11" eb="13">
      <t>キジュツ</t>
    </rPh>
    <phoneticPr fontId="3"/>
  </si>
  <si>
    <t>受講が証明できる書類や研修資料を提出できる（→添付資料必要。③-3記述不要）</t>
    <rPh sb="23" eb="25">
      <t>テンプ</t>
    </rPh>
    <rPh sb="25" eb="27">
      <t>シリョウ</t>
    </rPh>
    <rPh sb="27" eb="29">
      <t>ヒツヨウ</t>
    </rPh>
    <rPh sb="33" eb="35">
      <t>キジュツ</t>
    </rPh>
    <rPh sb="35" eb="37">
      <t>フヨウ</t>
    </rPh>
    <phoneticPr fontId="3"/>
  </si>
  <si>
    <t>受講が証明できる書類や研修資料を提出できない（→③-3要記述）</t>
    <rPh sb="27" eb="28">
      <t>ヨウ</t>
    </rPh>
    <rPh sb="28" eb="30">
      <t>キジュツ</t>
    </rPh>
    <phoneticPr fontId="3"/>
  </si>
  <si>
    <t>③-1　研修等への参加状況</t>
    <rPh sb="4" eb="6">
      <t>ケンシュウ</t>
    </rPh>
    <rPh sb="6" eb="7">
      <t>ナド</t>
    </rPh>
    <rPh sb="9" eb="11">
      <t>サンカ</t>
    </rPh>
    <rPh sb="11" eb="13">
      <t>ジョウキョウ</t>
    </rPh>
    <phoneticPr fontId="22"/>
  </si>
  <si>
    <t>47沖縄県</t>
  </si>
  <si>
    <t>46鹿児島県</t>
  </si>
  <si>
    <t>45宮崎県</t>
  </si>
  <si>
    <t>44大分県</t>
  </si>
  <si>
    <t>43熊本県</t>
  </si>
  <si>
    <t>42長崎県</t>
  </si>
  <si>
    <t>41佐賀県</t>
  </si>
  <si>
    <t>40福岡県</t>
  </si>
  <si>
    <t>39高知県</t>
  </si>
  <si>
    <t>38愛媛県</t>
  </si>
  <si>
    <t>37香川県</t>
  </si>
  <si>
    <t>36徳島県</t>
  </si>
  <si>
    <t>780_地域密着型通所介護</t>
  </si>
  <si>
    <t>35山口県</t>
  </si>
  <si>
    <t>770_看護小規模多機能型居宅介護</t>
  </si>
  <si>
    <t>34広島県</t>
  </si>
  <si>
    <t>760_定期巡回・随時対応型訪問介護看護</t>
  </si>
  <si>
    <t>33岡山県</t>
  </si>
  <si>
    <t>730_小規模多機能型居宅介護</t>
  </si>
  <si>
    <t>32島根県</t>
  </si>
  <si>
    <t>720_認知症対応型通所介護</t>
  </si>
  <si>
    <t>31鳥取県</t>
  </si>
  <si>
    <t>710_夜間対応型訪問介護</t>
  </si>
  <si>
    <t>30和歌山県</t>
  </si>
  <si>
    <t>550_介護医療院</t>
  </si>
  <si>
    <t>29奈良県</t>
  </si>
  <si>
    <t>540_地域密着型介護老人福祉施設入居者生活介護</t>
  </si>
  <si>
    <t>28兵庫県</t>
  </si>
  <si>
    <t>530_介護療養型医療施設</t>
  </si>
  <si>
    <t>27大阪府</t>
  </si>
  <si>
    <t>520_介護老人保健施設</t>
  </si>
  <si>
    <t>26京都府</t>
  </si>
  <si>
    <t>510_介護老人福祉施設</t>
  </si>
  <si>
    <t>25滋賀県</t>
  </si>
  <si>
    <t>430_居宅介護支援</t>
  </si>
  <si>
    <t>24三重県</t>
  </si>
  <si>
    <t>410_特定福祉用具販売</t>
  </si>
  <si>
    <t>23愛知県</t>
  </si>
  <si>
    <t>364_地域密着型特定施設入居者生活介護（サービス付き高齢者向け住宅）</t>
  </si>
  <si>
    <t>22静岡県</t>
  </si>
  <si>
    <t>21岐阜県</t>
  </si>
  <si>
    <t>361_地域密着型特定施設入居者生活介護（有料老人ホーム）</t>
  </si>
  <si>
    <t>20長野県</t>
  </si>
  <si>
    <t>19山梨県</t>
  </si>
  <si>
    <t>336_特定施設入居者生活介護（軽費老人ホーム・外部サービス利用型）</t>
  </si>
  <si>
    <t>18福井県</t>
  </si>
  <si>
    <t>335_特定施設入居者生活介護（有料老人ホーム・外部サービス利用型）</t>
  </si>
  <si>
    <t>17石川県</t>
  </si>
  <si>
    <t>334_特定施設入居者生活介護（サービス付き高齢者向け住宅）</t>
  </si>
  <si>
    <t>16富山県</t>
  </si>
  <si>
    <t>５０１～</t>
    <phoneticPr fontId="22"/>
  </si>
  <si>
    <t>332_特定施設入居者生活介護（軽費老人ホーム）</t>
  </si>
  <si>
    <t>15新潟県</t>
  </si>
  <si>
    <t>４５１～５００</t>
    <phoneticPr fontId="22"/>
  </si>
  <si>
    <t>331_特定施設入居者生活介護（有料老人ホーム）</t>
  </si>
  <si>
    <t>14神奈川県</t>
  </si>
  <si>
    <t>４０１～４５０</t>
    <phoneticPr fontId="22"/>
  </si>
  <si>
    <t>13東京都</t>
  </si>
  <si>
    <t>３５１～４００</t>
    <phoneticPr fontId="22"/>
  </si>
  <si>
    <t>551_短期入所療養介護（介護医療院）</t>
  </si>
  <si>
    <t>３０１～３５０</t>
    <phoneticPr fontId="22"/>
  </si>
  <si>
    <t>101名～</t>
  </si>
  <si>
    <t>230_短期入所療養介護（介護療養型医療施設）</t>
  </si>
  <si>
    <t>11埼玉県</t>
  </si>
  <si>
    <t>２５１～３００</t>
    <phoneticPr fontId="22"/>
  </si>
  <si>
    <t>91名～100名</t>
  </si>
  <si>
    <t>220_短期入所療養介護（介護老人保健施設）</t>
  </si>
  <si>
    <t>10群馬県</t>
  </si>
  <si>
    <t>２０１～２５０</t>
    <phoneticPr fontId="22"/>
  </si>
  <si>
    <t>サービス利用票</t>
    <rPh sb="4" eb="6">
      <t>リヨウ</t>
    </rPh>
    <rPh sb="6" eb="7">
      <t>ヒョウ</t>
    </rPh>
    <phoneticPr fontId="22"/>
  </si>
  <si>
    <t>81名～90名</t>
  </si>
  <si>
    <t>210_短期入所生活介護</t>
  </si>
  <si>
    <t>09栃木県</t>
  </si>
  <si>
    <t>１５１～２００</t>
    <phoneticPr fontId="22"/>
  </si>
  <si>
    <t>居宅サービス計画書</t>
    <rPh sb="0" eb="2">
      <t>キョタク</t>
    </rPh>
    <rPh sb="6" eb="9">
      <t>ケイカクショ</t>
    </rPh>
    <phoneticPr fontId="22"/>
  </si>
  <si>
    <t>71名～80名</t>
  </si>
  <si>
    <t>170_福祉用具貸与</t>
  </si>
  <si>
    <t>08茨城県</t>
  </si>
  <si>
    <t>１０１～１５０</t>
    <phoneticPr fontId="22"/>
  </si>
  <si>
    <t>61名～70名</t>
  </si>
  <si>
    <t>160_通所リハビリテーション</t>
  </si>
  <si>
    <t>07福島県</t>
  </si>
  <si>
    <t>５１～１００</t>
    <phoneticPr fontId="22"/>
  </si>
  <si>
    <t>周知していない</t>
    <rPh sb="0" eb="2">
      <t>シュウチ</t>
    </rPh>
    <phoneticPr fontId="22"/>
  </si>
  <si>
    <t>51～60名</t>
  </si>
  <si>
    <t>155_通所介護（療養通所介護）</t>
  </si>
  <si>
    <t>ｰ</t>
    <phoneticPr fontId="22"/>
  </si>
  <si>
    <t>06山形県</t>
  </si>
  <si>
    <t>１～５０</t>
    <phoneticPr fontId="22"/>
  </si>
  <si>
    <t>周知している</t>
    <rPh sb="0" eb="2">
      <t>シュウチ</t>
    </rPh>
    <phoneticPr fontId="22"/>
  </si>
  <si>
    <t>41～50名</t>
    <rPh sb="5" eb="6">
      <t>メイ</t>
    </rPh>
    <phoneticPr fontId="22"/>
  </si>
  <si>
    <t>150_通所介護</t>
  </si>
  <si>
    <t>○</t>
    <phoneticPr fontId="22"/>
  </si>
  <si>
    <t>05秋田県</t>
  </si>
  <si>
    <t>31～40名</t>
  </si>
  <si>
    <t>31名～</t>
    <phoneticPr fontId="22"/>
  </si>
  <si>
    <t>140_訪問リハビリテーション</t>
  </si>
  <si>
    <t>●</t>
    <phoneticPr fontId="22"/>
  </si>
  <si>
    <t>04宮城県</t>
  </si>
  <si>
    <t>利用していない</t>
    <rPh sb="0" eb="2">
      <t>リヨウ</t>
    </rPh>
    <phoneticPr fontId="22"/>
  </si>
  <si>
    <t>21～30名</t>
  </si>
  <si>
    <t>130_訪問看護</t>
  </si>
  <si>
    <t>03岩手県</t>
  </si>
  <si>
    <t>利用申請を行っていない</t>
    <rPh sb="0" eb="2">
      <t>リヨウ</t>
    </rPh>
    <rPh sb="2" eb="4">
      <t>シンセイ</t>
    </rPh>
    <rPh sb="5" eb="6">
      <t>オコナ</t>
    </rPh>
    <phoneticPr fontId="22"/>
  </si>
  <si>
    <t>宣言していない</t>
    <rPh sb="0" eb="2">
      <t>センゲン</t>
    </rPh>
    <phoneticPr fontId="22"/>
  </si>
  <si>
    <t>その他厚労省が認めたシステム</t>
    <rPh sb="2" eb="3">
      <t>タ</t>
    </rPh>
    <rPh sb="3" eb="6">
      <t>コウロウショウ</t>
    </rPh>
    <rPh sb="7" eb="8">
      <t>ミト</t>
    </rPh>
    <phoneticPr fontId="22"/>
  </si>
  <si>
    <t>11～20名</t>
  </si>
  <si>
    <t>120_訪問入浴介護</t>
  </si>
  <si>
    <t>-</t>
    <phoneticPr fontId="22"/>
  </si>
  <si>
    <t>02青森県</t>
  </si>
  <si>
    <t>01北海道</t>
  </si>
  <si>
    <t>セキュリティアクション</t>
    <phoneticPr fontId="22"/>
  </si>
  <si>
    <t>ケアプー</t>
    <phoneticPr fontId="22"/>
  </si>
  <si>
    <t>利用者数</t>
    <rPh sb="0" eb="3">
      <t>リヨウシャ</t>
    </rPh>
    <rPh sb="3" eb="4">
      <t>スウ</t>
    </rPh>
    <phoneticPr fontId="22"/>
  </si>
  <si>
    <t>職員数</t>
    <rPh sb="0" eb="2">
      <t>ショクイン</t>
    </rPh>
    <rPh sb="2" eb="3">
      <t>スウ</t>
    </rPh>
    <phoneticPr fontId="22"/>
  </si>
  <si>
    <t>取組</t>
    <rPh sb="0" eb="2">
      <t>トリクミ</t>
    </rPh>
    <phoneticPr fontId="22"/>
  </si>
  <si>
    <t>都道府県</t>
    <rPh sb="0" eb="4">
      <t>トドウフケン</t>
    </rPh>
    <phoneticPr fontId="22"/>
  </si>
  <si>
    <t>21岐阜県</t>
    <rPh sb="2" eb="5">
      <t>ギフケン</t>
    </rPh>
    <phoneticPr fontId="3"/>
  </si>
  <si>
    <t>２　添付書類</t>
    <rPh sb="2" eb="6">
      <t>テンプショルイ</t>
    </rPh>
    <phoneticPr fontId="6"/>
  </si>
  <si>
    <t>１　精算額　</t>
    <rPh sb="2" eb="4">
      <t>セイサン</t>
    </rPh>
    <phoneticPr fontId="6"/>
  </si>
  <si>
    <t>※「受入済額」には、概算払いにより、県から補助金の交付があった場合に記入すること。</t>
    <rPh sb="2" eb="4">
      <t>ウケイ</t>
    </rPh>
    <rPh sb="4" eb="5">
      <t>ズミ</t>
    </rPh>
    <rPh sb="5" eb="6">
      <t>ガク</t>
    </rPh>
    <rPh sb="10" eb="12">
      <t>ガイサン</t>
    </rPh>
    <rPh sb="12" eb="13">
      <t>バラ</t>
    </rPh>
    <rPh sb="18" eb="19">
      <t>ケン</t>
    </rPh>
    <rPh sb="21" eb="24">
      <t>ホジョキン</t>
    </rPh>
    <rPh sb="25" eb="27">
      <t>コウフ</t>
    </rPh>
    <rPh sb="31" eb="33">
      <t>バアイ</t>
    </rPh>
    <rPh sb="34" eb="36">
      <t>キニュウ</t>
    </rPh>
    <phoneticPr fontId="3"/>
  </si>
  <si>
    <t>第４号様式（第７条関係）</t>
    <phoneticPr fontId="6"/>
  </si>
  <si>
    <t>【介護ロボット等の導入支援事業】</t>
    <rPh sb="1" eb="3">
      <t>カイゴ</t>
    </rPh>
    <rPh sb="7" eb="8">
      <t>トウ</t>
    </rPh>
    <rPh sb="9" eb="11">
      <t>ドウニュウ</t>
    </rPh>
    <rPh sb="11" eb="13">
      <t>シエン</t>
    </rPh>
    <rPh sb="13" eb="15">
      <t>ジギョウ</t>
    </rPh>
    <phoneticPr fontId="3"/>
  </si>
  <si>
    <t>※導入台数の合計は下記のとおり。（ア）、（イ）の区別は要綱別表又は本紙下部記載の＜類型＞を参照すること。
　（ア）介護ロボット：上記「補助上限台数」Ｃ以下かつＤ以下
　（イ）その他：上記「補助上限台数」Ｄ以下</t>
    <rPh sb="1" eb="3">
      <t>ドウニュウ</t>
    </rPh>
    <rPh sb="3" eb="5">
      <t>ダイスウ</t>
    </rPh>
    <rPh sb="6" eb="8">
      <t>ゴウケイ</t>
    </rPh>
    <rPh sb="9" eb="11">
      <t>カキ</t>
    </rPh>
    <rPh sb="24" eb="26">
      <t>クベツ</t>
    </rPh>
    <rPh sb="27" eb="29">
      <t>ヨウコウ</t>
    </rPh>
    <rPh sb="29" eb="31">
      <t>ベッピョウ</t>
    </rPh>
    <rPh sb="31" eb="32">
      <t>マタ</t>
    </rPh>
    <rPh sb="33" eb="35">
      <t>ホンシ</t>
    </rPh>
    <rPh sb="35" eb="37">
      <t>カブ</t>
    </rPh>
    <rPh sb="37" eb="39">
      <t>キサイ</t>
    </rPh>
    <rPh sb="41" eb="43">
      <t>ルイケイ</t>
    </rPh>
    <rPh sb="45" eb="47">
      <t>サンショウ</t>
    </rPh>
    <rPh sb="57" eb="59">
      <t>カイゴ</t>
    </rPh>
    <rPh sb="89" eb="90">
      <t>タ</t>
    </rPh>
    <phoneticPr fontId="6"/>
  </si>
  <si>
    <t>【ＩＣＴ等の導入支援事業】</t>
    <rPh sb="4" eb="5">
      <t>トウ</t>
    </rPh>
    <rPh sb="6" eb="8">
      <t>ドウニュウ</t>
    </rPh>
    <rPh sb="8" eb="10">
      <t>シエン</t>
    </rPh>
    <rPh sb="10" eb="12">
      <t>ジギョウ</t>
    </rPh>
    <phoneticPr fontId="3"/>
  </si>
  <si>
    <t>※介護ロボット等の類型については、下記より選択し、プルダウンリストにより入力すること。</t>
    <rPh sb="1" eb="3">
      <t>カイゴ</t>
    </rPh>
    <rPh sb="7" eb="8">
      <t>トウ</t>
    </rPh>
    <rPh sb="9" eb="11">
      <t>ルイケイ</t>
    </rPh>
    <rPh sb="17" eb="19">
      <t>カキ</t>
    </rPh>
    <rPh sb="21" eb="23">
      <t>センタク</t>
    </rPh>
    <rPh sb="36" eb="38">
      <t>ニュウリョク</t>
    </rPh>
    <phoneticPr fontId="6"/>
  </si>
  <si>
    <t>13　バイタル情報を基に職員へ通知を行うシステム</t>
    <rPh sb="7" eb="9">
      <t>ジョウホウ</t>
    </rPh>
    <rPh sb="10" eb="11">
      <t>モト</t>
    </rPh>
    <rPh sb="12" eb="14">
      <t>ショクイン</t>
    </rPh>
    <rPh sb="15" eb="17">
      <t>ツウチ</t>
    </rPh>
    <rPh sb="18" eb="19">
      <t>オコナ</t>
    </rPh>
    <phoneticPr fontId="6"/>
  </si>
  <si>
    <t>（ア）介護テクノロジーの
　　パッケージ型による導入</t>
    <rPh sb="3" eb="5">
      <t>カイゴ</t>
    </rPh>
    <rPh sb="20" eb="21">
      <t>ガタ</t>
    </rPh>
    <rPh sb="24" eb="26">
      <t>ドウニュウ</t>
    </rPh>
    <phoneticPr fontId="3"/>
  </si>
  <si>
    <t>【介護テクノロジーのパッケージ型導入支援事業】</t>
    <rPh sb="1" eb="3">
      <t>カイゴ</t>
    </rPh>
    <rPh sb="18" eb="20">
      <t>シエン</t>
    </rPh>
    <rPh sb="20" eb="22">
      <t>ジギョウ</t>
    </rPh>
    <phoneticPr fontId="3"/>
  </si>
  <si>
    <t>介護テクノロジーのパッケージ型導入支援</t>
    <rPh sb="0" eb="2">
      <t>カイゴ</t>
    </rPh>
    <rPh sb="14" eb="15">
      <t>ガタ</t>
    </rPh>
    <rPh sb="15" eb="17">
      <t>ドウニュウ</t>
    </rPh>
    <rPh sb="17" eb="19">
      <t>シエン</t>
    </rPh>
    <phoneticPr fontId="3"/>
  </si>
  <si>
    <t>メーカー名</t>
    <rPh sb="4" eb="5">
      <t>メイ</t>
    </rPh>
    <phoneticPr fontId="6"/>
  </si>
  <si>
    <t>※「補助基準額」は、職員数の区分に応じ選択する。ただし、過年度に交付した際と当該年度申請時点の職員数
　（常勤換算）で少ない方の区分により算定する。</t>
    <rPh sb="2" eb="4">
      <t>ホジョ</t>
    </rPh>
    <rPh sb="4" eb="6">
      <t>キジュン</t>
    </rPh>
    <rPh sb="6" eb="7">
      <t>ガク</t>
    </rPh>
    <rPh sb="32" eb="34">
      <t>コウフ</t>
    </rPh>
    <rPh sb="36" eb="37">
      <t>サイ</t>
    </rPh>
    <rPh sb="42" eb="44">
      <t>シンセイ</t>
    </rPh>
    <rPh sb="44" eb="46">
      <t>ジテン</t>
    </rPh>
    <rPh sb="53" eb="55">
      <t>ジョウキン</t>
    </rPh>
    <rPh sb="55" eb="57">
      <t>カンサン</t>
    </rPh>
    <rPh sb="69" eb="71">
      <t>サンテイ</t>
    </rPh>
    <phoneticPr fontId="3"/>
  </si>
  <si>
    <t>【「介護ロボット等の導入支援」に該当する事業の実施内容】※「(ア)介護テクノロジーのパッケージ型による導入支援」において介護ロボット等を導入した場合のみ記入</t>
    <rPh sb="2" eb="4">
      <t>カイゴ</t>
    </rPh>
    <rPh sb="8" eb="9">
      <t>トウ</t>
    </rPh>
    <rPh sb="10" eb="12">
      <t>ドウニュウ</t>
    </rPh>
    <rPh sb="12" eb="14">
      <t>シエン</t>
    </rPh>
    <rPh sb="16" eb="18">
      <t>ガイトウ</t>
    </rPh>
    <rPh sb="20" eb="22">
      <t>ジギョウ</t>
    </rPh>
    <rPh sb="23" eb="25">
      <t>ジッシ</t>
    </rPh>
    <rPh sb="25" eb="27">
      <t>ナイヨウ</t>
    </rPh>
    <rPh sb="33" eb="35">
      <t>カイゴ</t>
    </rPh>
    <rPh sb="47" eb="48">
      <t>ガタ</t>
    </rPh>
    <rPh sb="51" eb="53">
      <t>ドウニュウ</t>
    </rPh>
    <rPh sb="53" eb="55">
      <t>シエン</t>
    </rPh>
    <rPh sb="60" eb="62">
      <t>カイゴ</t>
    </rPh>
    <rPh sb="66" eb="67">
      <t>トウ</t>
    </rPh>
    <rPh sb="68" eb="70">
      <t>ドウニュウ</t>
    </rPh>
    <rPh sb="72" eb="74">
      <t>バアイ</t>
    </rPh>
    <rPh sb="76" eb="78">
      <t>キニュウ</t>
    </rPh>
    <phoneticPr fontId="3"/>
  </si>
  <si>
    <t>メーカー名</t>
    <rPh sb="4" eb="5">
      <t>メイ</t>
    </rPh>
    <phoneticPr fontId="3"/>
  </si>
  <si>
    <t>※導入台数の合計は下記のとおり。（ア）、（イ）の区別は要綱別表又は本紙下部記載の＜類型＞を参照すること。
　（ア）介護ロボット等：上記「補助上限台数」Ｃ以下かつＤ以下
　（イ）その他：上記「補助上限台数」Ｄ以下</t>
    <rPh sb="1" eb="3">
      <t>ドウニュウ</t>
    </rPh>
    <rPh sb="3" eb="5">
      <t>ダイスウ</t>
    </rPh>
    <rPh sb="6" eb="8">
      <t>ゴウケイ</t>
    </rPh>
    <rPh sb="9" eb="11">
      <t>カキ</t>
    </rPh>
    <rPh sb="24" eb="26">
      <t>クベツ</t>
    </rPh>
    <rPh sb="27" eb="29">
      <t>ヨウコウ</t>
    </rPh>
    <rPh sb="29" eb="31">
      <t>ベッピョウ</t>
    </rPh>
    <rPh sb="31" eb="32">
      <t>マタ</t>
    </rPh>
    <rPh sb="33" eb="35">
      <t>ホンシ</t>
    </rPh>
    <rPh sb="35" eb="37">
      <t>カブ</t>
    </rPh>
    <rPh sb="37" eb="39">
      <t>キサイ</t>
    </rPh>
    <rPh sb="41" eb="43">
      <t>ルイケイ</t>
    </rPh>
    <rPh sb="45" eb="47">
      <t>サンショウ</t>
    </rPh>
    <rPh sb="57" eb="59">
      <t>カイゴ</t>
    </rPh>
    <rPh sb="63" eb="64">
      <t>トウ</t>
    </rPh>
    <rPh sb="90" eb="91">
      <t>タ</t>
    </rPh>
    <phoneticPr fontId="6"/>
  </si>
  <si>
    <t>年度岐阜県介護テクノロジー定着支援事業費補助金実績報告書</t>
    <rPh sb="0" eb="1">
      <t>ネン</t>
    </rPh>
    <rPh sb="1" eb="2">
      <t>ド</t>
    </rPh>
    <rPh sb="2" eb="5">
      <t>ギフケン</t>
    </rPh>
    <rPh sb="5" eb="7">
      <t>カイゴ</t>
    </rPh>
    <rPh sb="13" eb="15">
      <t>テイチャク</t>
    </rPh>
    <rPh sb="15" eb="17">
      <t>シエン</t>
    </rPh>
    <rPh sb="17" eb="20">
      <t>ジギョウヒ</t>
    </rPh>
    <rPh sb="20" eb="23">
      <t>ホジョキン</t>
    </rPh>
    <rPh sb="23" eb="25">
      <t>ジッセキ</t>
    </rPh>
    <rPh sb="25" eb="28">
      <t>ホウコクショ</t>
    </rPh>
    <phoneticPr fontId="22"/>
  </si>
  <si>
    <t>事業所利用定員数（人）（A）</t>
    <rPh sb="0" eb="3">
      <t>ジギョウショ</t>
    </rPh>
    <rPh sb="3" eb="5">
      <t>リヨウ</t>
    </rPh>
    <rPh sb="9" eb="10">
      <t>ヒト</t>
    </rPh>
    <phoneticPr fontId="6"/>
  </si>
  <si>
    <t>過去に「岐阜県介護ロボット導入促進事業費補助金」により導入した台数（台）（B）       
（小数点以下切捨）</t>
    <rPh sb="0" eb="2">
      <t>カコ</t>
    </rPh>
    <rPh sb="4" eb="7">
      <t>ギフケン</t>
    </rPh>
    <rPh sb="7" eb="9">
      <t>カイゴ</t>
    </rPh>
    <rPh sb="13" eb="15">
      <t>ドウニュウ</t>
    </rPh>
    <rPh sb="15" eb="17">
      <t>ソクシン</t>
    </rPh>
    <rPh sb="17" eb="19">
      <t>ジギョウ</t>
    </rPh>
    <rPh sb="19" eb="20">
      <t>ヒ</t>
    </rPh>
    <rPh sb="20" eb="23">
      <t>ホジョキン</t>
    </rPh>
    <rPh sb="22" eb="23">
      <t>キン</t>
    </rPh>
    <rPh sb="27" eb="29">
      <t>ドウニュウ</t>
    </rPh>
    <rPh sb="34" eb="35">
      <t>ダイ</t>
    </rPh>
    <phoneticPr fontId="6"/>
  </si>
  <si>
    <t>各年度補助上限台数（台） (D)
（A×1/5）
（小数点以下切捨）</t>
    <rPh sb="0" eb="1">
      <t>カク</t>
    </rPh>
    <rPh sb="1" eb="3">
      <t>ネンド</t>
    </rPh>
    <rPh sb="3" eb="5">
      <t>ホジョ</t>
    </rPh>
    <rPh sb="10" eb="11">
      <t>ダイ</t>
    </rPh>
    <phoneticPr fontId="6"/>
  </si>
  <si>
    <t>補助単価×台数</t>
    <rPh sb="0" eb="2">
      <t>ホジョ</t>
    </rPh>
    <rPh sb="2" eb="4">
      <t>タンカ</t>
    </rPh>
    <rPh sb="5" eb="7">
      <t>ダイスウ</t>
    </rPh>
    <phoneticPr fontId="3"/>
  </si>
  <si>
    <t>機器名</t>
    <rPh sb="0" eb="2">
      <t>キキ</t>
    </rPh>
    <rPh sb="2" eb="3">
      <t>メイ</t>
    </rPh>
    <phoneticPr fontId="6"/>
  </si>
  <si>
    <r>
      <t xml:space="preserve">差引額×補助率(①)
</t>
    </r>
    <r>
      <rPr>
        <b/>
        <sz val="8"/>
        <color theme="1"/>
        <rFont val="游ゴシック"/>
        <family val="3"/>
        <charset val="128"/>
        <scheme val="minor"/>
      </rPr>
      <t>（千円未満切捨）</t>
    </r>
    <rPh sb="4" eb="7">
      <t>ホジョリツ</t>
    </rPh>
    <phoneticPr fontId="3"/>
  </si>
  <si>
    <t>補助単価×台数(②)</t>
    <rPh sb="0" eb="2">
      <t>ホジョ</t>
    </rPh>
    <rPh sb="2" eb="4">
      <t>タンカ</t>
    </rPh>
    <rPh sb="5" eb="7">
      <t>ダイスウ</t>
    </rPh>
    <phoneticPr fontId="6"/>
  </si>
  <si>
    <t>①,②のいずれか低い額</t>
    <rPh sb="8" eb="9">
      <t>ヒク</t>
    </rPh>
    <rPh sb="10" eb="11">
      <t>ガク</t>
    </rPh>
    <phoneticPr fontId="6"/>
  </si>
  <si>
    <t>※県補助所要額の記入方法は下記のとおり。
　介護ロボット等の導入支援：「差引額×補助率」と「補助単価（１機器ごとに単価×補助率と補助基準額を比較して少ない額）×台数」の合計額とを比較して小さい方の金額
　業務改善支援：「差引額×補助率」、「対象経費×補助率」、「補助基準額」を比較して最も少ない金額</t>
    <rPh sb="1" eb="2">
      <t>ケン</t>
    </rPh>
    <rPh sb="2" eb="4">
      <t>ホジョ</t>
    </rPh>
    <rPh sb="4" eb="6">
      <t>ショヨウ</t>
    </rPh>
    <rPh sb="6" eb="7">
      <t>ガク</t>
    </rPh>
    <rPh sb="8" eb="10">
      <t>キニュウ</t>
    </rPh>
    <rPh sb="10" eb="12">
      <t>ホウホウ</t>
    </rPh>
    <rPh sb="13" eb="15">
      <t>カキ</t>
    </rPh>
    <rPh sb="22" eb="24">
      <t>カイゴ</t>
    </rPh>
    <rPh sb="28" eb="29">
      <t>トウ</t>
    </rPh>
    <rPh sb="30" eb="32">
      <t>ドウニュウ</t>
    </rPh>
    <rPh sb="32" eb="34">
      <t>シエン</t>
    </rPh>
    <rPh sb="36" eb="38">
      <t>サシヒキ</t>
    </rPh>
    <rPh sb="38" eb="39">
      <t>ガク</t>
    </rPh>
    <rPh sb="40" eb="43">
      <t>ホジョリツ</t>
    </rPh>
    <rPh sb="46" eb="48">
      <t>ホジョ</t>
    </rPh>
    <rPh sb="48" eb="50">
      <t>タンカ</t>
    </rPh>
    <rPh sb="52" eb="54">
      <t>キキ</t>
    </rPh>
    <rPh sb="57" eb="59">
      <t>タンカ</t>
    </rPh>
    <rPh sb="60" eb="63">
      <t>ホジョリツ</t>
    </rPh>
    <rPh sb="64" eb="66">
      <t>ホジョ</t>
    </rPh>
    <rPh sb="66" eb="68">
      <t>キジュン</t>
    </rPh>
    <rPh sb="68" eb="69">
      <t>ガク</t>
    </rPh>
    <rPh sb="70" eb="72">
      <t>ヒカク</t>
    </rPh>
    <rPh sb="74" eb="75">
      <t>スク</t>
    </rPh>
    <rPh sb="77" eb="78">
      <t>ガク</t>
    </rPh>
    <rPh sb="80" eb="82">
      <t>ダイスウ</t>
    </rPh>
    <rPh sb="84" eb="86">
      <t>ゴウケイ</t>
    </rPh>
    <rPh sb="86" eb="87">
      <t>ガク</t>
    </rPh>
    <rPh sb="89" eb="91">
      <t>ヒカク</t>
    </rPh>
    <rPh sb="93" eb="94">
      <t>チイ</t>
    </rPh>
    <rPh sb="96" eb="97">
      <t>ホウ</t>
    </rPh>
    <rPh sb="98" eb="100">
      <t>キンガク</t>
    </rPh>
    <rPh sb="102" eb="104">
      <t>ギョウム</t>
    </rPh>
    <rPh sb="104" eb="106">
      <t>カイゼン</t>
    </rPh>
    <rPh sb="106" eb="108">
      <t>シエン</t>
    </rPh>
    <rPh sb="110" eb="112">
      <t>サシヒキ</t>
    </rPh>
    <rPh sb="112" eb="113">
      <t>ガク</t>
    </rPh>
    <rPh sb="120" eb="122">
      <t>タイショウ</t>
    </rPh>
    <rPh sb="122" eb="124">
      <t>ケイヒ</t>
    </rPh>
    <rPh sb="125" eb="128">
      <t>ホジョリツ</t>
    </rPh>
    <rPh sb="131" eb="133">
      <t>ホジョ</t>
    </rPh>
    <rPh sb="133" eb="135">
      <t>キジュン</t>
    </rPh>
    <rPh sb="135" eb="136">
      <t>ガク</t>
    </rPh>
    <rPh sb="138" eb="140">
      <t>ヒカク</t>
    </rPh>
    <rPh sb="142" eb="143">
      <t>モット</t>
    </rPh>
    <rPh sb="144" eb="145">
      <t>スク</t>
    </rPh>
    <rPh sb="147" eb="149">
      <t>キンガク</t>
    </rPh>
    <phoneticPr fontId="6"/>
  </si>
  <si>
    <t>320_認知症対応型共同生活介護</t>
    <phoneticPr fontId="22"/>
  </si>
  <si>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2"/>
  </si>
  <si>
    <t>337_特定施設入居者生活介護（サービス付き高齢者向け住宅・外部サービス利用型）</t>
    <phoneticPr fontId="22"/>
  </si>
  <si>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2"/>
  </si>
  <si>
    <t>362_地域密着型特定施設入居者生活介護（軽費老人ホーム）</t>
    <phoneticPr fontId="22"/>
  </si>
  <si>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2"/>
  </si>
  <si>
    <t>（別紙２）</t>
    <rPh sb="1" eb="3">
      <t>ベッシ</t>
    </rPh>
    <phoneticPr fontId="3"/>
  </si>
  <si>
    <t>ロボ</t>
    <phoneticPr fontId="3"/>
  </si>
  <si>
    <t>事</t>
    <rPh sb="0" eb="1">
      <t>コト</t>
    </rPh>
    <phoneticPr fontId="3"/>
  </si>
  <si>
    <t>ロボ</t>
    <phoneticPr fontId="3"/>
  </si>
  <si>
    <t>年</t>
    <rPh sb="0" eb="1">
      <t>ネン</t>
    </rPh>
    <phoneticPr fontId="3"/>
  </si>
  <si>
    <t>月</t>
    <rPh sb="0" eb="1">
      <t>ガツ</t>
    </rPh>
    <phoneticPr fontId="3"/>
  </si>
  <si>
    <t>日付け第</t>
    <rPh sb="0" eb="1">
      <t>ニチ</t>
    </rPh>
    <rPh sb="1" eb="2">
      <t>ヅ</t>
    </rPh>
    <rPh sb="3" eb="4">
      <t>ダイ</t>
    </rPh>
    <phoneticPr fontId="3"/>
  </si>
  <si>
    <t>号の</t>
    <rPh sb="0" eb="1">
      <t>ゴウ</t>
    </rPh>
    <phoneticPr fontId="3"/>
  </si>
  <si>
    <t>年度</t>
    <rPh sb="0" eb="2">
      <t>ネンド</t>
    </rPh>
    <phoneticPr fontId="3"/>
  </si>
  <si>
    <t>岐阜県介護テクノロジー定着支援事業費補助金について、岐阜県補助金等交付規則第１３</t>
    <phoneticPr fontId="3"/>
  </si>
  <si>
    <t>第</t>
    <rPh sb="0" eb="1">
      <t>ダイ</t>
    </rPh>
    <phoneticPr fontId="3"/>
  </si>
  <si>
    <t>金</t>
    <rPh sb="0" eb="1">
      <t>キン</t>
    </rPh>
    <phoneticPr fontId="3"/>
  </si>
  <si>
    <t>　（１）所要額調書（別紙１）</t>
    <rPh sb="4" eb="9">
      <t>ショヨウガクチョウショ</t>
    </rPh>
    <rPh sb="10" eb="12">
      <t>ベッシ</t>
    </rPh>
    <phoneticPr fontId="6"/>
  </si>
  <si>
    <t>　（２）業務改善効果報告様式（別紙２）</t>
    <rPh sb="4" eb="6">
      <t>ギョウム</t>
    </rPh>
    <rPh sb="6" eb="8">
      <t>カイゼン</t>
    </rPh>
    <rPh sb="8" eb="10">
      <t>コウカ</t>
    </rPh>
    <rPh sb="10" eb="12">
      <t>ホウコク</t>
    </rPh>
    <rPh sb="12" eb="14">
      <t>ヨウシキ</t>
    </rPh>
    <rPh sb="15" eb="17">
      <t>ベッシ</t>
    </rPh>
    <phoneticPr fontId="6"/>
  </si>
  <si>
    <t>　（３）その他参考となる資料</t>
    <rPh sb="6" eb="7">
      <t>タ</t>
    </rPh>
    <rPh sb="7" eb="9">
      <t>サンコウ</t>
    </rPh>
    <rPh sb="12" eb="14">
      <t>シリョウ</t>
    </rPh>
    <phoneticPr fontId="3"/>
  </si>
  <si>
    <t>で交付決定を受けた</t>
    <phoneticPr fontId="3"/>
  </si>
  <si>
    <t>条の規定により、関係書類を添えて報告します。</t>
    <rPh sb="0" eb="1">
      <t>ジョウ</t>
    </rPh>
    <phoneticPr fontId="3"/>
  </si>
  <si>
    <t>参考：基準額（交付要綱別表）</t>
    <rPh sb="0" eb="2">
      <t>サンコウ</t>
    </rPh>
    <rPh sb="3" eb="5">
      <t>キジュン</t>
    </rPh>
    <rPh sb="5" eb="6">
      <t>ガク</t>
    </rPh>
    <rPh sb="7" eb="9">
      <t>コウフ</t>
    </rPh>
    <rPh sb="9" eb="11">
      <t>ヨウコウ</t>
    </rPh>
    <rPh sb="11" eb="13">
      <t>ベッピョウ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</si>
</sst>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明朝"/>
      <family val="1"/>
      <charset val="128"/>
    </font>
    <font>
      <sz val="11"/>
      <name val="ＭＳ 明朝"/>
      <family val="1"/>
      <charset val="128"/>
    </font>
    <font>
      <sz val="6"/>
      <name val="ＭＳ Ｐゴシック"/>
      <family val="3"/>
      <charset val="128"/>
    </font>
    <font>
      <sz val="11"/>
      <name val="游ゴシック"/>
      <family val="2"/>
      <scheme val="minor"/>
    </font>
    <font>
      <sz val="10.5"/>
      <name val="ＭＳ 明朝"/>
      <family val="1"/>
      <charset val="128"/>
    </font>
    <font>
      <sz val="9"/>
      <name val="ＭＳ 明朝"/>
      <family val="1"/>
      <charset val="128"/>
    </font>
    <font>
      <sz val="11"/>
      <color theme="1"/>
      <name val="ＭＳ 明朝"/>
      <family val="1"/>
      <charset val="128"/>
    </font>
    <font>
      <sz val="8"/>
      <name val="ＭＳ 明朝"/>
      <family val="1"/>
      <charset val="128"/>
    </font>
    <font>
      <sz val="10.5"/>
      <color theme="1"/>
      <name val="ＭＳ 明朝"/>
      <family val="1"/>
      <charset val="128"/>
    </font>
    <font>
      <sz val="10"/>
      <name val="ＭＳ 明朝"/>
      <family val="1"/>
      <charset val="128"/>
    </font>
    <font>
      <b/>
      <sz val="8"/>
      <name val="ＭＳ 明朝"/>
      <family val="1"/>
      <charset val="128"/>
    </font>
    <font>
      <sz val="8"/>
      <color theme="1"/>
      <name val="游ゴシック"/>
      <family val="2"/>
      <scheme val="minor"/>
    </font>
    <font>
      <b/>
      <sz val="8"/>
      <color theme="1"/>
      <name val="游ゴシック"/>
      <family val="3"/>
      <charset val="128"/>
      <scheme val="minor"/>
    </font>
    <font>
      <sz val="12"/>
      <name val="ＭＳ 明朝"/>
      <family val="1"/>
      <charset val="128"/>
    </font>
    <font>
      <sz val="8"/>
      <color theme="1"/>
      <name val="ＭＳ 明朝"/>
      <family val="1"/>
      <charset val="128"/>
    </font>
    <font>
      <b/>
      <sz val="8"/>
      <color theme="1"/>
      <name val="ＭＳ 明朝"/>
      <family val="1"/>
      <charset val="128"/>
    </font>
    <font>
      <sz val="11"/>
      <color indexed="8"/>
      <name val="游ゴシック"/>
      <family val="3"/>
      <charset val="128"/>
      <scheme val="minor"/>
    </font>
    <font>
      <sz val="12"/>
      <color theme="1"/>
      <name val="ＭＳ 明朝"/>
      <family val="1"/>
      <charset val="128"/>
    </font>
    <font>
      <sz val="6"/>
      <name val="游ゴシック"/>
      <family val="2"/>
      <charset val="128"/>
      <scheme val="minor"/>
    </font>
    <font>
      <sz val="10"/>
      <color rgb="FF000000"/>
      <name val="Times New Roman"/>
      <family val="1"/>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2"/>
      <color theme="1"/>
      <name val="ＭＳ Ｐゴシック"/>
      <family val="3"/>
      <charset val="128"/>
    </font>
    <font>
      <sz val="12"/>
      <color theme="1"/>
      <name val="ＭＳ Ｐゴシック"/>
      <family val="3"/>
      <charset val="128"/>
    </font>
    <font>
      <b/>
      <sz val="11"/>
      <color rgb="FFFF0000"/>
      <name val="ＭＳ Ｐゴシック"/>
      <family val="3"/>
      <charset val="128"/>
    </font>
    <font>
      <b/>
      <sz val="16"/>
      <color theme="1"/>
      <name val="ＭＳ Ｐゴシック"/>
      <family val="3"/>
      <charset val="128"/>
    </font>
    <font>
      <b/>
      <sz val="15"/>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name val="ＭＳ Ｐゴシック"/>
      <family val="3"/>
      <charset val="128"/>
    </font>
    <font>
      <b/>
      <sz val="11"/>
      <color theme="1"/>
      <name val="ＭＳ Ｐゴシック"/>
      <family val="3"/>
      <charset val="128"/>
    </font>
    <font>
      <sz val="11"/>
      <color theme="1"/>
      <name val="ＭＳ Ｐゴシック"/>
      <family val="3"/>
      <charset val="128"/>
    </font>
    <font>
      <b/>
      <sz val="12"/>
      <name val="ＭＳ Ｐゴシック"/>
      <family val="3"/>
      <charset val="128"/>
    </font>
    <font>
      <sz val="11"/>
      <name val="ＭＳ Ｐゴシック"/>
      <family val="3"/>
      <charset val="128"/>
    </font>
    <font>
      <sz val="12"/>
      <color theme="1"/>
      <name val="游ゴシック"/>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lightGray">
        <bgColor theme="0"/>
      </patternFill>
    </fill>
    <fill>
      <patternFill patternType="solid">
        <fgColor rgb="FFFFC00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s>
  <borders count="14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bottom style="medium">
        <color indexed="64"/>
      </bottom>
      <diagonal/>
    </border>
    <border>
      <left style="thin">
        <color indexed="64"/>
      </left>
      <right/>
      <top style="double">
        <color indexed="64"/>
      </top>
      <bottom style="medium">
        <color indexed="64"/>
      </bottom>
      <diagonal/>
    </border>
    <border diagonalDown="1">
      <left style="medium">
        <color indexed="64"/>
      </left>
      <right style="medium">
        <color indexed="64"/>
      </right>
      <top/>
      <bottom style="double">
        <color indexed="64"/>
      </bottom>
      <diagonal style="thin">
        <color indexed="64"/>
      </diagonal>
    </border>
    <border diagonalDown="1">
      <left style="hair">
        <color indexed="64"/>
      </left>
      <right style="medium">
        <color indexed="64"/>
      </right>
      <top/>
      <bottom style="double">
        <color indexed="64"/>
      </bottom>
      <diagonal style="thin">
        <color indexed="64"/>
      </diagonal>
    </border>
    <border diagonalDown="1">
      <left style="medium">
        <color indexed="64"/>
      </left>
      <right style="hair">
        <color indexed="64"/>
      </right>
      <top/>
      <bottom style="double">
        <color indexed="64"/>
      </bottom>
      <diagonal style="thin">
        <color indexed="64"/>
      </diagonal>
    </border>
    <border>
      <left style="medium">
        <color indexed="64"/>
      </left>
      <right style="medium">
        <color indexed="64"/>
      </right>
      <top style="thin">
        <color indexed="64"/>
      </top>
      <bottom style="double">
        <color indexed="64"/>
      </bottom>
      <diagonal/>
    </border>
    <border diagonalDown="1">
      <left style="hair">
        <color indexed="64"/>
      </left>
      <right/>
      <top/>
      <bottom style="double">
        <color indexed="64"/>
      </bottom>
      <diagonal style="hair">
        <color indexed="64"/>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Down="1">
      <left style="medium">
        <color indexed="64"/>
      </left>
      <right style="medium">
        <color indexed="64"/>
      </right>
      <top style="thin">
        <color indexed="64"/>
      </top>
      <bottom/>
      <diagonal style="thin">
        <color indexed="64"/>
      </diagonal>
    </border>
    <border diagonalDown="1">
      <left style="hair">
        <color indexed="64"/>
      </left>
      <right style="medium">
        <color indexed="64"/>
      </right>
      <top style="thin">
        <color indexed="64"/>
      </top>
      <bottom/>
      <diagonal style="thin">
        <color indexed="64"/>
      </diagonal>
    </border>
    <border diagonalDown="1">
      <left style="medium">
        <color indexed="64"/>
      </left>
      <right style="hair">
        <color indexed="64"/>
      </right>
      <top style="thin">
        <color indexed="64"/>
      </top>
      <bottom/>
      <diagonal style="thin">
        <color indexed="64"/>
      </diagonal>
    </border>
    <border>
      <left style="medium">
        <color indexed="64"/>
      </left>
      <right style="medium">
        <color indexed="64"/>
      </right>
      <top style="thin">
        <color indexed="64"/>
      </top>
      <bottom style="thin">
        <color indexed="64"/>
      </bottom>
      <diagonal/>
    </border>
    <border diagonalDown="1">
      <left style="hair">
        <color indexed="64"/>
      </left>
      <right/>
      <top style="thin">
        <color indexed="64"/>
      </top>
      <bottom/>
      <diagonal style="hair">
        <color indexed="64"/>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uble">
        <color indexed="64"/>
      </top>
      <bottom style="medium">
        <color indexed="64"/>
      </bottom>
      <diagonal/>
    </border>
    <border>
      <left style="hair">
        <color indexed="64"/>
      </left>
      <right style="medium">
        <color indexed="64"/>
      </right>
      <top/>
      <bottom style="medium">
        <color indexed="64"/>
      </bottom>
      <diagonal/>
    </border>
    <border>
      <left style="medium">
        <color indexed="64"/>
      </left>
      <right/>
      <top style="thin">
        <color indexed="64"/>
      </top>
      <bottom style="double">
        <color indexed="64"/>
      </bottom>
      <diagonal/>
    </border>
    <border diagonalDown="1">
      <left style="hair">
        <color indexed="64"/>
      </left>
      <right style="medium">
        <color indexed="64"/>
      </right>
      <top/>
      <bottom style="double">
        <color indexed="64"/>
      </bottom>
      <diagonal style="hair">
        <color indexed="64"/>
      </diagonal>
    </border>
    <border diagonalDown="1">
      <left style="medium">
        <color indexed="64"/>
      </left>
      <right style="medium">
        <color indexed="64"/>
      </right>
      <top style="medium">
        <color indexed="64"/>
      </top>
      <bottom/>
      <diagonal style="thin">
        <color indexed="64"/>
      </diagonal>
    </border>
    <border diagonalDown="1">
      <left style="hair">
        <color indexed="64"/>
      </left>
      <right style="medium">
        <color indexed="64"/>
      </right>
      <top/>
      <bottom/>
      <diagonal style="thin">
        <color indexed="64"/>
      </diagonal>
    </border>
    <border diagonalDown="1">
      <left style="medium">
        <color indexed="64"/>
      </left>
      <right style="hair">
        <color indexed="64"/>
      </right>
      <top/>
      <bottom/>
      <diagonal style="thin">
        <color indexed="64"/>
      </diagonal>
    </border>
    <border>
      <left style="medium">
        <color indexed="64"/>
      </left>
      <right/>
      <top/>
      <bottom style="thin">
        <color indexed="64"/>
      </bottom>
      <diagonal/>
    </border>
    <border diagonalDown="1">
      <left style="hair">
        <color indexed="64"/>
      </left>
      <right style="medium">
        <color indexed="64"/>
      </right>
      <top/>
      <bottom/>
      <diagonal style="hair">
        <color indexed="64"/>
      </diagonal>
    </border>
    <border diagonalDown="1">
      <left style="hair">
        <color indexed="64"/>
      </left>
      <right/>
      <top/>
      <bottom/>
      <diagonal style="hair">
        <color indexed="64"/>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style="hair">
        <color indexed="64"/>
      </left>
      <right style="hair">
        <color indexed="64"/>
      </right>
      <top/>
      <bottom style="double">
        <color indexed="64"/>
      </bottom>
      <diagonal/>
    </border>
    <border diagonalDown="1">
      <left style="medium">
        <color indexed="64"/>
      </left>
      <right style="medium">
        <color indexed="64"/>
      </right>
      <top/>
      <bottom/>
      <diagonal style="thin">
        <color indexed="64"/>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diagonalDown="1">
      <left style="hair">
        <color indexed="64"/>
      </left>
      <right style="medium">
        <color indexed="64"/>
      </right>
      <top style="thin">
        <color indexed="64"/>
      </top>
      <bottom/>
      <diagonal style="hair">
        <color indexed="64"/>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bottom/>
      <diagonal/>
    </border>
    <border>
      <left style="hair">
        <color indexed="64"/>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top/>
      <bottom/>
      <diagonal/>
    </border>
    <border>
      <left style="hair">
        <color indexed="64"/>
      </left>
      <right style="hair">
        <color indexed="64"/>
      </right>
      <top style="double">
        <color indexed="64"/>
      </top>
      <bottom style="medium">
        <color indexed="64"/>
      </bottom>
      <diagonal/>
    </border>
    <border>
      <left style="medium">
        <color indexed="64"/>
      </left>
      <right/>
      <top style="thin">
        <color indexed="64"/>
      </top>
      <bottom/>
      <diagonal/>
    </border>
    <border>
      <left style="hair">
        <color indexed="64"/>
      </left>
      <right style="medium">
        <color indexed="64"/>
      </right>
      <top/>
      <bottom style="double">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medium">
        <color indexed="64"/>
      </right>
      <top/>
      <bottom style="double">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double">
        <color indexed="64"/>
      </top>
      <bottom/>
      <diagonal/>
    </border>
    <border>
      <left style="hair">
        <color indexed="64"/>
      </left>
      <right/>
      <top style="medium">
        <color indexed="64"/>
      </top>
      <bottom/>
      <diagonal/>
    </border>
    <border>
      <left style="hair">
        <color indexed="64"/>
      </left>
      <right/>
      <top/>
      <bottom style="double">
        <color indexed="64"/>
      </bottom>
      <diagonal/>
    </border>
    <border>
      <left style="medium">
        <color indexed="64"/>
      </left>
      <right style="hair">
        <color indexed="64"/>
      </right>
      <top/>
      <bottom style="double">
        <color indexed="64"/>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style="thin">
        <color indexed="64"/>
      </top>
      <bottom/>
      <diagonal/>
    </border>
    <border diagonalDown="1">
      <left style="hair">
        <color indexed="64"/>
      </left>
      <right style="hair">
        <color indexed="64"/>
      </right>
      <top style="thin">
        <color indexed="64"/>
      </top>
      <bottom/>
      <diagonal style="hair">
        <color indexed="64"/>
      </diagonal>
    </border>
    <border diagonalDown="1">
      <left/>
      <right style="medium">
        <color indexed="64"/>
      </right>
      <top style="thin">
        <color indexed="64"/>
      </top>
      <bottom/>
      <diagonal style="thin">
        <color indexed="64"/>
      </diagonal>
    </border>
    <border diagonalDown="1">
      <left style="hair">
        <color indexed="64"/>
      </left>
      <right style="hair">
        <color indexed="64"/>
      </right>
      <top/>
      <bottom/>
      <diagonal style="hair">
        <color indexed="64"/>
      </diagonal>
    </border>
    <border diagonalDown="1">
      <left/>
      <right style="medium">
        <color indexed="64"/>
      </right>
      <top/>
      <bottom/>
      <diagonal style="thin">
        <color indexed="64"/>
      </diagonal>
    </border>
    <border diagonalDown="1">
      <left style="hair">
        <color indexed="64"/>
      </left>
      <right style="hair">
        <color indexed="64"/>
      </right>
      <top/>
      <bottom style="double">
        <color indexed="64"/>
      </bottom>
      <diagonal style="hair">
        <color indexed="64"/>
      </diagonal>
    </border>
    <border diagonalDown="1">
      <left/>
      <right style="medium">
        <color indexed="64"/>
      </right>
      <top/>
      <bottom style="double">
        <color indexed="64"/>
      </bottom>
      <diagonal style="thin">
        <color indexed="64"/>
      </diagonal>
    </border>
    <border diagonalDown="1">
      <left style="medium">
        <color indexed="64"/>
      </left>
      <right style="thin">
        <color indexed="64"/>
      </right>
      <top style="thin">
        <color indexed="64"/>
      </top>
      <bottom/>
      <diagonal style="hair">
        <color indexed="64"/>
      </diagonal>
    </border>
    <border diagonalDown="1">
      <left style="medium">
        <color indexed="64"/>
      </left>
      <right style="thin">
        <color indexed="64"/>
      </right>
      <top/>
      <bottom style="double">
        <color indexed="64"/>
      </bottom>
      <diagonal style="hair">
        <color indexed="64"/>
      </diagonal>
    </border>
  </borders>
  <cellStyleXfs count="5">
    <xf numFmtId="0" fontId="0" fillId="0" borderId="0"/>
    <xf numFmtId="38" fontId="2" fillId="0" borderId="0" applyFont="0" applyFill="0" applyBorder="0" applyAlignment="0" applyProtection="0">
      <alignment vertical="center"/>
    </xf>
    <xf numFmtId="0" fontId="20" fillId="0" borderId="0">
      <alignment vertical="center"/>
    </xf>
    <xf numFmtId="0" fontId="23" fillId="0" borderId="0"/>
    <xf numFmtId="0" fontId="1" fillId="0" borderId="0">
      <alignment vertical="center"/>
    </xf>
  </cellStyleXfs>
  <cellXfs count="462">
    <xf numFmtId="0" fontId="0" fillId="0" borderId="0" xfId="0"/>
    <xf numFmtId="0" fontId="0" fillId="0" borderId="0" xfId="0" applyAlignment="1">
      <alignment vertical="center"/>
    </xf>
    <xf numFmtId="38" fontId="5" fillId="2" borderId="13" xfId="1" applyFont="1" applyFill="1" applyBorder="1" applyAlignment="1">
      <alignment horizontal="right" vertical="center"/>
    </xf>
    <xf numFmtId="38" fontId="5" fillId="2" borderId="14" xfId="1" applyFont="1" applyFill="1" applyBorder="1" applyAlignment="1">
      <alignment horizontal="right" vertical="center"/>
    </xf>
    <xf numFmtId="38" fontId="5" fillId="2" borderId="16" xfId="1" applyFont="1" applyFill="1" applyBorder="1" applyAlignment="1">
      <alignment horizontal="right" vertical="center"/>
    </xf>
    <xf numFmtId="38" fontId="5" fillId="2" borderId="36" xfId="1" applyFont="1" applyFill="1" applyBorder="1" applyAlignment="1">
      <alignment horizontal="center" vertical="center"/>
    </xf>
    <xf numFmtId="38" fontId="11" fillId="2" borderId="37" xfId="1" applyFont="1" applyFill="1" applyBorder="1" applyAlignment="1">
      <alignment horizontal="center" vertical="center" wrapText="1" shrinkToFit="1"/>
    </xf>
    <xf numFmtId="38" fontId="5" fillId="2" borderId="41" xfId="1" applyFont="1" applyFill="1" applyBorder="1" applyAlignment="1">
      <alignment horizontal="right" vertical="center"/>
    </xf>
    <xf numFmtId="38" fontId="5" fillId="2" borderId="42" xfId="1" applyFont="1" applyFill="1" applyBorder="1" applyAlignment="1">
      <alignment horizontal="right" vertical="center"/>
    </xf>
    <xf numFmtId="38" fontId="5" fillId="2" borderId="43" xfId="1" applyFont="1" applyFill="1" applyBorder="1" applyAlignment="1">
      <alignment horizontal="right" vertical="center"/>
    </xf>
    <xf numFmtId="38" fontId="5" fillId="2" borderId="46" xfId="1" applyFont="1" applyFill="1" applyBorder="1" applyAlignment="1">
      <alignment horizontal="right" vertical="center"/>
    </xf>
    <xf numFmtId="38" fontId="5" fillId="2" borderId="62" xfId="1" applyFont="1" applyFill="1" applyBorder="1" applyAlignment="1">
      <alignment horizontal="right" vertical="center"/>
    </xf>
    <xf numFmtId="38" fontId="5" fillId="2" borderId="89" xfId="1" applyFont="1" applyFill="1" applyBorder="1" applyAlignment="1">
      <alignment horizontal="right" vertical="center"/>
    </xf>
    <xf numFmtId="38" fontId="5" fillId="2" borderId="90" xfId="1" applyFont="1" applyFill="1" applyBorder="1" applyAlignment="1">
      <alignment horizontal="right" vertical="center"/>
    </xf>
    <xf numFmtId="0" fontId="24" fillId="5" borderId="0" xfId="3" applyFont="1" applyFill="1" applyAlignment="1">
      <alignment vertical="center"/>
    </xf>
    <xf numFmtId="0" fontId="25" fillId="0" borderId="0" xfId="3" applyFont="1" applyAlignment="1">
      <alignment vertical="center"/>
    </xf>
    <xf numFmtId="0" fontId="26" fillId="0" borderId="0" xfId="4" applyFont="1">
      <alignment vertical="center"/>
    </xf>
    <xf numFmtId="0" fontId="27" fillId="0" borderId="0" xfId="4" applyFont="1">
      <alignment vertical="center"/>
    </xf>
    <xf numFmtId="0" fontId="28" fillId="0" borderId="0" xfId="4" applyFont="1">
      <alignment vertical="center"/>
    </xf>
    <xf numFmtId="0" fontId="29" fillId="0" borderId="0" xfId="4" applyFont="1">
      <alignment vertical="center"/>
    </xf>
    <xf numFmtId="176" fontId="24" fillId="3" borderId="0" xfId="3" applyNumberFormat="1" applyFont="1" applyFill="1" applyAlignment="1">
      <alignment horizontal="right" vertical="center"/>
    </xf>
    <xf numFmtId="0" fontId="24" fillId="6" borderId="0" xfId="3" applyFont="1" applyFill="1" applyAlignment="1">
      <alignment vertical="center"/>
    </xf>
    <xf numFmtId="0" fontId="30" fillId="0" borderId="0" xfId="4" applyFont="1" applyAlignment="1"/>
    <xf numFmtId="0" fontId="32" fillId="0" borderId="0" xfId="4" applyFont="1">
      <alignment vertical="center"/>
    </xf>
    <xf numFmtId="0" fontId="31" fillId="0" borderId="0" xfId="4" applyFont="1">
      <alignment vertical="center"/>
    </xf>
    <xf numFmtId="0" fontId="33" fillId="7" borderId="122" xfId="4" applyFont="1" applyFill="1" applyBorder="1" applyAlignment="1">
      <alignment horizontal="left" vertical="center"/>
    </xf>
    <xf numFmtId="0" fontId="29" fillId="0" borderId="123" xfId="4" applyFont="1" applyBorder="1">
      <alignment vertical="center"/>
    </xf>
    <xf numFmtId="0" fontId="34" fillId="0" borderId="121" xfId="4" applyFont="1" applyBorder="1">
      <alignment vertical="center"/>
    </xf>
    <xf numFmtId="0" fontId="34" fillId="0" borderId="0" xfId="4" applyFont="1">
      <alignment vertical="center"/>
    </xf>
    <xf numFmtId="0" fontId="34" fillId="0" borderId="123" xfId="4" applyFont="1" applyBorder="1">
      <alignment vertical="center"/>
    </xf>
    <xf numFmtId="0" fontId="35" fillId="5" borderId="77" xfId="4" applyFont="1" applyFill="1" applyBorder="1" applyAlignment="1">
      <alignment horizontal="center" vertical="center" wrapText="1"/>
    </xf>
    <xf numFmtId="0" fontId="34" fillId="2" borderId="77" xfId="4" applyFont="1" applyFill="1" applyBorder="1" applyAlignment="1">
      <alignment vertical="center" wrapText="1"/>
    </xf>
    <xf numFmtId="0" fontId="34" fillId="5" borderId="77" xfId="4" applyFont="1" applyFill="1" applyBorder="1" applyAlignment="1">
      <alignment horizontal="center" vertical="center" wrapText="1"/>
    </xf>
    <xf numFmtId="0" fontId="34" fillId="0" borderId="121" xfId="4" applyFont="1" applyBorder="1" applyAlignment="1">
      <alignment vertical="center" wrapText="1"/>
    </xf>
    <xf numFmtId="0" fontId="34" fillId="0" borderId="82" xfId="4" applyFont="1" applyBorder="1" applyAlignment="1">
      <alignment vertical="center" wrapText="1"/>
    </xf>
    <xf numFmtId="0" fontId="34" fillId="0" borderId="0" xfId="4" applyFont="1" applyAlignment="1">
      <alignment horizontal="center" vertical="center"/>
    </xf>
    <xf numFmtId="0" fontId="34" fillId="0" borderId="77" xfId="4" applyFont="1" applyBorder="1" applyAlignment="1">
      <alignment vertical="center" wrapText="1"/>
    </xf>
    <xf numFmtId="0" fontId="34" fillId="0" borderId="0" xfId="4" applyFont="1" applyAlignment="1">
      <alignment horizontal="left" vertical="center"/>
    </xf>
    <xf numFmtId="0" fontId="34" fillId="0" borderId="77" xfId="4" applyFont="1" applyBorder="1">
      <alignment vertical="center"/>
    </xf>
    <xf numFmtId="0" fontId="29" fillId="0" borderId="0" xfId="4" applyFont="1" applyAlignment="1">
      <alignment horizontal="right" vertical="center"/>
    </xf>
    <xf numFmtId="0" fontId="34" fillId="0" borderId="0" xfId="4" applyFont="1" applyBorder="1" applyAlignment="1">
      <alignment horizontal="right" vertical="center" wrapText="1"/>
    </xf>
    <xf numFmtId="0" fontId="34" fillId="0" borderId="0" xfId="4" applyFont="1" applyBorder="1" applyAlignment="1">
      <alignment horizontal="right" vertical="top" wrapText="1"/>
    </xf>
    <xf numFmtId="0" fontId="1" fillId="0" borderId="0" xfId="4">
      <alignment vertical="center"/>
    </xf>
    <xf numFmtId="0" fontId="1" fillId="0" borderId="0" xfId="4" applyAlignment="1">
      <alignment horizontal="left" vertical="top"/>
    </xf>
    <xf numFmtId="0" fontId="38" fillId="0" borderId="0" xfId="4" applyFont="1">
      <alignment vertical="center"/>
    </xf>
    <xf numFmtId="0" fontId="34" fillId="0" borderId="121" xfId="4" quotePrefix="1" applyFont="1" applyBorder="1">
      <alignment vertical="center"/>
    </xf>
    <xf numFmtId="0" fontId="34" fillId="0" borderId="124" xfId="4" applyFont="1" applyBorder="1">
      <alignment vertical="center"/>
    </xf>
    <xf numFmtId="0" fontId="39" fillId="7" borderId="116" xfId="4" applyFont="1" applyFill="1" applyBorder="1" applyAlignment="1">
      <alignment horizontal="left" vertical="center"/>
    </xf>
    <xf numFmtId="0" fontId="39" fillId="7" borderId="122" xfId="4" applyFont="1" applyFill="1" applyBorder="1" applyAlignment="1">
      <alignment horizontal="left" vertical="center"/>
    </xf>
    <xf numFmtId="0" fontId="34" fillId="0" borderId="0" xfId="4" applyFont="1" applyAlignment="1">
      <alignment vertical="center" wrapText="1"/>
    </xf>
    <xf numFmtId="0" fontId="34" fillId="0" borderId="0" xfId="4" applyFont="1" applyAlignment="1">
      <alignment horizontal="right" vertical="center"/>
    </xf>
    <xf numFmtId="38" fontId="5" fillId="2" borderId="76" xfId="1" applyFont="1" applyFill="1" applyBorder="1" applyAlignment="1">
      <alignment horizontal="right" vertical="center"/>
    </xf>
    <xf numFmtId="38" fontId="5" fillId="2" borderId="99" xfId="1" applyFont="1" applyFill="1" applyBorder="1" applyAlignment="1">
      <alignment horizontal="right" vertical="center"/>
    </xf>
    <xf numFmtId="0" fontId="0" fillId="2" borderId="61" xfId="0" applyFill="1" applyBorder="1"/>
    <xf numFmtId="0" fontId="0" fillId="2" borderId="42" xfId="0" applyFill="1" applyBorder="1"/>
    <xf numFmtId="0" fontId="34" fillId="0" borderId="0" xfId="4" applyFont="1" applyAlignment="1">
      <alignment horizontal="right" vertical="center" wrapText="1"/>
    </xf>
    <xf numFmtId="0" fontId="34" fillId="0" borderId="82" xfId="4" applyFont="1" applyBorder="1" applyAlignment="1">
      <alignment horizontal="right" vertical="center" wrapText="1"/>
    </xf>
    <xf numFmtId="0" fontId="33" fillId="7" borderId="116" xfId="4" applyFont="1" applyFill="1" applyBorder="1" applyAlignment="1">
      <alignment horizontal="left" vertical="center"/>
    </xf>
    <xf numFmtId="0" fontId="0" fillId="2" borderId="0" xfId="0" applyFill="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0" fillId="2" borderId="0" xfId="0" applyFill="1"/>
    <xf numFmtId="0" fontId="10" fillId="2" borderId="0" xfId="0" applyFont="1" applyFill="1"/>
    <xf numFmtId="0" fontId="9" fillId="2" borderId="40" xfId="0" applyFont="1" applyFill="1" applyBorder="1" applyAlignment="1">
      <alignment horizontal="center" vertical="center" wrapText="1" shrinkToFit="1"/>
    </xf>
    <xf numFmtId="0" fontId="17" fillId="2" borderId="125" xfId="0" applyFont="1" applyFill="1" applyBorder="1" applyAlignment="1">
      <alignment horizontal="center" vertical="center" shrinkToFit="1"/>
    </xf>
    <xf numFmtId="0" fontId="17" fillId="2" borderId="38"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11" fillId="2" borderId="54" xfId="0" applyFont="1" applyFill="1" applyBorder="1" applyAlignment="1">
      <alignment horizontal="center" vertical="center" wrapText="1"/>
    </xf>
    <xf numFmtId="0" fontId="5" fillId="2" borderId="36" xfId="0" applyFont="1" applyFill="1" applyBorder="1" applyAlignment="1">
      <alignment horizontal="center" vertical="center" wrapText="1" shrinkToFit="1"/>
    </xf>
    <xf numFmtId="0" fontId="5" fillId="2" borderId="79" xfId="0" applyFont="1" applyFill="1" applyBorder="1" applyAlignment="1">
      <alignment horizontal="center" vertical="center"/>
    </xf>
    <xf numFmtId="38" fontId="5" fillId="2" borderId="81" xfId="1" applyFont="1" applyFill="1" applyBorder="1" applyAlignment="1">
      <alignment horizontal="right" vertical="center"/>
    </xf>
    <xf numFmtId="38" fontId="5" fillId="2" borderId="80" xfId="1" applyFont="1" applyFill="1" applyBorder="1" applyAlignment="1">
      <alignment horizontal="right" vertical="center"/>
    </xf>
    <xf numFmtId="0" fontId="10" fillId="2" borderId="19" xfId="0" applyFont="1" applyFill="1" applyBorder="1" applyAlignment="1">
      <alignment horizontal="centerContinuous" vertical="center"/>
    </xf>
    <xf numFmtId="0" fontId="10" fillId="2" borderId="42" xfId="0" applyFont="1" applyFill="1" applyBorder="1" applyAlignment="1">
      <alignment horizontal="centerContinuous" vertical="center"/>
    </xf>
    <xf numFmtId="0" fontId="10" fillId="2" borderId="13" xfId="0" applyFont="1" applyFill="1" applyBorder="1" applyAlignment="1">
      <alignment vertical="center"/>
    </xf>
    <xf numFmtId="38" fontId="10" fillId="2" borderId="13" xfId="0" applyNumberFormat="1"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9" fillId="2" borderId="8" xfId="0" applyFont="1" applyFill="1" applyBorder="1" applyAlignment="1">
      <alignment horizontal="center" vertical="center" wrapText="1"/>
    </xf>
    <xf numFmtId="0" fontId="8" fillId="2" borderId="7" xfId="0" applyFont="1" applyFill="1" applyBorder="1" applyAlignment="1">
      <alignment vertical="center" wrapText="1"/>
    </xf>
    <xf numFmtId="0" fontId="7" fillId="2" borderId="7" xfId="0" applyFont="1" applyFill="1" applyBorder="1" applyAlignment="1">
      <alignment vertical="center"/>
    </xf>
    <xf numFmtId="0" fontId="5" fillId="2" borderId="7" xfId="0" applyFont="1" applyFill="1" applyBorder="1" applyAlignment="1">
      <alignment vertical="center"/>
    </xf>
    <xf numFmtId="0" fontId="0" fillId="2" borderId="7" xfId="0" applyFill="1" applyBorder="1" applyAlignment="1">
      <alignment vertical="center"/>
    </xf>
    <xf numFmtId="0" fontId="0" fillId="2" borderId="6" xfId="0" applyFill="1" applyBorder="1" applyAlignment="1">
      <alignment vertical="center"/>
    </xf>
    <xf numFmtId="0" fontId="9" fillId="2" borderId="5" xfId="0" applyFont="1" applyFill="1" applyBorder="1" applyAlignment="1">
      <alignment vertical="center"/>
    </xf>
    <xf numFmtId="0" fontId="8" fillId="2" borderId="0" xfId="0" applyFont="1" applyFill="1" applyAlignment="1">
      <alignment vertical="center" wrapText="1"/>
    </xf>
    <xf numFmtId="0" fontId="9" fillId="2" borderId="0" xfId="0" applyFont="1" applyFill="1" applyAlignment="1">
      <alignment vertical="center"/>
    </xf>
    <xf numFmtId="0" fontId="0" fillId="2" borderId="4" xfId="0" applyFill="1" applyBorder="1" applyAlignment="1">
      <alignment vertical="center"/>
    </xf>
    <xf numFmtId="0" fontId="9" fillId="2" borderId="3" xfId="0" applyFont="1" applyFill="1" applyBorder="1" applyAlignment="1">
      <alignment vertical="center"/>
    </xf>
    <xf numFmtId="0" fontId="8" fillId="2" borderId="2" xfId="0" applyFont="1" applyFill="1" applyBorder="1" applyAlignment="1">
      <alignment vertical="center"/>
    </xf>
    <xf numFmtId="0" fontId="9" fillId="2" borderId="2" xfId="0" applyFont="1" applyFill="1" applyBorder="1" applyAlignment="1">
      <alignment vertical="center"/>
    </xf>
    <xf numFmtId="0" fontId="8" fillId="2" borderId="2" xfId="0" applyFont="1" applyFill="1" applyBorder="1" applyAlignment="1">
      <alignment vertical="center" wrapText="1"/>
    </xf>
    <xf numFmtId="0" fontId="5" fillId="2" borderId="2" xfId="0" applyFont="1" applyFill="1" applyBorder="1" applyAlignment="1">
      <alignment vertical="center"/>
    </xf>
    <xf numFmtId="0" fontId="7" fillId="2" borderId="2" xfId="0" applyFont="1" applyFill="1" applyBorder="1" applyAlignment="1">
      <alignment vertical="center"/>
    </xf>
    <xf numFmtId="0" fontId="0" fillId="2" borderId="2" xfId="0" applyFill="1" applyBorder="1" applyAlignment="1">
      <alignment vertical="center"/>
    </xf>
    <xf numFmtId="0" fontId="0" fillId="2" borderId="1" xfId="0" applyFill="1" applyBorder="1" applyAlignment="1">
      <alignment vertical="center"/>
    </xf>
    <xf numFmtId="0" fontId="13" fillId="2" borderId="38"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5" fillId="2" borderId="35" xfId="0" applyFont="1" applyFill="1" applyBorder="1" applyAlignment="1">
      <alignment horizontal="center" vertical="center" shrinkToFit="1"/>
    </xf>
    <xf numFmtId="0" fontId="11" fillId="2" borderId="36"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35" xfId="0" applyFont="1" applyFill="1" applyBorder="1" applyAlignment="1">
      <alignment horizontal="center" vertical="center" wrapText="1"/>
    </xf>
    <xf numFmtId="38" fontId="5" fillId="2" borderId="33" xfId="1" applyFont="1" applyFill="1" applyBorder="1" applyAlignment="1">
      <alignment horizontal="right" vertical="center" wrapText="1"/>
    </xf>
    <xf numFmtId="38" fontId="10" fillId="2" borderId="33" xfId="1" applyFont="1" applyFill="1" applyBorder="1" applyAlignment="1">
      <alignment horizontal="right" vertical="center"/>
    </xf>
    <xf numFmtId="38" fontId="10" fillId="2" borderId="25" xfId="1" applyFont="1" applyFill="1" applyBorder="1" applyAlignment="1">
      <alignment horizontal="right" vertical="center"/>
    </xf>
    <xf numFmtId="38" fontId="10" fillId="2" borderId="18" xfId="1" applyFont="1" applyFill="1" applyBorder="1" applyAlignment="1">
      <alignment horizontal="right" vertical="center"/>
    </xf>
    <xf numFmtId="38" fontId="5" fillId="2" borderId="15" xfId="1" applyFont="1" applyFill="1" applyBorder="1" applyAlignment="1">
      <alignment horizontal="right" vertical="center"/>
    </xf>
    <xf numFmtId="38" fontId="5" fillId="2" borderId="35" xfId="1" applyFont="1" applyFill="1" applyBorder="1" applyAlignment="1">
      <alignment horizontal="center" vertical="center"/>
    </xf>
    <xf numFmtId="38" fontId="5" fillId="2" borderId="12" xfId="1" applyFont="1" applyFill="1" applyBorder="1" applyAlignment="1">
      <alignment horizontal="right" vertical="center"/>
    </xf>
    <xf numFmtId="38" fontId="5" fillId="2" borderId="108" xfId="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0" xfId="0" applyFont="1" applyFill="1" applyBorder="1" applyAlignment="1">
      <alignment vertical="center" wrapText="1"/>
    </xf>
    <xf numFmtId="0" fontId="5" fillId="2" borderId="10" xfId="0" applyFont="1" applyFill="1" applyBorder="1" applyAlignment="1">
      <alignment vertical="center"/>
    </xf>
    <xf numFmtId="0" fontId="5" fillId="2" borderId="10" xfId="0" applyFont="1" applyFill="1" applyBorder="1" applyAlignment="1">
      <alignment horizontal="right" vertical="center" wrapText="1"/>
    </xf>
    <xf numFmtId="38" fontId="5" fillId="2" borderId="9" xfId="0" applyNumberFormat="1" applyFont="1" applyFill="1" applyBorder="1" applyAlignment="1">
      <alignment vertical="center"/>
    </xf>
    <xf numFmtId="38" fontId="5" fillId="2" borderId="10" xfId="0" applyNumberFormat="1" applyFont="1" applyFill="1" applyBorder="1" applyAlignment="1">
      <alignment horizontal="right" vertical="center"/>
    </xf>
    <xf numFmtId="38" fontId="5" fillId="2" borderId="9" xfId="0" applyNumberFormat="1" applyFont="1" applyFill="1" applyBorder="1" applyAlignment="1">
      <alignment horizontal="right" vertical="center"/>
    </xf>
    <xf numFmtId="38" fontId="5" fillId="2" borderId="11" xfId="0" applyNumberFormat="1" applyFont="1" applyFill="1" applyBorder="1" applyAlignment="1">
      <alignment horizontal="right" vertical="center"/>
    </xf>
    <xf numFmtId="38" fontId="5" fillId="2" borderId="107" xfId="0" applyNumberFormat="1" applyFont="1" applyFill="1" applyBorder="1" applyAlignment="1">
      <alignment horizontal="right" vertical="center"/>
    </xf>
    <xf numFmtId="38" fontId="5" fillId="2" borderId="55" xfId="0" applyNumberFormat="1" applyFont="1" applyFill="1" applyBorder="1" applyAlignment="1">
      <alignment horizontal="right" vertical="center"/>
    </xf>
    <xf numFmtId="0" fontId="9" fillId="2" borderId="0" xfId="0" applyFont="1" applyFill="1" applyAlignment="1">
      <alignment vertical="center" wrapText="1"/>
    </xf>
    <xf numFmtId="0" fontId="8" fillId="2" borderId="0" xfId="0" applyFont="1" applyFill="1" applyAlignment="1">
      <alignment horizontal="center" vertical="center" wrapText="1"/>
    </xf>
    <xf numFmtId="0" fontId="10" fillId="2" borderId="0" xfId="0" applyFont="1" applyFill="1" applyAlignment="1">
      <alignment vertical="center"/>
    </xf>
    <xf numFmtId="0" fontId="13" fillId="2" borderId="5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33" xfId="0" applyFont="1" applyFill="1" applyBorder="1" applyAlignment="1" applyProtection="1">
      <alignment vertical="center" shrinkToFit="1"/>
      <protection locked="0"/>
    </xf>
    <xf numFmtId="38" fontId="8" fillId="2" borderId="33" xfId="1" applyFont="1" applyFill="1" applyBorder="1" applyAlignment="1" applyProtection="1">
      <alignment vertical="center" shrinkToFit="1"/>
      <protection locked="0"/>
    </xf>
    <xf numFmtId="0" fontId="5" fillId="2" borderId="46" xfId="0" applyFont="1" applyFill="1" applyBorder="1" applyAlignment="1" applyProtection="1">
      <alignment vertical="center" shrinkToFit="1"/>
      <protection locked="0"/>
    </xf>
    <xf numFmtId="0" fontId="8" fillId="2" borderId="128"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8" fillId="2" borderId="44" xfId="0" applyFont="1" applyFill="1" applyBorder="1" applyAlignment="1" applyProtection="1">
      <alignment vertical="center" shrinkToFit="1"/>
      <protection locked="0"/>
    </xf>
    <xf numFmtId="0" fontId="8" fillId="2" borderId="44" xfId="0" applyFont="1" applyFill="1" applyBorder="1" applyAlignment="1" applyProtection="1">
      <alignment horizontal="center" vertical="center" shrinkToFit="1"/>
      <protection locked="0"/>
    </xf>
    <xf numFmtId="38" fontId="8" fillId="2" borderId="44" xfId="1" applyFont="1" applyFill="1" applyBorder="1" applyAlignment="1" applyProtection="1">
      <alignment vertical="center" shrinkToFit="1"/>
      <protection locked="0"/>
    </xf>
    <xf numFmtId="0" fontId="5" fillId="2" borderId="43" xfId="0" applyFont="1" applyFill="1" applyBorder="1" applyAlignment="1" applyProtection="1">
      <alignment vertical="center" shrinkToFit="1"/>
      <protection locked="0"/>
    </xf>
    <xf numFmtId="38" fontId="10" fillId="2" borderId="17" xfId="1" applyFont="1" applyFill="1" applyBorder="1" applyAlignment="1" applyProtection="1">
      <alignment horizontal="right" vertical="center"/>
      <protection locked="0"/>
    </xf>
    <xf numFmtId="38" fontId="5" fillId="2" borderId="15" xfId="1" applyFont="1" applyFill="1" applyBorder="1" applyAlignment="1" applyProtection="1">
      <alignment horizontal="right" vertical="center"/>
      <protection locked="0"/>
    </xf>
    <xf numFmtId="38" fontId="5" fillId="2" borderId="33" xfId="1" applyFont="1" applyFill="1" applyBorder="1" applyAlignment="1" applyProtection="1">
      <alignment horizontal="right" vertical="center" wrapText="1"/>
      <protection locked="0"/>
    </xf>
    <xf numFmtId="38" fontId="10" fillId="2" borderId="25" xfId="1" applyFont="1" applyFill="1" applyBorder="1" applyAlignment="1" applyProtection="1">
      <alignment horizontal="right" vertical="center"/>
      <protection locked="0"/>
    </xf>
    <xf numFmtId="38" fontId="5" fillId="2" borderId="31" xfId="1" applyFont="1" applyFill="1" applyBorder="1" applyAlignment="1" applyProtection="1">
      <alignment horizontal="right" vertical="center"/>
      <protection locked="0"/>
    </xf>
    <xf numFmtId="38" fontId="5" fillId="2" borderId="23" xfId="1" applyFont="1" applyFill="1" applyBorder="1" applyAlignment="1" applyProtection="1">
      <alignment horizontal="right" vertical="center"/>
      <protection locked="0"/>
    </xf>
    <xf numFmtId="0" fontId="5" fillId="2" borderId="57" xfId="0" applyFont="1" applyFill="1" applyBorder="1" applyAlignment="1">
      <alignment horizontal="center" vertical="center"/>
    </xf>
    <xf numFmtId="0" fontId="5" fillId="2" borderId="40" xfId="0" applyFont="1" applyFill="1" applyBorder="1" applyAlignment="1">
      <alignment vertical="center"/>
    </xf>
    <xf numFmtId="0" fontId="5" fillId="2" borderId="37" xfId="0" applyFont="1" applyFill="1" applyBorder="1" applyAlignment="1">
      <alignment vertical="center"/>
    </xf>
    <xf numFmtId="38" fontId="5" fillId="2" borderId="113" xfId="1" applyFont="1" applyFill="1" applyBorder="1" applyAlignment="1" applyProtection="1">
      <alignment horizontal="right" vertical="center"/>
      <protection locked="0"/>
    </xf>
    <xf numFmtId="0" fontId="10" fillId="2" borderId="112" xfId="0" applyFont="1" applyFill="1" applyBorder="1" applyAlignment="1">
      <alignment horizontal="center" vertical="center"/>
    </xf>
    <xf numFmtId="0" fontId="10" fillId="2" borderId="113" xfId="0" applyFont="1" applyFill="1" applyBorder="1" applyAlignment="1">
      <alignment horizontal="center" vertical="center"/>
    </xf>
    <xf numFmtId="0" fontId="5" fillId="2" borderId="77" xfId="0" applyFont="1" applyFill="1" applyBorder="1" applyAlignment="1">
      <alignment vertical="center"/>
    </xf>
    <xf numFmtId="0" fontId="5" fillId="2" borderId="116" xfId="0" applyFont="1" applyFill="1" applyBorder="1" applyAlignment="1">
      <alignment vertical="center"/>
    </xf>
    <xf numFmtId="0" fontId="10" fillId="2" borderId="118" xfId="0" applyFont="1" applyFill="1" applyBorder="1" applyAlignment="1">
      <alignment horizontal="right" vertical="center"/>
    </xf>
    <xf numFmtId="0" fontId="10" fillId="2" borderId="117" xfId="0" applyFont="1" applyFill="1" applyBorder="1" applyAlignment="1">
      <alignment horizontal="right" vertical="center"/>
    </xf>
    <xf numFmtId="0" fontId="5" fillId="2" borderId="48" xfId="0" applyFont="1" applyFill="1" applyBorder="1" applyAlignment="1">
      <alignment vertical="center"/>
    </xf>
    <xf numFmtId="0" fontId="5" fillId="2" borderId="50" xfId="0" applyFont="1" applyFill="1" applyBorder="1" applyAlignment="1">
      <alignment vertical="center"/>
    </xf>
    <xf numFmtId="38" fontId="5" fillId="2" borderId="119" xfId="0" applyNumberFormat="1" applyFont="1" applyFill="1" applyBorder="1" applyAlignment="1">
      <alignment vertical="center"/>
    </xf>
    <xf numFmtId="0" fontId="10" fillId="2" borderId="120" xfId="0" applyFont="1" applyFill="1" applyBorder="1" applyAlignment="1">
      <alignment horizontal="right" vertical="center"/>
    </xf>
    <xf numFmtId="0" fontId="10" fillId="2" borderId="119" xfId="0" applyFont="1" applyFill="1" applyBorder="1" applyAlignment="1">
      <alignment horizontal="right" vertical="center"/>
    </xf>
    <xf numFmtId="0" fontId="5" fillId="2" borderId="0" xfId="0" applyFont="1" applyFill="1" applyAlignment="1">
      <alignment horizontal="left" vertical="center" wrapText="1"/>
    </xf>
    <xf numFmtId="0" fontId="10" fillId="2" borderId="0" xfId="0" applyFont="1" applyFill="1" applyAlignment="1">
      <alignment horizontal="right" vertical="center"/>
    </xf>
    <xf numFmtId="0" fontId="10" fillId="2" borderId="40" xfId="0" applyFont="1" applyFill="1" applyBorder="1" applyAlignment="1">
      <alignment horizontal="center" vertical="center"/>
    </xf>
    <xf numFmtId="0" fontId="18" fillId="2" borderId="79" xfId="0" applyFont="1" applyFill="1" applyBorder="1" applyAlignment="1">
      <alignment horizontal="center" vertical="center" wrapText="1"/>
    </xf>
    <xf numFmtId="0" fontId="10" fillId="2" borderId="77" xfId="0" applyFont="1" applyFill="1" applyBorder="1" applyAlignment="1" applyProtection="1">
      <alignment horizontal="center" vertical="center" wrapText="1"/>
      <protection locked="0"/>
    </xf>
    <xf numFmtId="38" fontId="13" fillId="2" borderId="71" xfId="1" applyFont="1" applyFill="1" applyBorder="1" applyAlignment="1" applyProtection="1">
      <alignment horizontal="right" vertical="center" wrapText="1"/>
      <protection locked="0"/>
    </xf>
    <xf numFmtId="38" fontId="5" fillId="2" borderId="76" xfId="1" applyFont="1" applyFill="1" applyBorder="1" applyAlignment="1" applyProtection="1">
      <alignment horizontal="right" vertical="center"/>
      <protection locked="0"/>
    </xf>
    <xf numFmtId="0" fontId="10" fillId="2" borderId="27" xfId="0" applyFont="1" applyFill="1" applyBorder="1" applyAlignment="1" applyProtection="1">
      <alignment horizontal="center" vertical="center" wrapText="1"/>
      <protection locked="0"/>
    </xf>
    <xf numFmtId="38" fontId="13" fillId="2" borderId="74" xfId="1" applyFont="1" applyFill="1" applyBorder="1" applyAlignment="1" applyProtection="1">
      <alignment horizontal="right" vertical="center" wrapText="1"/>
      <protection locked="0"/>
    </xf>
    <xf numFmtId="38" fontId="5" fillId="2" borderId="63" xfId="1" applyFont="1" applyFill="1" applyBorder="1" applyAlignment="1" applyProtection="1">
      <alignment horizontal="right" vertical="center"/>
      <protection locked="0"/>
    </xf>
    <xf numFmtId="0" fontId="10" fillId="2" borderId="73" xfId="0" applyFont="1" applyFill="1" applyBorder="1" applyAlignment="1">
      <alignment horizontal="right" vertical="center"/>
    </xf>
    <xf numFmtId="38" fontId="12" fillId="2" borderId="16" xfId="1" applyFont="1" applyFill="1" applyBorder="1" applyAlignment="1" applyProtection="1">
      <alignment horizontal="right" vertical="center" wrapText="1"/>
      <protection locked="0"/>
    </xf>
    <xf numFmtId="38" fontId="5" fillId="2" borderId="3" xfId="1" applyFont="1" applyFill="1" applyBorder="1" applyAlignment="1">
      <alignment horizontal="right" vertical="center"/>
    </xf>
    <xf numFmtId="38" fontId="5" fillId="2" borderId="68" xfId="1" applyFont="1" applyFill="1" applyBorder="1" applyAlignment="1" applyProtection="1">
      <alignment horizontal="right" vertical="center"/>
      <protection locked="0"/>
    </xf>
    <xf numFmtId="0" fontId="10" fillId="2" borderId="19" xfId="0" applyFont="1" applyFill="1" applyBorder="1" applyAlignment="1">
      <alignment horizontal="right" vertical="center"/>
    </xf>
    <xf numFmtId="38" fontId="10" fillId="2" borderId="18" xfId="1" applyFont="1" applyFill="1" applyBorder="1" applyAlignment="1">
      <alignment vertical="center"/>
    </xf>
    <xf numFmtId="38" fontId="5" fillId="2" borderId="61" xfId="1" applyFont="1" applyFill="1" applyBorder="1" applyAlignment="1">
      <alignment horizontal="right" vertical="center"/>
    </xf>
    <xf numFmtId="38" fontId="5" fillId="2" borderId="56" xfId="1" applyFont="1" applyFill="1" applyBorder="1" applyAlignment="1">
      <alignment horizontal="right" vertical="center" wrapText="1"/>
    </xf>
    <xf numFmtId="38" fontId="5" fillId="2" borderId="60" xfId="1" applyFont="1" applyFill="1" applyBorder="1" applyAlignment="1">
      <alignment horizontal="right" vertical="center" wrapText="1"/>
    </xf>
    <xf numFmtId="38" fontId="5" fillId="2" borderId="57" xfId="1" applyFont="1" applyFill="1" applyBorder="1" applyAlignment="1">
      <alignment horizontal="right" vertical="center"/>
    </xf>
    <xf numFmtId="38" fontId="5" fillId="2" borderId="59" xfId="1" applyFont="1" applyFill="1" applyBorder="1" applyAlignment="1">
      <alignment horizontal="right" vertical="center"/>
    </xf>
    <xf numFmtId="38" fontId="5" fillId="2" borderId="56" xfId="1" applyFont="1" applyFill="1" applyBorder="1" applyAlignment="1">
      <alignment horizontal="right" vertical="center"/>
    </xf>
    <xf numFmtId="38" fontId="5" fillId="2" borderId="58" xfId="1" applyFont="1" applyFill="1" applyBorder="1" applyAlignment="1">
      <alignment horizontal="right" vertical="center"/>
    </xf>
    <xf numFmtId="38" fontId="5" fillId="2" borderId="60" xfId="1" applyFont="1" applyFill="1" applyBorder="1" applyAlignment="1">
      <alignment horizontal="right" vertical="center"/>
    </xf>
    <xf numFmtId="38" fontId="5" fillId="2" borderId="107" xfId="1" applyFont="1" applyFill="1" applyBorder="1" applyAlignment="1">
      <alignment horizontal="right" vertical="center"/>
    </xf>
    <xf numFmtId="38" fontId="5" fillId="2" borderId="55" xfId="1" applyFont="1" applyFill="1" applyBorder="1" applyAlignment="1">
      <alignment horizontal="right" vertical="center"/>
    </xf>
    <xf numFmtId="0" fontId="10" fillId="2" borderId="37" xfId="0" applyFont="1" applyFill="1" applyBorder="1" applyAlignment="1">
      <alignment horizontal="center" vertical="center"/>
    </xf>
    <xf numFmtId="0" fontId="10" fillId="2" borderId="7" xfId="0" applyFont="1" applyFill="1" applyBorder="1"/>
    <xf numFmtId="0" fontId="10" fillId="2" borderId="6" xfId="0" applyFont="1" applyFill="1" applyBorder="1"/>
    <xf numFmtId="0" fontId="4" fillId="2" borderId="5" xfId="0" applyFont="1" applyFill="1" applyBorder="1" applyAlignment="1">
      <alignment vertical="center"/>
    </xf>
    <xf numFmtId="38" fontId="13" fillId="2" borderId="38" xfId="1" applyFont="1" applyFill="1" applyBorder="1" applyAlignment="1">
      <alignment horizontal="right" vertical="center" wrapText="1"/>
    </xf>
    <xf numFmtId="38" fontId="5" fillId="2" borderId="54" xfId="1" applyFont="1" applyFill="1" applyBorder="1" applyAlignment="1">
      <alignment horizontal="right" vertical="center"/>
    </xf>
    <xf numFmtId="38" fontId="5" fillId="4" borderId="104" xfId="1" applyFont="1" applyFill="1" applyBorder="1" applyAlignment="1">
      <alignment vertical="center"/>
    </xf>
    <xf numFmtId="38" fontId="5" fillId="4" borderId="103" xfId="1" applyFont="1" applyFill="1" applyBorder="1" applyAlignment="1">
      <alignment vertical="center"/>
    </xf>
    <xf numFmtId="38" fontId="5" fillId="4" borderId="102" xfId="1" applyFont="1" applyFill="1" applyBorder="1" applyAlignment="1">
      <alignment vertical="center"/>
    </xf>
    <xf numFmtId="0" fontId="10" fillId="2" borderId="77" xfId="0" applyFont="1" applyFill="1" applyBorder="1" applyAlignment="1">
      <alignment horizontal="center" vertical="center"/>
    </xf>
    <xf numFmtId="38" fontId="13" fillId="2" borderId="71" xfId="1" applyFont="1" applyFill="1" applyBorder="1" applyAlignment="1">
      <alignment horizontal="right" vertical="center" wrapText="1"/>
    </xf>
    <xf numFmtId="38" fontId="5" fillId="4" borderId="95" xfId="1" applyFont="1" applyFill="1" applyBorder="1" applyAlignment="1">
      <alignment vertical="center"/>
    </xf>
    <xf numFmtId="38" fontId="5" fillId="4" borderId="94" xfId="1" applyFont="1" applyFill="1" applyBorder="1" applyAlignment="1">
      <alignment vertical="center"/>
    </xf>
    <xf numFmtId="38" fontId="5" fillId="4" borderId="93" xfId="1" applyFont="1" applyFill="1" applyBorder="1" applyAlignment="1">
      <alignment vertical="center"/>
    </xf>
    <xf numFmtId="0" fontId="10" fillId="2" borderId="101" xfId="0" applyFont="1" applyFill="1" applyBorder="1" applyAlignment="1">
      <alignment horizontal="center" vertical="center"/>
    </xf>
    <xf numFmtId="38" fontId="13" fillId="2" borderId="96" xfId="1" applyFont="1" applyFill="1" applyBorder="1" applyAlignment="1">
      <alignment horizontal="right" vertical="center" wrapText="1"/>
    </xf>
    <xf numFmtId="38" fontId="10" fillId="2" borderId="98" xfId="1" applyFont="1" applyFill="1" applyBorder="1" applyAlignment="1">
      <alignment horizontal="right" vertical="center"/>
    </xf>
    <xf numFmtId="38" fontId="12" fillId="4" borderId="98" xfId="1" applyFont="1" applyFill="1" applyBorder="1" applyAlignment="1">
      <alignment vertical="center" wrapText="1"/>
    </xf>
    <xf numFmtId="38" fontId="5" fillId="4" borderId="13" xfId="1" applyFont="1" applyFill="1" applyBorder="1" applyAlignment="1">
      <alignment vertical="center"/>
    </xf>
    <xf numFmtId="38" fontId="5" fillId="4" borderId="14" xfId="1" applyFont="1" applyFill="1" applyBorder="1" applyAlignment="1">
      <alignment vertical="center"/>
    </xf>
    <xf numFmtId="38" fontId="5" fillId="4" borderId="15" xfId="1" applyFont="1" applyFill="1" applyBorder="1" applyAlignment="1">
      <alignment vertical="center"/>
    </xf>
    <xf numFmtId="0" fontId="10" fillId="2" borderId="77" xfId="0" applyFont="1" applyFill="1" applyBorder="1" applyAlignment="1" applyProtection="1">
      <alignment horizontal="center" vertical="center"/>
      <protection locked="0"/>
    </xf>
    <xf numFmtId="0" fontId="10" fillId="2" borderId="101" xfId="0" applyFont="1" applyFill="1" applyBorder="1" applyAlignment="1" applyProtection="1">
      <alignment horizontal="center" vertical="center"/>
      <protection locked="0"/>
    </xf>
    <xf numFmtId="38" fontId="13" fillId="2" borderId="96" xfId="1" applyFont="1" applyFill="1" applyBorder="1" applyAlignment="1" applyProtection="1">
      <alignment horizontal="right" vertical="center" wrapText="1"/>
      <protection locked="0"/>
    </xf>
    <xf numFmtId="38" fontId="5" fillId="2" borderId="99" xfId="1" applyFont="1" applyFill="1" applyBorder="1" applyAlignment="1" applyProtection="1">
      <alignment horizontal="right" vertical="center"/>
      <protection locked="0"/>
    </xf>
    <xf numFmtId="0" fontId="4" fillId="2" borderId="3" xfId="0" applyFont="1" applyFill="1" applyBorder="1" applyAlignment="1">
      <alignment vertical="center"/>
    </xf>
    <xf numFmtId="0" fontId="10" fillId="2" borderId="97" xfId="0" applyFont="1" applyFill="1" applyBorder="1" applyAlignment="1" applyProtection="1">
      <alignment horizontal="center" vertical="center"/>
      <protection locked="0"/>
    </xf>
    <xf numFmtId="38" fontId="10" fillId="2" borderId="96" xfId="1" applyFont="1" applyFill="1" applyBorder="1" applyAlignment="1" applyProtection="1">
      <alignment horizontal="right" vertical="center"/>
      <protection locked="0"/>
    </xf>
    <xf numFmtId="38" fontId="12" fillId="4" borderId="96" xfId="1" applyFont="1" applyFill="1" applyBorder="1" applyAlignment="1">
      <alignment vertical="center" wrapText="1"/>
    </xf>
    <xf numFmtId="0" fontId="10" fillId="2" borderId="60" xfId="0" applyFont="1" applyFill="1" applyBorder="1" applyAlignment="1">
      <alignment horizontal="right" vertical="center"/>
    </xf>
    <xf numFmtId="38" fontId="10" fillId="2" borderId="92" xfId="1" applyFont="1" applyFill="1" applyBorder="1" applyAlignment="1">
      <alignment horizontal="right" vertical="center"/>
    </xf>
    <xf numFmtId="38" fontId="12" fillId="2" borderId="91" xfId="1" applyFont="1" applyFill="1" applyBorder="1" applyAlignment="1" applyProtection="1">
      <alignment horizontal="right" vertical="center" wrapText="1"/>
      <protection locked="0"/>
    </xf>
    <xf numFmtId="38" fontId="5" fillId="2" borderId="11" xfId="1" applyFont="1" applyFill="1" applyBorder="1" applyAlignment="1">
      <alignment horizontal="right" vertical="center"/>
    </xf>
    <xf numFmtId="38" fontId="5" fillId="2" borderId="9" xfId="1" applyFont="1" applyFill="1" applyBorder="1" applyAlignment="1">
      <alignment horizontal="right" vertical="center"/>
    </xf>
    <xf numFmtId="38" fontId="5" fillId="2" borderId="9" xfId="1" applyFont="1" applyFill="1" applyBorder="1" applyAlignment="1" applyProtection="1">
      <alignment horizontal="right" vertical="center"/>
      <protection locked="0"/>
    </xf>
    <xf numFmtId="0" fontId="10" fillId="2" borderId="72" xfId="0" applyFont="1" applyFill="1" applyBorder="1" applyAlignment="1" applyProtection="1">
      <alignment horizontal="center" vertical="center"/>
      <protection locked="0"/>
    </xf>
    <xf numFmtId="38" fontId="13" fillId="2" borderId="38" xfId="1" applyFont="1" applyFill="1" applyBorder="1" applyAlignment="1" applyProtection="1">
      <alignment horizontal="right" vertical="center" wrapText="1"/>
      <protection locked="0"/>
    </xf>
    <xf numFmtId="38" fontId="5" fillId="2" borderId="54" xfId="1" applyFont="1" applyFill="1" applyBorder="1" applyAlignment="1" applyProtection="1">
      <alignment horizontal="right" vertical="center"/>
      <protection locked="0"/>
    </xf>
    <xf numFmtId="0" fontId="10" fillId="2" borderId="27" xfId="0" applyFont="1" applyFill="1" applyBorder="1" applyAlignment="1" applyProtection="1">
      <alignment horizontal="center" vertical="center"/>
      <protection locked="0"/>
    </xf>
    <xf numFmtId="38" fontId="10" fillId="2" borderId="41" xfId="1" applyFont="1" applyFill="1" applyBorder="1" applyAlignment="1" applyProtection="1">
      <alignment horizontal="right" vertical="center"/>
      <protection locked="0"/>
    </xf>
    <xf numFmtId="38" fontId="5" fillId="2" borderId="93" xfId="1" applyFont="1" applyFill="1" applyBorder="1" applyAlignment="1" applyProtection="1">
      <alignment horizontal="right" vertical="center"/>
      <protection locked="0"/>
    </xf>
    <xf numFmtId="38" fontId="5" fillId="2" borderId="93" xfId="1" applyFont="1" applyFill="1" applyBorder="1" applyAlignment="1">
      <alignment horizontal="right" vertical="center"/>
    </xf>
    <xf numFmtId="38" fontId="5" fillId="2" borderId="12" xfId="1" applyFont="1" applyFill="1" applyBorder="1" applyAlignment="1" applyProtection="1">
      <alignment horizontal="right" vertical="center"/>
      <protection locked="0"/>
    </xf>
    <xf numFmtId="38" fontId="5" fillId="2" borderId="85" xfId="1" applyFont="1" applyFill="1" applyBorder="1" applyAlignment="1">
      <alignment horizontal="right" vertical="center" wrapText="1"/>
    </xf>
    <xf numFmtId="38" fontId="5" fillId="2" borderId="73" xfId="1" applyFont="1" applyFill="1" applyBorder="1" applyAlignment="1">
      <alignment horizontal="right" vertical="center" wrapText="1"/>
    </xf>
    <xf numFmtId="38" fontId="5" fillId="2" borderId="2" xfId="1" applyFont="1" applyFill="1" applyBorder="1" applyAlignment="1">
      <alignment horizontal="right" vertical="center"/>
    </xf>
    <xf numFmtId="38" fontId="5" fillId="2" borderId="1" xfId="1" applyFont="1" applyFill="1" applyBorder="1" applyAlignment="1">
      <alignment horizontal="right" vertical="center"/>
    </xf>
    <xf numFmtId="38" fontId="5" fillId="2" borderId="84" xfId="1" applyFont="1" applyFill="1" applyBorder="1" applyAlignment="1">
      <alignment horizontal="right" vertical="center"/>
    </xf>
    <xf numFmtId="0" fontId="9" fillId="2" borderId="83" xfId="0" applyFont="1" applyFill="1" applyBorder="1" applyAlignment="1">
      <alignment horizontal="center" vertical="center" wrapText="1" shrinkToFit="1"/>
    </xf>
    <xf numFmtId="0" fontId="13" fillId="2" borderId="49" xfId="0" applyFont="1" applyFill="1" applyBorder="1" applyAlignment="1" applyProtection="1">
      <alignment horizontal="center" vertical="center"/>
      <protection locked="0"/>
    </xf>
    <xf numFmtId="0" fontId="17" fillId="2" borderId="39" xfId="0" applyFont="1" applyFill="1" applyBorder="1" applyAlignment="1">
      <alignment horizontal="center" vertical="center" shrinkToFit="1"/>
    </xf>
    <xf numFmtId="0" fontId="5" fillId="2" borderId="79" xfId="0" applyFont="1" applyFill="1" applyBorder="1" applyAlignment="1">
      <alignment horizontal="center" vertical="center" shrinkToFit="1"/>
    </xf>
    <xf numFmtId="0" fontId="8" fillId="2" borderId="126" xfId="0" applyFont="1" applyFill="1" applyBorder="1" applyAlignment="1" applyProtection="1">
      <alignment horizontal="center" vertical="center" shrinkToFit="1"/>
      <protection locked="0"/>
    </xf>
    <xf numFmtId="0" fontId="5" fillId="2" borderId="81" xfId="0" applyFont="1" applyFill="1" applyBorder="1" applyAlignment="1" applyProtection="1">
      <alignment vertical="center" shrinkToFit="1"/>
      <protection locked="0"/>
    </xf>
    <xf numFmtId="0" fontId="8" fillId="2" borderId="45" xfId="0" applyFont="1" applyFill="1" applyBorder="1" applyAlignment="1" applyProtection="1">
      <alignment horizontal="center" vertical="center" shrinkToFit="1"/>
      <protection locked="0"/>
    </xf>
    <xf numFmtId="0" fontId="8" fillId="2" borderId="132" xfId="0" applyFont="1" applyFill="1" applyBorder="1" applyAlignment="1" applyProtection="1">
      <alignment horizontal="center" vertical="center" shrinkToFit="1"/>
      <protection locked="0"/>
    </xf>
    <xf numFmtId="0" fontId="5" fillId="2" borderId="80" xfId="0" applyFont="1" applyFill="1" applyBorder="1" applyAlignment="1" applyProtection="1">
      <alignment vertical="center" shrinkToFit="1"/>
      <protection locked="0"/>
    </xf>
    <xf numFmtId="0" fontId="0" fillId="2" borderId="42" xfId="0" applyFill="1" applyBorder="1" applyAlignment="1">
      <alignment horizontal="centerContinuous" vertical="center"/>
    </xf>
    <xf numFmtId="0" fontId="10" fillId="2" borderId="7" xfId="0" applyFont="1" applyFill="1" applyBorder="1" applyAlignment="1">
      <alignment vertical="center"/>
    </xf>
    <xf numFmtId="0" fontId="10" fillId="2" borderId="6" xfId="0" applyFont="1" applyFill="1" applyBorder="1" applyAlignment="1">
      <alignment vertical="center"/>
    </xf>
    <xf numFmtId="0" fontId="10" fillId="2" borderId="4" xfId="0" applyFont="1" applyFill="1" applyBorder="1" applyAlignment="1">
      <alignment vertical="center"/>
    </xf>
    <xf numFmtId="0" fontId="10" fillId="2" borderId="2" xfId="0" applyFont="1" applyFill="1" applyBorder="1" applyAlignment="1">
      <alignment vertical="center"/>
    </xf>
    <xf numFmtId="0" fontId="10" fillId="2" borderId="1" xfId="0" applyFont="1" applyFill="1" applyBorder="1" applyAlignment="1">
      <alignment vertical="center"/>
    </xf>
    <xf numFmtId="0" fontId="38" fillId="0" borderId="0" xfId="0" applyFont="1" applyAlignment="1">
      <alignment vertical="center"/>
    </xf>
    <xf numFmtId="38" fontId="0" fillId="0" borderId="0" xfId="0" applyNumberFormat="1" applyAlignment="1">
      <alignment vertical="center"/>
    </xf>
    <xf numFmtId="0" fontId="34" fillId="5" borderId="77" xfId="4" applyFont="1" applyFill="1" applyBorder="1" applyAlignment="1" applyProtection="1">
      <alignment horizontal="center" vertical="center" wrapText="1"/>
      <protection locked="0"/>
    </xf>
    <xf numFmtId="0" fontId="34" fillId="5" borderId="121" xfId="4" applyFont="1" applyFill="1" applyBorder="1" applyAlignment="1" applyProtection="1">
      <alignment horizontal="center" vertical="center" wrapText="1"/>
      <protection locked="0"/>
    </xf>
    <xf numFmtId="38" fontId="5" fillId="2" borderId="117" xfId="1" applyFont="1" applyFill="1" applyBorder="1" applyAlignment="1" applyProtection="1">
      <alignment vertical="center"/>
      <protection locked="0"/>
    </xf>
    <xf numFmtId="0" fontId="10" fillId="2" borderId="72" xfId="0" applyFont="1" applyFill="1" applyBorder="1" applyAlignment="1" applyProtection="1">
      <alignment horizontal="center" vertical="center" wrapText="1"/>
      <protection locked="0"/>
    </xf>
    <xf numFmtId="0" fontId="17" fillId="2" borderId="0" xfId="2" applyFont="1" applyFill="1" applyAlignment="1" applyProtection="1">
      <alignment vertical="center"/>
    </xf>
    <xf numFmtId="0" fontId="21" fillId="2" borderId="0" xfId="2" applyFont="1" applyFill="1" applyAlignment="1" applyProtection="1">
      <alignment vertical="center"/>
    </xf>
    <xf numFmtId="0" fontId="21" fillId="0" borderId="0" xfId="2" applyFont="1" applyAlignment="1" applyProtection="1">
      <alignment vertical="center"/>
    </xf>
    <xf numFmtId="0" fontId="21" fillId="2" borderId="0" xfId="2" applyFont="1" applyFill="1" applyAlignment="1" applyProtection="1">
      <alignment horizontal="center" vertical="center"/>
    </xf>
    <xf numFmtId="0" fontId="17" fillId="2" borderId="0" xfId="2" applyFont="1" applyFill="1" applyAlignment="1" applyProtection="1">
      <alignment horizontal="right" vertical="center"/>
    </xf>
    <xf numFmtId="0" fontId="21" fillId="2" borderId="0" xfId="2" applyFont="1" applyFill="1" applyAlignment="1" applyProtection="1">
      <alignment horizontal="right" vertical="center" shrinkToFit="1"/>
      <protection locked="0"/>
    </xf>
    <xf numFmtId="0" fontId="21" fillId="2" borderId="0" xfId="2" applyFont="1" applyFill="1" applyAlignment="1" applyProtection="1">
      <alignment vertical="center" shrinkToFit="1"/>
      <protection locked="0"/>
    </xf>
    <xf numFmtId="0" fontId="17" fillId="2" borderId="0" xfId="2" applyFont="1" applyFill="1" applyAlignment="1" applyProtection="1">
      <alignment horizontal="justify" vertical="center"/>
    </xf>
    <xf numFmtId="0" fontId="17" fillId="2" borderId="0" xfId="2" applyFont="1" applyFill="1" applyAlignment="1" applyProtection="1">
      <alignment horizontal="center" vertical="center"/>
    </xf>
    <xf numFmtId="0" fontId="17" fillId="2" borderId="0" xfId="0" applyFont="1" applyFill="1" applyAlignment="1" applyProtection="1">
      <alignment vertical="center"/>
    </xf>
    <xf numFmtId="0" fontId="41" fillId="2" borderId="0" xfId="0" applyFont="1" applyFill="1" applyAlignment="1" applyProtection="1">
      <alignment vertical="center"/>
    </xf>
    <xf numFmtId="0" fontId="17" fillId="2" borderId="0" xfId="2" applyFont="1" applyFill="1" applyAlignment="1" applyProtection="1">
      <alignment horizontal="right" vertical="center" shrinkToFit="1"/>
      <protection locked="0"/>
    </xf>
    <xf numFmtId="0" fontId="17" fillId="2" borderId="0" xfId="2" applyFont="1" applyFill="1" applyAlignment="1" applyProtection="1">
      <alignment vertical="center" shrinkToFit="1"/>
      <protection locked="0"/>
    </xf>
    <xf numFmtId="0" fontId="21" fillId="2" borderId="0" xfId="0" applyFont="1" applyFill="1" applyAlignment="1" applyProtection="1">
      <alignment vertical="center"/>
    </xf>
    <xf numFmtId="0" fontId="17" fillId="2" borderId="0" xfId="2" applyFont="1" applyFill="1" applyAlignment="1" applyProtection="1">
      <alignment horizontal="centerContinuous" vertical="center"/>
    </xf>
    <xf numFmtId="0" fontId="21" fillId="2" borderId="0" xfId="2" applyFont="1" applyFill="1" applyAlignment="1" applyProtection="1">
      <alignment horizontal="centerContinuous" vertical="center"/>
    </xf>
    <xf numFmtId="0" fontId="21" fillId="2" borderId="0" xfId="2" applyFont="1" applyFill="1" applyAlignment="1" applyProtection="1">
      <alignment horizontal="left" vertical="center"/>
    </xf>
    <xf numFmtId="0" fontId="21" fillId="2" borderId="0" xfId="2" applyFont="1" applyFill="1" applyAlignment="1" applyProtection="1">
      <alignment horizontal="right" vertical="center"/>
    </xf>
    <xf numFmtId="38" fontId="21" fillId="2" borderId="0" xfId="2" applyNumberFormat="1" applyFont="1" applyFill="1" applyAlignment="1" applyProtection="1">
      <alignment horizontal="right" vertical="center"/>
    </xf>
    <xf numFmtId="38" fontId="21" fillId="2" borderId="0" xfId="2" applyNumberFormat="1" applyFont="1" applyFill="1" applyAlignment="1" applyProtection="1">
      <alignment vertical="center"/>
    </xf>
    <xf numFmtId="0" fontId="17" fillId="2" borderId="0" xfId="2" applyFont="1" applyFill="1" applyAlignment="1" applyProtection="1">
      <alignment horizontal="left" vertical="center"/>
    </xf>
    <xf numFmtId="0" fontId="21" fillId="2" borderId="0" xfId="2" applyFont="1" applyFill="1" applyAlignment="1" applyProtection="1">
      <alignment vertical="center" wrapText="1"/>
    </xf>
    <xf numFmtId="0" fontId="21" fillId="2" borderId="0" xfId="2" applyFont="1" applyFill="1" applyAlignment="1" applyProtection="1">
      <alignment horizontal="center" vertical="center"/>
    </xf>
    <xf numFmtId="0" fontId="17" fillId="2" borderId="0" xfId="2" applyFont="1" applyFill="1" applyAlignment="1" applyProtection="1">
      <alignment horizontal="left" vertical="center" shrinkToFit="1"/>
    </xf>
    <xf numFmtId="0" fontId="21" fillId="2" borderId="0" xfId="2" applyFont="1" applyFill="1" applyAlignment="1" applyProtection="1">
      <alignment horizontal="left" vertical="center" shrinkToFit="1"/>
      <protection locked="0"/>
    </xf>
    <xf numFmtId="0" fontId="21" fillId="2" borderId="0" xfId="2" applyFont="1" applyFill="1" applyAlignment="1" applyProtection="1">
      <alignment horizontal="center" vertical="center" shrinkToFit="1"/>
      <protection locked="0"/>
    </xf>
    <xf numFmtId="0" fontId="17" fillId="2" borderId="0" xfId="2" applyFont="1" applyFill="1" applyAlignment="1" applyProtection="1">
      <alignment horizontal="center" vertical="center" shrinkToFit="1"/>
    </xf>
    <xf numFmtId="38" fontId="21" fillId="2" borderId="0" xfId="1" applyFont="1" applyFill="1" applyAlignment="1" applyProtection="1">
      <alignment horizontal="center" vertical="center" shrinkToFit="1"/>
      <protection locked="0"/>
    </xf>
    <xf numFmtId="0" fontId="17" fillId="2" borderId="0" xfId="2" applyFont="1" applyFill="1" applyAlignment="1" applyProtection="1">
      <alignment horizontal="right" vertical="center" shrinkToFit="1"/>
      <protection locked="0"/>
    </xf>
    <xf numFmtId="38" fontId="5" fillId="2" borderId="28" xfId="1" applyFont="1" applyFill="1" applyBorder="1" applyAlignment="1">
      <alignment horizontal="center" vertical="center"/>
    </xf>
    <xf numFmtId="38" fontId="5" fillId="2" borderId="75" xfId="1" applyFont="1" applyFill="1" applyBorder="1" applyAlignment="1">
      <alignment horizontal="center" vertical="center"/>
    </xf>
    <xf numFmtId="38" fontId="5" fillId="2" borderId="20" xfId="1" applyFont="1" applyFill="1" applyBorder="1" applyAlignment="1">
      <alignment horizontal="center" vertical="center"/>
    </xf>
    <xf numFmtId="38" fontId="5" fillId="2" borderId="28" xfId="1" applyFont="1" applyFill="1" applyBorder="1" applyAlignment="1">
      <alignment horizontal="right" vertical="center"/>
    </xf>
    <xf numFmtId="38" fontId="5" fillId="2" borderId="20" xfId="1" applyFont="1" applyFill="1" applyBorder="1" applyAlignment="1">
      <alignment horizontal="right" vertical="center"/>
    </xf>
    <xf numFmtId="0" fontId="5" fillId="2" borderId="0" xfId="0" applyFont="1" applyFill="1" applyAlignment="1">
      <alignment horizontal="left" vertical="center" wrapText="1"/>
    </xf>
    <xf numFmtId="0" fontId="10" fillId="2" borderId="97" xfId="0" applyFont="1" applyFill="1" applyBorder="1" applyAlignment="1">
      <alignment horizontal="center" vertical="center"/>
    </xf>
    <xf numFmtId="0" fontId="10" fillId="2" borderId="0" xfId="0" applyFont="1" applyFill="1" applyAlignment="1">
      <alignment horizontal="center" vertical="center"/>
    </xf>
    <xf numFmtId="0" fontId="10" fillId="2" borderId="131"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2" borderId="129"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30" xfId="0" applyFont="1" applyFill="1" applyBorder="1" applyAlignment="1">
      <alignment horizontal="center" vertical="center"/>
    </xf>
    <xf numFmtId="0" fontId="10" fillId="2" borderId="77" xfId="0" applyFont="1" applyFill="1" applyBorder="1" applyAlignment="1" applyProtection="1">
      <alignment horizontal="center" vertical="center"/>
      <protection locked="0"/>
    </xf>
    <xf numFmtId="0" fontId="10" fillId="2" borderId="116" xfId="0" applyFont="1" applyFill="1" applyBorder="1" applyAlignment="1" applyProtection="1">
      <alignment horizontal="center" vertical="center"/>
      <protection locked="0"/>
    </xf>
    <xf numFmtId="0" fontId="10" fillId="2" borderId="126" xfId="0" applyFont="1" applyFill="1" applyBorder="1" applyAlignment="1" applyProtection="1">
      <alignment horizontal="center" vertical="center"/>
      <protection locked="0"/>
    </xf>
    <xf numFmtId="38" fontId="10" fillId="2" borderId="70" xfId="1" applyFont="1" applyFill="1" applyBorder="1" applyAlignment="1">
      <alignment horizontal="center" vertical="center" wrapText="1"/>
    </xf>
    <xf numFmtId="38" fontId="10" fillId="2" borderId="24" xfId="1" applyFont="1" applyFill="1" applyBorder="1" applyAlignment="1">
      <alignment horizontal="center" vertical="center" wrapText="1"/>
    </xf>
    <xf numFmtId="38" fontId="5" fillId="2" borderId="69" xfId="1" applyFont="1" applyFill="1" applyBorder="1" applyAlignment="1">
      <alignment horizontal="center" vertical="center"/>
    </xf>
    <xf numFmtId="38" fontId="5" fillId="2" borderId="64" xfId="1" applyFont="1" applyFill="1" applyBorder="1" applyAlignment="1">
      <alignment horizontal="center" vertical="center"/>
    </xf>
    <xf numFmtId="38" fontId="10" fillId="2" borderId="139" xfId="1" applyFont="1" applyFill="1" applyBorder="1" applyAlignment="1">
      <alignment horizontal="center" vertical="center" wrapText="1"/>
    </xf>
    <xf numFmtId="38" fontId="10" fillId="2" borderId="140" xfId="1" applyFont="1" applyFill="1" applyBorder="1" applyAlignment="1">
      <alignment horizontal="center" vertical="center" wrapText="1"/>
    </xf>
    <xf numFmtId="0" fontId="10" fillId="2" borderId="27" xfId="0" applyFont="1" applyFill="1" applyBorder="1" applyAlignment="1" applyProtection="1">
      <alignment horizontal="center" vertical="center"/>
      <protection locked="0"/>
    </xf>
    <xf numFmtId="0" fontId="10" fillId="2" borderId="26" xfId="0" applyFont="1" applyFill="1" applyBorder="1" applyAlignment="1" applyProtection="1">
      <alignment horizontal="center" vertical="center"/>
      <protection locked="0"/>
    </xf>
    <xf numFmtId="0" fontId="10" fillId="2" borderId="127" xfId="0" applyFont="1" applyFill="1" applyBorder="1" applyAlignment="1" applyProtection="1">
      <alignment horizontal="center" vertical="center"/>
      <protection locked="0"/>
    </xf>
    <xf numFmtId="38" fontId="5" fillId="2" borderId="30" xfId="1" applyFont="1" applyFill="1" applyBorder="1" applyAlignment="1">
      <alignment horizontal="center" vertical="center"/>
    </xf>
    <xf numFmtId="38" fontId="5" fillId="2" borderId="67" xfId="1" applyFont="1" applyFill="1" applyBorder="1" applyAlignment="1">
      <alignment horizontal="center" vertical="center"/>
    </xf>
    <xf numFmtId="38" fontId="5" fillId="2" borderId="22" xfId="1" applyFont="1" applyFill="1" applyBorder="1" applyAlignment="1">
      <alignment horizontal="center" vertical="center"/>
    </xf>
    <xf numFmtId="38" fontId="5" fillId="2" borderId="134" xfId="1" applyFont="1" applyFill="1" applyBorder="1" applyAlignment="1">
      <alignment horizontal="center" vertical="center"/>
    </xf>
    <xf numFmtId="38" fontId="5" fillId="2" borderId="136" xfId="1" applyFont="1" applyFill="1" applyBorder="1" applyAlignment="1">
      <alignment horizontal="center" vertical="center"/>
    </xf>
    <xf numFmtId="38" fontId="5" fillId="2" borderId="138" xfId="1" applyFont="1" applyFill="1" applyBorder="1" applyAlignment="1">
      <alignment horizontal="center" vertical="center"/>
    </xf>
    <xf numFmtId="0" fontId="10" fillId="2" borderId="77" xfId="0" applyFont="1" applyFill="1" applyBorder="1" applyAlignment="1">
      <alignment horizontal="center" vertical="center"/>
    </xf>
    <xf numFmtId="0" fontId="10" fillId="2" borderId="116" xfId="0" applyFont="1" applyFill="1" applyBorder="1" applyAlignment="1">
      <alignment horizontal="center" vertical="center"/>
    </xf>
    <xf numFmtId="0" fontId="10" fillId="2" borderId="1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127" xfId="0" applyFont="1" applyFill="1" applyBorder="1" applyAlignment="1">
      <alignment horizontal="center" vertical="center"/>
    </xf>
    <xf numFmtId="38" fontId="12" fillId="2" borderId="133" xfId="1" applyFont="1" applyFill="1" applyBorder="1" applyAlignment="1">
      <alignment horizontal="center" vertical="center" wrapText="1"/>
    </xf>
    <xf numFmtId="38" fontId="12" fillId="2" borderId="135" xfId="1" applyFont="1" applyFill="1" applyBorder="1" applyAlignment="1">
      <alignment horizontal="center" vertical="center" wrapText="1"/>
    </xf>
    <xf numFmtId="38" fontId="12" fillId="2" borderId="137" xfId="1" applyFont="1" applyFill="1" applyBorder="1" applyAlignment="1">
      <alignment horizontal="center" vertical="center" wrapText="1"/>
    </xf>
    <xf numFmtId="38" fontId="5" fillId="2" borderId="78" xfId="1" applyFont="1" applyFill="1" applyBorder="1" applyAlignment="1">
      <alignment horizontal="center" vertical="center"/>
    </xf>
    <xf numFmtId="0" fontId="13" fillId="2" borderId="51"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protection locked="0"/>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5" fillId="2" borderId="0" xfId="0" applyFont="1" applyFill="1" applyAlignment="1">
      <alignment horizontal="center" vertical="center"/>
    </xf>
    <xf numFmtId="0" fontId="5" fillId="2" borderId="57"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10"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17" fillId="2" borderId="54" xfId="0" applyFont="1" applyFill="1" applyBorder="1" applyAlignment="1">
      <alignment horizontal="center" vertical="center" shrinkToFit="1"/>
    </xf>
    <xf numFmtId="0" fontId="17" fillId="2" borderId="53" xfId="0" applyFont="1" applyFill="1" applyBorder="1" applyAlignment="1">
      <alignment horizontal="center" vertical="center" shrinkToFit="1"/>
    </xf>
    <xf numFmtId="0" fontId="9" fillId="2" borderId="40" xfId="0" applyFont="1" applyFill="1" applyBorder="1" applyAlignment="1">
      <alignment horizontal="center" vertical="center" wrapText="1" shrinkToFit="1"/>
    </xf>
    <xf numFmtId="0" fontId="9" fillId="2" borderId="53" xfId="0" applyFont="1" applyFill="1" applyBorder="1" applyAlignment="1">
      <alignment horizontal="center" vertical="center" wrapText="1" shrinkToFit="1"/>
    </xf>
    <xf numFmtId="0" fontId="9" fillId="2" borderId="40"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5" fillId="2" borderId="60"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55" xfId="0" applyFont="1" applyFill="1" applyBorder="1" applyAlignment="1" applyProtection="1">
      <alignment horizontal="center" vertical="center"/>
      <protection locked="0"/>
    </xf>
    <xf numFmtId="0" fontId="10" fillId="2" borderId="112" xfId="0" applyFont="1" applyFill="1" applyBorder="1" applyAlignment="1">
      <alignment horizontal="center" vertical="center"/>
    </xf>
    <xf numFmtId="0" fontId="10" fillId="2" borderId="113" xfId="0" applyFont="1" applyFill="1" applyBorder="1" applyAlignment="1">
      <alignment horizontal="center" vertical="center"/>
    </xf>
    <xf numFmtId="0" fontId="5" fillId="2" borderId="114" xfId="0" applyFont="1" applyFill="1" applyBorder="1" applyAlignment="1">
      <alignment horizontal="center" vertical="center" wrapText="1"/>
    </xf>
    <xf numFmtId="0" fontId="5" fillId="2" borderId="115" xfId="0" applyFont="1" applyFill="1" applyBorder="1" applyAlignment="1">
      <alignment horizontal="center" vertical="center" wrapText="1"/>
    </xf>
    <xf numFmtId="0" fontId="5" fillId="2" borderId="87" xfId="0" applyFont="1" applyFill="1" applyBorder="1" applyAlignment="1">
      <alignment horizontal="center" vertical="center" wrapText="1"/>
    </xf>
    <xf numFmtId="38" fontId="5" fillId="2" borderId="75" xfId="1" applyFont="1" applyFill="1" applyBorder="1" applyAlignment="1">
      <alignment horizontal="right" vertical="center"/>
    </xf>
    <xf numFmtId="38" fontId="12" fillId="2" borderId="70" xfId="1" applyFont="1" applyFill="1" applyBorder="1" applyAlignment="1">
      <alignment horizontal="center" vertical="center" wrapText="1"/>
    </xf>
    <xf numFmtId="38" fontId="12" fillId="2" borderId="24" xfId="1" applyFont="1" applyFill="1" applyBorder="1" applyAlignment="1">
      <alignment horizontal="center" vertical="center" wrapText="1"/>
    </xf>
    <xf numFmtId="38" fontId="11" fillId="2" borderId="67" xfId="1" applyFont="1" applyFill="1" applyBorder="1" applyAlignment="1">
      <alignment horizontal="center" vertical="center" wrapText="1" shrinkToFit="1"/>
    </xf>
    <xf numFmtId="38" fontId="11" fillId="2" borderId="22" xfId="1" applyFont="1" applyFill="1" applyBorder="1" applyAlignment="1">
      <alignment horizontal="center" vertical="center" wrapText="1" shrinkToFit="1"/>
    </xf>
    <xf numFmtId="38" fontId="5" fillId="2" borderId="66" xfId="1" applyFont="1" applyFill="1" applyBorder="1" applyAlignment="1">
      <alignment horizontal="center" vertical="center"/>
    </xf>
    <xf numFmtId="38" fontId="5" fillId="2" borderId="21" xfId="1" applyFont="1" applyFill="1" applyBorder="1" applyAlignment="1">
      <alignment horizontal="center" vertical="center"/>
    </xf>
    <xf numFmtId="38" fontId="12" fillId="2" borderId="32" xfId="1" applyFont="1" applyFill="1" applyBorder="1" applyAlignment="1">
      <alignment horizontal="right" vertical="center" wrapText="1"/>
    </xf>
    <xf numFmtId="38" fontId="12" fillId="2" borderId="70" xfId="1" applyFont="1" applyFill="1" applyBorder="1" applyAlignment="1">
      <alignment horizontal="right" vertical="center" wrapText="1"/>
    </xf>
    <xf numFmtId="38" fontId="12" fillId="2" borderId="24" xfId="1" applyFont="1" applyFill="1" applyBorder="1" applyAlignment="1">
      <alignment horizontal="right" vertical="center" wrapText="1"/>
    </xf>
    <xf numFmtId="38" fontId="10" fillId="2" borderId="78" xfId="1" applyFont="1" applyFill="1" applyBorder="1" applyAlignment="1">
      <alignment horizontal="right" vertical="center"/>
    </xf>
    <xf numFmtId="38" fontId="10" fillId="2" borderId="69" xfId="1" applyFont="1" applyFill="1" applyBorder="1" applyAlignment="1">
      <alignment horizontal="right" vertical="center"/>
    </xf>
    <xf numFmtId="38" fontId="10" fillId="2" borderId="64" xfId="1" applyFont="1" applyFill="1" applyBorder="1" applyAlignment="1">
      <alignment horizontal="right" vertical="center"/>
    </xf>
    <xf numFmtId="38" fontId="11" fillId="2" borderId="30" xfId="1" applyFont="1" applyFill="1" applyBorder="1" applyAlignment="1">
      <alignment horizontal="right" vertical="center" wrapText="1" shrinkToFit="1"/>
    </xf>
    <xf numFmtId="38" fontId="11" fillId="2" borderId="67" xfId="1" applyFont="1" applyFill="1" applyBorder="1" applyAlignment="1">
      <alignment horizontal="right" vertical="center" wrapText="1" shrinkToFit="1"/>
    </xf>
    <xf numFmtId="38" fontId="11" fillId="2" borderId="22" xfId="1" applyFont="1" applyFill="1" applyBorder="1" applyAlignment="1">
      <alignment horizontal="right" vertical="center" wrapText="1" shrinkToFit="1"/>
    </xf>
    <xf numFmtId="38" fontId="5" fillId="2" borderId="29" xfId="1" applyFont="1" applyFill="1" applyBorder="1" applyAlignment="1">
      <alignment horizontal="right" vertical="center"/>
    </xf>
    <xf numFmtId="38" fontId="5" fillId="2" borderId="66" xfId="1" applyFont="1" applyFill="1" applyBorder="1" applyAlignment="1">
      <alignment horizontal="right" vertical="center"/>
    </xf>
    <xf numFmtId="38" fontId="5" fillId="2" borderId="21" xfId="1" applyFont="1" applyFill="1" applyBorder="1" applyAlignment="1">
      <alignment horizontal="right" vertical="center"/>
    </xf>
    <xf numFmtId="38" fontId="5" fillId="2" borderId="65" xfId="1"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0" fillId="2" borderId="5"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82" xfId="0" applyFont="1" applyFill="1" applyBorder="1" applyAlignment="1" applyProtection="1">
      <alignment horizontal="center" vertical="center"/>
      <protection locked="0"/>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102" xfId="0" applyFont="1" applyFill="1" applyBorder="1" applyAlignment="1">
      <alignment horizontal="center" vertical="center" textRotation="255" wrapText="1"/>
    </xf>
    <xf numFmtId="0" fontId="4" fillId="2" borderId="9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10" fillId="2" borderId="8" xfId="0" applyFont="1" applyFill="1" applyBorder="1" applyAlignment="1">
      <alignment horizontal="left" wrapText="1"/>
    </xf>
    <xf numFmtId="0" fontId="10" fillId="2" borderId="7" xfId="0" applyFont="1" applyFill="1" applyBorder="1" applyAlignment="1">
      <alignment horizontal="left" wrapText="1"/>
    </xf>
    <xf numFmtId="0" fontId="10" fillId="2" borderId="88" xfId="0" applyFont="1" applyFill="1" applyBorder="1" applyAlignment="1">
      <alignment horizontal="left" wrapText="1"/>
    </xf>
    <xf numFmtId="0" fontId="5" fillId="2" borderId="88"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86" xfId="0" applyFont="1" applyFill="1" applyBorder="1" applyAlignment="1">
      <alignment horizontal="center" vertical="center" wrapText="1"/>
    </xf>
    <xf numFmtId="38" fontId="12" fillId="4" borderId="105" xfId="1" applyFont="1" applyFill="1" applyBorder="1" applyAlignment="1">
      <alignment horizontal="center" vertical="center" wrapText="1"/>
    </xf>
    <xf numFmtId="38" fontId="12" fillId="4" borderId="96" xfId="1" applyFont="1" applyFill="1" applyBorder="1" applyAlignment="1">
      <alignment horizontal="center" vertical="center" wrapText="1"/>
    </xf>
    <xf numFmtId="38" fontId="12" fillId="4" borderId="74" xfId="1" applyFont="1" applyFill="1" applyBorder="1" applyAlignment="1">
      <alignment horizontal="center" vertical="center" wrapText="1"/>
    </xf>
    <xf numFmtId="38" fontId="5" fillId="4" borderId="103" xfId="1" applyFont="1" applyFill="1" applyBorder="1" applyAlignment="1">
      <alignment horizontal="center" vertical="center"/>
    </xf>
    <xf numFmtId="38" fontId="5" fillId="4" borderId="94" xfId="1" applyFont="1" applyFill="1" applyBorder="1" applyAlignment="1">
      <alignment horizontal="center" vertical="center"/>
    </xf>
    <xf numFmtId="38" fontId="5" fillId="4" borderId="100" xfId="1"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2" xfId="0" applyFont="1" applyFill="1" applyBorder="1" applyAlignment="1">
      <alignment horizontal="center" vertical="center" wrapText="1"/>
    </xf>
    <xf numFmtId="38" fontId="5" fillId="4" borderId="102" xfId="1" applyFont="1" applyFill="1" applyBorder="1" applyAlignment="1">
      <alignment horizontal="right" vertical="center"/>
    </xf>
    <xf numFmtId="38" fontId="5" fillId="4" borderId="106" xfId="1" applyFont="1" applyFill="1" applyBorder="1" applyAlignment="1">
      <alignment horizontal="right" vertical="center"/>
    </xf>
    <xf numFmtId="0" fontId="5" fillId="2" borderId="59" xfId="0" applyFont="1" applyFill="1" applyBorder="1" applyAlignment="1">
      <alignment horizontal="center" vertical="center" wrapText="1"/>
    </xf>
    <xf numFmtId="0" fontId="17" fillId="2" borderId="37" xfId="0"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xf numFmtId="38" fontId="12" fillId="4" borderId="109" xfId="1" applyFont="1" applyFill="1" applyBorder="1" applyAlignment="1">
      <alignment horizontal="right" vertical="center" wrapText="1"/>
    </xf>
    <xf numFmtId="38" fontId="12" fillId="4" borderId="110" xfId="1" applyFont="1" applyFill="1" applyBorder="1" applyAlignment="1">
      <alignment horizontal="right" vertical="center" wrapText="1"/>
    </xf>
    <xf numFmtId="38" fontId="5" fillId="4" borderId="103" xfId="1" applyFont="1" applyFill="1" applyBorder="1" applyAlignment="1">
      <alignment horizontal="right" vertical="center"/>
    </xf>
    <xf numFmtId="38" fontId="5" fillId="4" borderId="100" xfId="1" applyFont="1" applyFill="1" applyBorder="1" applyAlignment="1">
      <alignment horizontal="right" vertical="center"/>
    </xf>
    <xf numFmtId="38" fontId="11" fillId="4" borderId="104" xfId="1" applyFont="1" applyFill="1" applyBorder="1" applyAlignment="1">
      <alignment horizontal="right" vertical="center" wrapText="1" shrinkToFit="1"/>
    </xf>
    <xf numFmtId="38" fontId="11" fillId="4" borderId="111" xfId="1" applyFont="1" applyFill="1" applyBorder="1" applyAlignment="1">
      <alignment horizontal="right" vertical="center" wrapText="1" shrinkToFit="1"/>
    </xf>
    <xf numFmtId="0" fontId="5"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7" xfId="0" applyFont="1" applyFill="1" applyBorder="1" applyAlignment="1">
      <alignment horizontal="left" vertical="center" wrapText="1"/>
    </xf>
    <xf numFmtId="0" fontId="17" fillId="2" borderId="109" xfId="0" applyFont="1" applyFill="1" applyBorder="1" applyAlignment="1">
      <alignment horizontal="center" vertical="center" shrinkToFit="1"/>
    </xf>
    <xf numFmtId="0" fontId="17" fillId="2" borderId="130" xfId="0" applyFont="1" applyFill="1" applyBorder="1" applyAlignment="1">
      <alignment horizontal="center" vertical="center" shrinkToFit="1"/>
    </xf>
    <xf numFmtId="0" fontId="8" fillId="2" borderId="46" xfId="0" applyFont="1" applyFill="1" applyBorder="1" applyAlignment="1" applyProtection="1">
      <alignment horizontal="center" vertical="center" shrinkToFit="1"/>
      <protection locked="0"/>
    </xf>
    <xf numFmtId="0" fontId="8" fillId="2" borderId="126"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32" xfId="0" applyFont="1" applyFill="1" applyBorder="1" applyAlignment="1" applyProtection="1">
      <alignment horizontal="center" vertical="center" shrinkToFit="1"/>
      <protection locked="0"/>
    </xf>
    <xf numFmtId="0" fontId="34" fillId="0" borderId="124" xfId="4" applyFont="1" applyBorder="1" applyAlignment="1">
      <alignment horizontal="left" vertical="center" wrapText="1"/>
    </xf>
    <xf numFmtId="0" fontId="34" fillId="6" borderId="77" xfId="4" applyFont="1" applyFill="1" applyBorder="1" applyAlignment="1" applyProtection="1">
      <alignment horizontal="center" vertical="center" wrapText="1"/>
      <protection locked="0"/>
    </xf>
    <xf numFmtId="0" fontId="34" fillId="6" borderId="116" xfId="4" applyFont="1" applyFill="1" applyBorder="1" applyAlignment="1" applyProtection="1">
      <alignment horizontal="center" vertical="center" wrapText="1"/>
      <protection locked="0"/>
    </xf>
    <xf numFmtId="0" fontId="34" fillId="6" borderId="122" xfId="4" applyFont="1" applyFill="1" applyBorder="1" applyAlignment="1" applyProtection="1">
      <alignment horizontal="center" vertical="center" wrapText="1"/>
      <protection locked="0"/>
    </xf>
    <xf numFmtId="0" fontId="34" fillId="3" borderId="77" xfId="4" applyFont="1" applyFill="1" applyBorder="1" applyAlignment="1" applyProtection="1">
      <alignment horizontal="left" vertical="center"/>
      <protection locked="0"/>
    </xf>
    <xf numFmtId="0" fontId="34" fillId="3" borderId="116" xfId="4" applyFont="1" applyFill="1" applyBorder="1" applyAlignment="1" applyProtection="1">
      <alignment horizontal="left" vertical="center"/>
      <protection locked="0"/>
    </xf>
    <xf numFmtId="0" fontId="34" fillId="3" borderId="122" xfId="4" applyFont="1" applyFill="1" applyBorder="1" applyAlignment="1" applyProtection="1">
      <alignment horizontal="left" vertical="center"/>
      <protection locked="0"/>
    </xf>
    <xf numFmtId="0" fontId="34" fillId="8" borderId="0" xfId="4" applyFont="1" applyFill="1" applyAlignment="1">
      <alignment horizontal="left" vertical="center" indent="8"/>
    </xf>
    <xf numFmtId="0" fontId="34" fillId="6" borderId="77" xfId="4" applyFont="1" applyFill="1" applyBorder="1" applyAlignment="1" applyProtection="1">
      <alignment vertical="center" wrapText="1"/>
      <protection locked="0"/>
    </xf>
    <xf numFmtId="0" fontId="34" fillId="6" borderId="122" xfId="4" applyFont="1" applyFill="1" applyBorder="1" applyAlignment="1" applyProtection="1">
      <alignment vertical="center" wrapText="1"/>
      <protection locked="0"/>
    </xf>
    <xf numFmtId="0" fontId="34" fillId="3" borderId="77" xfId="4" applyFont="1" applyFill="1" applyBorder="1" applyAlignment="1" applyProtection="1">
      <alignment horizontal="left" vertical="center" wrapText="1"/>
      <protection locked="0"/>
    </xf>
    <xf numFmtId="0" fontId="34" fillId="3" borderId="116" xfId="4" applyFont="1" applyFill="1" applyBorder="1" applyAlignment="1" applyProtection="1">
      <alignment horizontal="left" vertical="center" wrapText="1"/>
      <protection locked="0"/>
    </xf>
    <xf numFmtId="0" fontId="34" fillId="3" borderId="122" xfId="4" applyFont="1" applyFill="1" applyBorder="1" applyAlignment="1" applyProtection="1">
      <alignment horizontal="left" vertical="center" wrapText="1"/>
      <protection locked="0"/>
    </xf>
    <xf numFmtId="0" fontId="34" fillId="0" borderId="0" xfId="4" applyFont="1" applyAlignment="1">
      <alignment horizontal="right" vertical="center" wrapText="1"/>
    </xf>
    <xf numFmtId="0" fontId="34" fillId="0" borderId="82" xfId="4" applyFont="1" applyBorder="1" applyAlignment="1">
      <alignment horizontal="right" vertical="center" wrapText="1"/>
    </xf>
    <xf numFmtId="0" fontId="34" fillId="6" borderId="77" xfId="4" applyFont="1" applyFill="1" applyBorder="1" applyAlignment="1" applyProtection="1">
      <alignment horizontal="left" vertical="center"/>
      <protection locked="0"/>
    </xf>
    <xf numFmtId="0" fontId="34" fillId="6" borderId="116" xfId="4" applyFont="1" applyFill="1" applyBorder="1" applyAlignment="1" applyProtection="1">
      <alignment horizontal="left" vertical="center"/>
      <protection locked="0"/>
    </xf>
    <xf numFmtId="0" fontId="34" fillId="6" borderId="122" xfId="4" applyFont="1" applyFill="1" applyBorder="1" applyAlignment="1" applyProtection="1">
      <alignment horizontal="left" vertical="center"/>
      <protection locked="0"/>
    </xf>
    <xf numFmtId="0" fontId="34" fillId="0" borderId="77" xfId="4" applyFont="1" applyBorder="1" applyAlignment="1">
      <alignment horizontal="left" vertical="center" wrapText="1"/>
    </xf>
    <xf numFmtId="0" fontId="34" fillId="0" borderId="116" xfId="4" applyFont="1" applyBorder="1" applyAlignment="1">
      <alignment horizontal="left" vertical="center" wrapText="1"/>
    </xf>
    <xf numFmtId="0" fontId="34" fillId="0" borderId="122" xfId="4" applyFont="1" applyBorder="1" applyAlignment="1">
      <alignment horizontal="left" vertical="center" wrapText="1"/>
    </xf>
    <xf numFmtId="0" fontId="40" fillId="0" borderId="77" xfId="4" applyFont="1" applyBorder="1" applyAlignment="1">
      <alignment horizontal="left" vertical="center" wrapText="1"/>
    </xf>
    <xf numFmtId="0" fontId="40" fillId="0" borderId="116" xfId="4" applyFont="1" applyBorder="1" applyAlignment="1">
      <alignment horizontal="left" vertical="center" wrapText="1"/>
    </xf>
    <xf numFmtId="0" fontId="40" fillId="0" borderId="122" xfId="4" applyFont="1" applyBorder="1" applyAlignment="1">
      <alignment horizontal="left" vertical="center" wrapText="1"/>
    </xf>
    <xf numFmtId="0" fontId="36" fillId="0" borderId="0" xfId="4" applyFont="1" applyAlignment="1">
      <alignment horizontal="left" vertical="center" wrapText="1"/>
    </xf>
    <xf numFmtId="0" fontId="36" fillId="0" borderId="82" xfId="4" applyFont="1" applyBorder="1" applyAlignment="1">
      <alignment horizontal="left" vertical="center" wrapText="1"/>
    </xf>
    <xf numFmtId="0" fontId="31" fillId="0" borderId="0" xfId="4" applyFont="1" applyAlignment="1">
      <alignment horizontal="left" vertical="center"/>
    </xf>
    <xf numFmtId="0" fontId="33" fillId="7" borderId="77" xfId="4" applyFont="1" applyFill="1" applyBorder="1" applyAlignment="1">
      <alignment horizontal="left" vertical="center"/>
    </xf>
    <xf numFmtId="0" fontId="33" fillId="7" borderId="116" xfId="4" applyFont="1" applyFill="1" applyBorder="1" applyAlignment="1">
      <alignment horizontal="left" vertical="center"/>
    </xf>
    <xf numFmtId="0" fontId="34" fillId="6" borderId="77" xfId="4" applyFont="1" applyFill="1" applyBorder="1" applyAlignment="1" applyProtection="1">
      <alignment vertical="center"/>
      <protection locked="0"/>
    </xf>
    <xf numFmtId="0" fontId="34" fillId="6" borderId="116" xfId="4" applyFont="1" applyFill="1" applyBorder="1" applyAlignment="1" applyProtection="1">
      <alignment vertical="center"/>
      <protection locked="0"/>
    </xf>
    <xf numFmtId="0" fontId="34" fillId="6" borderId="122" xfId="4" applyFont="1" applyFill="1" applyBorder="1" applyAlignment="1" applyProtection="1">
      <alignment vertical="center"/>
      <protection locked="0"/>
    </xf>
    <xf numFmtId="0" fontId="34" fillId="6" borderId="77" xfId="4" applyFont="1" applyFill="1" applyBorder="1" applyAlignment="1">
      <alignment vertical="center"/>
    </xf>
    <xf numFmtId="0" fontId="34" fillId="6" borderId="116" xfId="4" applyFont="1" applyFill="1" applyBorder="1" applyAlignment="1">
      <alignment vertical="center"/>
    </xf>
    <xf numFmtId="0" fontId="34" fillId="6" borderId="122" xfId="4" applyFont="1" applyFill="1" applyBorder="1" applyAlignment="1">
      <alignment vertical="center"/>
    </xf>
    <xf numFmtId="0" fontId="34" fillId="3" borderId="77" xfId="4" applyFont="1" applyFill="1" applyBorder="1" applyAlignment="1" applyProtection="1">
      <alignment vertical="center"/>
      <protection locked="0"/>
    </xf>
    <xf numFmtId="0" fontId="34" fillId="3" borderId="116" xfId="4" applyFont="1" applyFill="1" applyBorder="1" applyAlignment="1" applyProtection="1">
      <alignment vertical="center"/>
      <protection locked="0"/>
    </xf>
    <xf numFmtId="0" fontId="34" fillId="3" borderId="122" xfId="4" applyFont="1" applyFill="1" applyBorder="1" applyAlignment="1" applyProtection="1">
      <alignment vertical="center"/>
      <protection locked="0"/>
    </xf>
    <xf numFmtId="0" fontId="34" fillId="6" borderId="77" xfId="4" applyFont="1" applyFill="1" applyBorder="1" applyAlignment="1" applyProtection="1">
      <alignment horizontal="left" vertical="center" wrapText="1"/>
      <protection locked="0"/>
    </xf>
    <xf numFmtId="0" fontId="34" fillId="6" borderId="122" xfId="4" applyFont="1" applyFill="1" applyBorder="1" applyAlignment="1" applyProtection="1">
      <alignment horizontal="left" vertical="center" wrapText="1"/>
      <protection locked="0"/>
    </xf>
  </cellXfs>
  <cellStyles count="5">
    <cellStyle name="桁区切り" xfId="1" builtinId="6"/>
    <cellStyle name="標準" xfId="0" builtinId="0"/>
    <cellStyle name="標準 2" xfId="2" xr:uid="{E6910C6E-DF8A-41D6-BD9C-B4D6F653624C}"/>
    <cellStyle name="標準 2 2" xfId="3" xr:uid="{AC08212A-F232-4743-BE74-9553CF8DF40B}"/>
    <cellStyle name="標準 3" xfId="4" xr:uid="{A20D1449-E171-426E-8266-26AA6124462F}"/>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18</xdr:col>
      <xdr:colOff>114259</xdr:colOff>
      <xdr:row>0</xdr:row>
      <xdr:rowOff>226634</xdr:rowOff>
    </xdr:from>
    <xdr:to>
      <xdr:col>28</xdr:col>
      <xdr:colOff>21555</xdr:colOff>
      <xdr:row>7</xdr:row>
      <xdr:rowOff>142116</xdr:rowOff>
    </xdr:to>
    <xdr:pic>
      <xdr:nvPicPr>
        <xdr:cNvPr id="4" name="図 3">
          <a:extLst>
            <a:ext uri="{FF2B5EF4-FFF2-40B4-BE49-F238E27FC236}">
              <a16:creationId xmlns:a16="http://schemas.microsoft.com/office/drawing/2014/main" id="{A4B09EC3-6F70-A055-20C0-2F2740F96A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2714" y="226634"/>
          <a:ext cx="6072569" cy="1515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293914</xdr:colOff>
      <xdr:row>1</xdr:row>
      <xdr:rowOff>185058</xdr:rowOff>
    </xdr:from>
    <xdr:to>
      <xdr:col>30</xdr:col>
      <xdr:colOff>13782</xdr:colOff>
      <xdr:row>22</xdr:row>
      <xdr:rowOff>141514</xdr:rowOff>
    </xdr:to>
    <xdr:pic>
      <xdr:nvPicPr>
        <xdr:cNvPr id="3" name="図 2">
          <a:extLst>
            <a:ext uri="{FF2B5EF4-FFF2-40B4-BE49-F238E27FC236}">
              <a16:creationId xmlns:a16="http://schemas.microsoft.com/office/drawing/2014/main" id="{41219B80-E947-1618-0D74-75FB730601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4971" y="413658"/>
          <a:ext cx="8493754" cy="705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258417</xdr:colOff>
      <xdr:row>1</xdr:row>
      <xdr:rowOff>132520</xdr:rowOff>
    </xdr:from>
    <xdr:to>
      <xdr:col>25</xdr:col>
      <xdr:colOff>354392</xdr:colOff>
      <xdr:row>14</xdr:row>
      <xdr:rowOff>282222</xdr:rowOff>
    </xdr:to>
    <xdr:pic>
      <xdr:nvPicPr>
        <xdr:cNvPr id="2" name="図 1">
          <a:extLst>
            <a:ext uri="{FF2B5EF4-FFF2-40B4-BE49-F238E27FC236}">
              <a16:creationId xmlns:a16="http://schemas.microsoft.com/office/drawing/2014/main" id="{3C89E174-B19B-6403-D7E1-485446D3B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97010" y="358298"/>
          <a:ext cx="6775234" cy="3865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317499</xdr:colOff>
      <xdr:row>4</xdr:row>
      <xdr:rowOff>304800</xdr:rowOff>
    </xdr:from>
    <xdr:to>
      <xdr:col>31</xdr:col>
      <xdr:colOff>228600</xdr:colOff>
      <xdr:row>18</xdr:row>
      <xdr:rowOff>1130300</xdr:rowOff>
    </xdr:to>
    <xdr:pic>
      <xdr:nvPicPr>
        <xdr:cNvPr id="3" name="図 2">
          <a:extLst>
            <a:ext uri="{FF2B5EF4-FFF2-40B4-BE49-F238E27FC236}">
              <a16:creationId xmlns:a16="http://schemas.microsoft.com/office/drawing/2014/main" id="{6D448E6B-A320-D4FF-09E3-59F3EEA7CD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87899" y="1295400"/>
          <a:ext cx="8661401" cy="715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6&#20581;&#24247;&#31119;&#31049;&#37096;/0535&#39640;&#40802;&#31119;&#31049;&#35506;/020%20&#38263;&#23551;&#31038;&#20250;&#25512;&#36914;&#20418;/ICT&#23566;&#20837;&#20107;&#26989;&#36027;&#35036;&#21161;&#37329;/R6/01&#30476;&#35201;&#32177;&#25913;&#27491;/&#12525;&#12508;&#12483;&#12488;/09&#9733;&#31532;&#65300;&#21495;&#23455;&#32318;&#22577;&#21578;&#26360;&#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記第４号様式"/>
      <sheetName val="別紙１"/>
      <sheetName val="別紙１(記載例)"/>
      <sheetName val="別紙２"/>
      <sheetName val="データリスト"/>
    </sheetNames>
    <sheetDataSet>
      <sheetData sheetId="0"/>
      <sheetData sheetId="1"/>
      <sheetData sheetId="2"/>
      <sheetData sheetId="3"/>
      <sheetData sheetId="4">
        <row r="3">
          <cell r="L3">
            <v>0.5</v>
          </cell>
        </row>
        <row r="4">
          <cell r="L4">
            <v>0.75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E1F3C-9F68-45C5-B836-0C9DC08694A4}">
  <sheetPr>
    <pageSetUpPr fitToPage="1"/>
  </sheetPr>
  <dimension ref="A1:R35"/>
  <sheetViews>
    <sheetView tabSelected="1" view="pageBreakPreview" zoomScale="110" zoomScaleNormal="100" zoomScaleSheetLayoutView="130" workbookViewId="0">
      <selection activeCell="M4" sqref="M4"/>
    </sheetView>
  </sheetViews>
  <sheetFormatPr defaultColWidth="8.09765625" defaultRowHeight="18" customHeight="1" x14ac:dyDescent="0.45"/>
  <cols>
    <col min="1" max="1" width="2.19921875" style="257" customWidth="1"/>
    <col min="2" max="2" width="2.5" style="257" customWidth="1"/>
    <col min="3" max="3" width="7" style="257" customWidth="1"/>
    <col min="4" max="4" width="3.3984375" style="257" customWidth="1"/>
    <col min="5" max="5" width="4.19921875" style="257" customWidth="1"/>
    <col min="6" max="6" width="3.69921875" style="257" customWidth="1"/>
    <col min="7" max="7" width="4.19921875" style="257" customWidth="1"/>
    <col min="8" max="8" width="8.19921875" style="257" customWidth="1"/>
    <col min="9" max="9" width="7" style="257" customWidth="1"/>
    <col min="10" max="10" width="5.296875" style="257" customWidth="1"/>
    <col min="11" max="11" width="4.19921875" style="257" customWidth="1"/>
    <col min="12" max="12" width="9.59765625" style="257" customWidth="1"/>
    <col min="13" max="13" width="6.3984375" style="257" customWidth="1"/>
    <col min="14" max="14" width="3" style="257" customWidth="1"/>
    <col min="15" max="15" width="4.19921875" style="257" customWidth="1"/>
    <col min="16" max="16" width="2.5" style="257" customWidth="1"/>
    <col min="17" max="17" width="4.19921875" style="257" customWidth="1"/>
    <col min="18" max="18" width="2.8984375" style="257" customWidth="1"/>
    <col min="19" max="259" width="8.09765625" style="257"/>
    <col min="260" max="260" width="7" style="257" customWidth="1"/>
    <col min="261" max="261" width="7.8984375" style="257" customWidth="1"/>
    <col min="262" max="262" width="7.09765625" style="257" customWidth="1"/>
    <col min="263" max="263" width="12.69921875" style="257" customWidth="1"/>
    <col min="264" max="264" width="12.09765625" style="257" customWidth="1"/>
    <col min="265" max="265" width="7" style="257" customWidth="1"/>
    <col min="266" max="266" width="7.296875" style="257" customWidth="1"/>
    <col min="267" max="267" width="2.8984375" style="257" customWidth="1"/>
    <col min="268" max="268" width="3" style="257" customWidth="1"/>
    <col min="269" max="269" width="2.5" style="257" customWidth="1"/>
    <col min="270" max="270" width="3" style="257" customWidth="1"/>
    <col min="271" max="271" width="2.69921875" style="257" customWidth="1"/>
    <col min="272" max="515" width="8.09765625" style="257"/>
    <col min="516" max="516" width="7" style="257" customWidth="1"/>
    <col min="517" max="517" width="7.8984375" style="257" customWidth="1"/>
    <col min="518" max="518" width="7.09765625" style="257" customWidth="1"/>
    <col min="519" max="519" width="12.69921875" style="257" customWidth="1"/>
    <col min="520" max="520" width="12.09765625" style="257" customWidth="1"/>
    <col min="521" max="521" width="7" style="257" customWidth="1"/>
    <col min="522" max="522" width="7.296875" style="257" customWidth="1"/>
    <col min="523" max="523" width="2.8984375" style="257" customWidth="1"/>
    <col min="524" max="524" width="3" style="257" customWidth="1"/>
    <col min="525" max="525" width="2.5" style="257" customWidth="1"/>
    <col min="526" max="526" width="3" style="257" customWidth="1"/>
    <col min="527" max="527" width="2.69921875" style="257" customWidth="1"/>
    <col min="528" max="771" width="8.09765625" style="257"/>
    <col min="772" max="772" width="7" style="257" customWidth="1"/>
    <col min="773" max="773" width="7.8984375" style="257" customWidth="1"/>
    <col min="774" max="774" width="7.09765625" style="257" customWidth="1"/>
    <col min="775" max="775" width="12.69921875" style="257" customWidth="1"/>
    <col min="776" max="776" width="12.09765625" style="257" customWidth="1"/>
    <col min="777" max="777" width="7" style="257" customWidth="1"/>
    <col min="778" max="778" width="7.296875" style="257" customWidth="1"/>
    <col min="779" max="779" width="2.8984375" style="257" customWidth="1"/>
    <col min="780" max="780" width="3" style="257" customWidth="1"/>
    <col min="781" max="781" width="2.5" style="257" customWidth="1"/>
    <col min="782" max="782" width="3" style="257" customWidth="1"/>
    <col min="783" max="783" width="2.69921875" style="257" customWidth="1"/>
    <col min="784" max="1027" width="8.09765625" style="257"/>
    <col min="1028" max="1028" width="7" style="257" customWidth="1"/>
    <col min="1029" max="1029" width="7.8984375" style="257" customWidth="1"/>
    <col min="1030" max="1030" width="7.09765625" style="257" customWidth="1"/>
    <col min="1031" max="1031" width="12.69921875" style="257" customWidth="1"/>
    <col min="1032" max="1032" width="12.09765625" style="257" customWidth="1"/>
    <col min="1033" max="1033" width="7" style="257" customWidth="1"/>
    <col min="1034" max="1034" width="7.296875" style="257" customWidth="1"/>
    <col min="1035" max="1035" width="2.8984375" style="257" customWidth="1"/>
    <col min="1036" max="1036" width="3" style="257" customWidth="1"/>
    <col min="1037" max="1037" width="2.5" style="257" customWidth="1"/>
    <col min="1038" max="1038" width="3" style="257" customWidth="1"/>
    <col min="1039" max="1039" width="2.69921875" style="257" customWidth="1"/>
    <col min="1040" max="1283" width="8.09765625" style="257"/>
    <col min="1284" max="1284" width="7" style="257" customWidth="1"/>
    <col min="1285" max="1285" width="7.8984375" style="257" customWidth="1"/>
    <col min="1286" max="1286" width="7.09765625" style="257" customWidth="1"/>
    <col min="1287" max="1287" width="12.69921875" style="257" customWidth="1"/>
    <col min="1288" max="1288" width="12.09765625" style="257" customWidth="1"/>
    <col min="1289" max="1289" width="7" style="257" customWidth="1"/>
    <col min="1290" max="1290" width="7.296875" style="257" customWidth="1"/>
    <col min="1291" max="1291" width="2.8984375" style="257" customWidth="1"/>
    <col min="1292" max="1292" width="3" style="257" customWidth="1"/>
    <col min="1293" max="1293" width="2.5" style="257" customWidth="1"/>
    <col min="1294" max="1294" width="3" style="257" customWidth="1"/>
    <col min="1295" max="1295" width="2.69921875" style="257" customWidth="1"/>
    <col min="1296" max="1539" width="8.09765625" style="257"/>
    <col min="1540" max="1540" width="7" style="257" customWidth="1"/>
    <col min="1541" max="1541" width="7.8984375" style="257" customWidth="1"/>
    <col min="1542" max="1542" width="7.09765625" style="257" customWidth="1"/>
    <col min="1543" max="1543" width="12.69921875" style="257" customWidth="1"/>
    <col min="1544" max="1544" width="12.09765625" style="257" customWidth="1"/>
    <col min="1545" max="1545" width="7" style="257" customWidth="1"/>
    <col min="1546" max="1546" width="7.296875" style="257" customWidth="1"/>
    <col min="1547" max="1547" width="2.8984375" style="257" customWidth="1"/>
    <col min="1548" max="1548" width="3" style="257" customWidth="1"/>
    <col min="1549" max="1549" width="2.5" style="257" customWidth="1"/>
    <col min="1550" max="1550" width="3" style="257" customWidth="1"/>
    <col min="1551" max="1551" width="2.69921875" style="257" customWidth="1"/>
    <col min="1552" max="1795" width="8.09765625" style="257"/>
    <col min="1796" max="1796" width="7" style="257" customWidth="1"/>
    <col min="1797" max="1797" width="7.8984375" style="257" customWidth="1"/>
    <col min="1798" max="1798" width="7.09765625" style="257" customWidth="1"/>
    <col min="1799" max="1799" width="12.69921875" style="257" customWidth="1"/>
    <col min="1800" max="1800" width="12.09765625" style="257" customWidth="1"/>
    <col min="1801" max="1801" width="7" style="257" customWidth="1"/>
    <col min="1802" max="1802" width="7.296875" style="257" customWidth="1"/>
    <col min="1803" max="1803" width="2.8984375" style="257" customWidth="1"/>
    <col min="1804" max="1804" width="3" style="257" customWidth="1"/>
    <col min="1805" max="1805" width="2.5" style="257" customWidth="1"/>
    <col min="1806" max="1806" width="3" style="257" customWidth="1"/>
    <col min="1807" max="1807" width="2.69921875" style="257" customWidth="1"/>
    <col min="1808" max="2051" width="8.09765625" style="257"/>
    <col min="2052" max="2052" width="7" style="257" customWidth="1"/>
    <col min="2053" max="2053" width="7.8984375" style="257" customWidth="1"/>
    <col min="2054" max="2054" width="7.09765625" style="257" customWidth="1"/>
    <col min="2055" max="2055" width="12.69921875" style="257" customWidth="1"/>
    <col min="2056" max="2056" width="12.09765625" style="257" customWidth="1"/>
    <col min="2057" max="2057" width="7" style="257" customWidth="1"/>
    <col min="2058" max="2058" width="7.296875" style="257" customWidth="1"/>
    <col min="2059" max="2059" width="2.8984375" style="257" customWidth="1"/>
    <col min="2060" max="2060" width="3" style="257" customWidth="1"/>
    <col min="2061" max="2061" width="2.5" style="257" customWidth="1"/>
    <col min="2062" max="2062" width="3" style="257" customWidth="1"/>
    <col min="2063" max="2063" width="2.69921875" style="257" customWidth="1"/>
    <col min="2064" max="2307" width="8.09765625" style="257"/>
    <col min="2308" max="2308" width="7" style="257" customWidth="1"/>
    <col min="2309" max="2309" width="7.8984375" style="257" customWidth="1"/>
    <col min="2310" max="2310" width="7.09765625" style="257" customWidth="1"/>
    <col min="2311" max="2311" width="12.69921875" style="257" customWidth="1"/>
    <col min="2312" max="2312" width="12.09765625" style="257" customWidth="1"/>
    <col min="2313" max="2313" width="7" style="257" customWidth="1"/>
    <col min="2314" max="2314" width="7.296875" style="257" customWidth="1"/>
    <col min="2315" max="2315" width="2.8984375" style="257" customWidth="1"/>
    <col min="2316" max="2316" width="3" style="257" customWidth="1"/>
    <col min="2317" max="2317" width="2.5" style="257" customWidth="1"/>
    <col min="2318" max="2318" width="3" style="257" customWidth="1"/>
    <col min="2319" max="2319" width="2.69921875" style="257" customWidth="1"/>
    <col min="2320" max="2563" width="8.09765625" style="257"/>
    <col min="2564" max="2564" width="7" style="257" customWidth="1"/>
    <col min="2565" max="2565" width="7.8984375" style="257" customWidth="1"/>
    <col min="2566" max="2566" width="7.09765625" style="257" customWidth="1"/>
    <col min="2567" max="2567" width="12.69921875" style="257" customWidth="1"/>
    <col min="2568" max="2568" width="12.09765625" style="257" customWidth="1"/>
    <col min="2569" max="2569" width="7" style="257" customWidth="1"/>
    <col min="2570" max="2570" width="7.296875" style="257" customWidth="1"/>
    <col min="2571" max="2571" width="2.8984375" style="257" customWidth="1"/>
    <col min="2572" max="2572" width="3" style="257" customWidth="1"/>
    <col min="2573" max="2573" width="2.5" style="257" customWidth="1"/>
    <col min="2574" max="2574" width="3" style="257" customWidth="1"/>
    <col min="2575" max="2575" width="2.69921875" style="257" customWidth="1"/>
    <col min="2576" max="2819" width="8.09765625" style="257"/>
    <col min="2820" max="2820" width="7" style="257" customWidth="1"/>
    <col min="2821" max="2821" width="7.8984375" style="257" customWidth="1"/>
    <col min="2822" max="2822" width="7.09765625" style="257" customWidth="1"/>
    <col min="2823" max="2823" width="12.69921875" style="257" customWidth="1"/>
    <col min="2824" max="2824" width="12.09765625" style="257" customWidth="1"/>
    <col min="2825" max="2825" width="7" style="257" customWidth="1"/>
    <col min="2826" max="2826" width="7.296875" style="257" customWidth="1"/>
    <col min="2827" max="2827" width="2.8984375" style="257" customWidth="1"/>
    <col min="2828" max="2828" width="3" style="257" customWidth="1"/>
    <col min="2829" max="2829" width="2.5" style="257" customWidth="1"/>
    <col min="2830" max="2830" width="3" style="257" customWidth="1"/>
    <col min="2831" max="2831" width="2.69921875" style="257" customWidth="1"/>
    <col min="2832" max="3075" width="8.09765625" style="257"/>
    <col min="3076" max="3076" width="7" style="257" customWidth="1"/>
    <col min="3077" max="3077" width="7.8984375" style="257" customWidth="1"/>
    <col min="3078" max="3078" width="7.09765625" style="257" customWidth="1"/>
    <col min="3079" max="3079" width="12.69921875" style="257" customWidth="1"/>
    <col min="3080" max="3080" width="12.09765625" style="257" customWidth="1"/>
    <col min="3081" max="3081" width="7" style="257" customWidth="1"/>
    <col min="3082" max="3082" width="7.296875" style="257" customWidth="1"/>
    <col min="3083" max="3083" width="2.8984375" style="257" customWidth="1"/>
    <col min="3084" max="3084" width="3" style="257" customWidth="1"/>
    <col min="3085" max="3085" width="2.5" style="257" customWidth="1"/>
    <col min="3086" max="3086" width="3" style="257" customWidth="1"/>
    <col min="3087" max="3087" width="2.69921875" style="257" customWidth="1"/>
    <col min="3088" max="3331" width="8.09765625" style="257"/>
    <col min="3332" max="3332" width="7" style="257" customWidth="1"/>
    <col min="3333" max="3333" width="7.8984375" style="257" customWidth="1"/>
    <col min="3334" max="3334" width="7.09765625" style="257" customWidth="1"/>
    <col min="3335" max="3335" width="12.69921875" style="257" customWidth="1"/>
    <col min="3336" max="3336" width="12.09765625" style="257" customWidth="1"/>
    <col min="3337" max="3337" width="7" style="257" customWidth="1"/>
    <col min="3338" max="3338" width="7.296875" style="257" customWidth="1"/>
    <col min="3339" max="3339" width="2.8984375" style="257" customWidth="1"/>
    <col min="3340" max="3340" width="3" style="257" customWidth="1"/>
    <col min="3341" max="3341" width="2.5" style="257" customWidth="1"/>
    <col min="3342" max="3342" width="3" style="257" customWidth="1"/>
    <col min="3343" max="3343" width="2.69921875" style="257" customWidth="1"/>
    <col min="3344" max="3587" width="8.09765625" style="257"/>
    <col min="3588" max="3588" width="7" style="257" customWidth="1"/>
    <col min="3589" max="3589" width="7.8984375" style="257" customWidth="1"/>
    <col min="3590" max="3590" width="7.09765625" style="257" customWidth="1"/>
    <col min="3591" max="3591" width="12.69921875" style="257" customWidth="1"/>
    <col min="3592" max="3592" width="12.09765625" style="257" customWidth="1"/>
    <col min="3593" max="3593" width="7" style="257" customWidth="1"/>
    <col min="3594" max="3594" width="7.296875" style="257" customWidth="1"/>
    <col min="3595" max="3595" width="2.8984375" style="257" customWidth="1"/>
    <col min="3596" max="3596" width="3" style="257" customWidth="1"/>
    <col min="3597" max="3597" width="2.5" style="257" customWidth="1"/>
    <col min="3598" max="3598" width="3" style="257" customWidth="1"/>
    <col min="3599" max="3599" width="2.69921875" style="257" customWidth="1"/>
    <col min="3600" max="3843" width="8.09765625" style="257"/>
    <col min="3844" max="3844" width="7" style="257" customWidth="1"/>
    <col min="3845" max="3845" width="7.8984375" style="257" customWidth="1"/>
    <col min="3846" max="3846" width="7.09765625" style="257" customWidth="1"/>
    <col min="3847" max="3847" width="12.69921875" style="257" customWidth="1"/>
    <col min="3848" max="3848" width="12.09765625" style="257" customWidth="1"/>
    <col min="3849" max="3849" width="7" style="257" customWidth="1"/>
    <col min="3850" max="3850" width="7.296875" style="257" customWidth="1"/>
    <col min="3851" max="3851" width="2.8984375" style="257" customWidth="1"/>
    <col min="3852" max="3852" width="3" style="257" customWidth="1"/>
    <col min="3853" max="3853" width="2.5" style="257" customWidth="1"/>
    <col min="3854" max="3854" width="3" style="257" customWidth="1"/>
    <col min="3855" max="3855" width="2.69921875" style="257" customWidth="1"/>
    <col min="3856" max="4099" width="8.09765625" style="257"/>
    <col min="4100" max="4100" width="7" style="257" customWidth="1"/>
    <col min="4101" max="4101" width="7.8984375" style="257" customWidth="1"/>
    <col min="4102" max="4102" width="7.09765625" style="257" customWidth="1"/>
    <col min="4103" max="4103" width="12.69921875" style="257" customWidth="1"/>
    <col min="4104" max="4104" width="12.09765625" style="257" customWidth="1"/>
    <col min="4105" max="4105" width="7" style="257" customWidth="1"/>
    <col min="4106" max="4106" width="7.296875" style="257" customWidth="1"/>
    <col min="4107" max="4107" width="2.8984375" style="257" customWidth="1"/>
    <col min="4108" max="4108" width="3" style="257" customWidth="1"/>
    <col min="4109" max="4109" width="2.5" style="257" customWidth="1"/>
    <col min="4110" max="4110" width="3" style="257" customWidth="1"/>
    <col min="4111" max="4111" width="2.69921875" style="257" customWidth="1"/>
    <col min="4112" max="4355" width="8.09765625" style="257"/>
    <col min="4356" max="4356" width="7" style="257" customWidth="1"/>
    <col min="4357" max="4357" width="7.8984375" style="257" customWidth="1"/>
    <col min="4358" max="4358" width="7.09765625" style="257" customWidth="1"/>
    <col min="4359" max="4359" width="12.69921875" style="257" customWidth="1"/>
    <col min="4360" max="4360" width="12.09765625" style="257" customWidth="1"/>
    <col min="4361" max="4361" width="7" style="257" customWidth="1"/>
    <col min="4362" max="4362" width="7.296875" style="257" customWidth="1"/>
    <col min="4363" max="4363" width="2.8984375" style="257" customWidth="1"/>
    <col min="4364" max="4364" width="3" style="257" customWidth="1"/>
    <col min="4365" max="4365" width="2.5" style="257" customWidth="1"/>
    <col min="4366" max="4366" width="3" style="257" customWidth="1"/>
    <col min="4367" max="4367" width="2.69921875" style="257" customWidth="1"/>
    <col min="4368" max="4611" width="8.09765625" style="257"/>
    <col min="4612" max="4612" width="7" style="257" customWidth="1"/>
    <col min="4613" max="4613" width="7.8984375" style="257" customWidth="1"/>
    <col min="4614" max="4614" width="7.09765625" style="257" customWidth="1"/>
    <col min="4615" max="4615" width="12.69921875" style="257" customWidth="1"/>
    <col min="4616" max="4616" width="12.09765625" style="257" customWidth="1"/>
    <col min="4617" max="4617" width="7" style="257" customWidth="1"/>
    <col min="4618" max="4618" width="7.296875" style="257" customWidth="1"/>
    <col min="4619" max="4619" width="2.8984375" style="257" customWidth="1"/>
    <col min="4620" max="4620" width="3" style="257" customWidth="1"/>
    <col min="4621" max="4621" width="2.5" style="257" customWidth="1"/>
    <col min="4622" max="4622" width="3" style="257" customWidth="1"/>
    <col min="4623" max="4623" width="2.69921875" style="257" customWidth="1"/>
    <col min="4624" max="4867" width="8.09765625" style="257"/>
    <col min="4868" max="4868" width="7" style="257" customWidth="1"/>
    <col min="4869" max="4869" width="7.8984375" style="257" customWidth="1"/>
    <col min="4870" max="4870" width="7.09765625" style="257" customWidth="1"/>
    <col min="4871" max="4871" width="12.69921875" style="257" customWidth="1"/>
    <col min="4872" max="4872" width="12.09765625" style="257" customWidth="1"/>
    <col min="4873" max="4873" width="7" style="257" customWidth="1"/>
    <col min="4874" max="4874" width="7.296875" style="257" customWidth="1"/>
    <col min="4875" max="4875" width="2.8984375" style="257" customWidth="1"/>
    <col min="4876" max="4876" width="3" style="257" customWidth="1"/>
    <col min="4877" max="4877" width="2.5" style="257" customWidth="1"/>
    <col min="4878" max="4878" width="3" style="257" customWidth="1"/>
    <col min="4879" max="4879" width="2.69921875" style="257" customWidth="1"/>
    <col min="4880" max="5123" width="8.09765625" style="257"/>
    <col min="5124" max="5124" width="7" style="257" customWidth="1"/>
    <col min="5125" max="5125" width="7.8984375" style="257" customWidth="1"/>
    <col min="5126" max="5126" width="7.09765625" style="257" customWidth="1"/>
    <col min="5127" max="5127" width="12.69921875" style="257" customWidth="1"/>
    <col min="5128" max="5128" width="12.09765625" style="257" customWidth="1"/>
    <col min="5129" max="5129" width="7" style="257" customWidth="1"/>
    <col min="5130" max="5130" width="7.296875" style="257" customWidth="1"/>
    <col min="5131" max="5131" width="2.8984375" style="257" customWidth="1"/>
    <col min="5132" max="5132" width="3" style="257" customWidth="1"/>
    <col min="5133" max="5133" width="2.5" style="257" customWidth="1"/>
    <col min="5134" max="5134" width="3" style="257" customWidth="1"/>
    <col min="5135" max="5135" width="2.69921875" style="257" customWidth="1"/>
    <col min="5136" max="5379" width="8.09765625" style="257"/>
    <col min="5380" max="5380" width="7" style="257" customWidth="1"/>
    <col min="5381" max="5381" width="7.8984375" style="257" customWidth="1"/>
    <col min="5382" max="5382" width="7.09765625" style="257" customWidth="1"/>
    <col min="5383" max="5383" width="12.69921875" style="257" customWidth="1"/>
    <col min="5384" max="5384" width="12.09765625" style="257" customWidth="1"/>
    <col min="5385" max="5385" width="7" style="257" customWidth="1"/>
    <col min="5386" max="5386" width="7.296875" style="257" customWidth="1"/>
    <col min="5387" max="5387" width="2.8984375" style="257" customWidth="1"/>
    <col min="5388" max="5388" width="3" style="257" customWidth="1"/>
    <col min="5389" max="5389" width="2.5" style="257" customWidth="1"/>
    <col min="5390" max="5390" width="3" style="257" customWidth="1"/>
    <col min="5391" max="5391" width="2.69921875" style="257" customWidth="1"/>
    <col min="5392" max="5635" width="8.09765625" style="257"/>
    <col min="5636" max="5636" width="7" style="257" customWidth="1"/>
    <col min="5637" max="5637" width="7.8984375" style="257" customWidth="1"/>
    <col min="5638" max="5638" width="7.09765625" style="257" customWidth="1"/>
    <col min="5639" max="5639" width="12.69921875" style="257" customWidth="1"/>
    <col min="5640" max="5640" width="12.09765625" style="257" customWidth="1"/>
    <col min="5641" max="5641" width="7" style="257" customWidth="1"/>
    <col min="5642" max="5642" width="7.296875" style="257" customWidth="1"/>
    <col min="5643" max="5643" width="2.8984375" style="257" customWidth="1"/>
    <col min="5644" max="5644" width="3" style="257" customWidth="1"/>
    <col min="5645" max="5645" width="2.5" style="257" customWidth="1"/>
    <col min="5646" max="5646" width="3" style="257" customWidth="1"/>
    <col min="5647" max="5647" width="2.69921875" style="257" customWidth="1"/>
    <col min="5648" max="5891" width="8.09765625" style="257"/>
    <col min="5892" max="5892" width="7" style="257" customWidth="1"/>
    <col min="5893" max="5893" width="7.8984375" style="257" customWidth="1"/>
    <col min="5894" max="5894" width="7.09765625" style="257" customWidth="1"/>
    <col min="5895" max="5895" width="12.69921875" style="257" customWidth="1"/>
    <col min="5896" max="5896" width="12.09765625" style="257" customWidth="1"/>
    <col min="5897" max="5897" width="7" style="257" customWidth="1"/>
    <col min="5898" max="5898" width="7.296875" style="257" customWidth="1"/>
    <col min="5899" max="5899" width="2.8984375" style="257" customWidth="1"/>
    <col min="5900" max="5900" width="3" style="257" customWidth="1"/>
    <col min="5901" max="5901" width="2.5" style="257" customWidth="1"/>
    <col min="5902" max="5902" width="3" style="257" customWidth="1"/>
    <col min="5903" max="5903" width="2.69921875" style="257" customWidth="1"/>
    <col min="5904" max="6147" width="8.09765625" style="257"/>
    <col min="6148" max="6148" width="7" style="257" customWidth="1"/>
    <col min="6149" max="6149" width="7.8984375" style="257" customWidth="1"/>
    <col min="6150" max="6150" width="7.09765625" style="257" customWidth="1"/>
    <col min="6151" max="6151" width="12.69921875" style="257" customWidth="1"/>
    <col min="6152" max="6152" width="12.09765625" style="257" customWidth="1"/>
    <col min="6153" max="6153" width="7" style="257" customWidth="1"/>
    <col min="6154" max="6154" width="7.296875" style="257" customWidth="1"/>
    <col min="6155" max="6155" width="2.8984375" style="257" customWidth="1"/>
    <col min="6156" max="6156" width="3" style="257" customWidth="1"/>
    <col min="6157" max="6157" width="2.5" style="257" customWidth="1"/>
    <col min="6158" max="6158" width="3" style="257" customWidth="1"/>
    <col min="6159" max="6159" width="2.69921875" style="257" customWidth="1"/>
    <col min="6160" max="6403" width="8.09765625" style="257"/>
    <col min="6404" max="6404" width="7" style="257" customWidth="1"/>
    <col min="6405" max="6405" width="7.8984375" style="257" customWidth="1"/>
    <col min="6406" max="6406" width="7.09765625" style="257" customWidth="1"/>
    <col min="6407" max="6407" width="12.69921875" style="257" customWidth="1"/>
    <col min="6408" max="6408" width="12.09765625" style="257" customWidth="1"/>
    <col min="6409" max="6409" width="7" style="257" customWidth="1"/>
    <col min="6410" max="6410" width="7.296875" style="257" customWidth="1"/>
    <col min="6411" max="6411" width="2.8984375" style="257" customWidth="1"/>
    <col min="6412" max="6412" width="3" style="257" customWidth="1"/>
    <col min="6413" max="6413" width="2.5" style="257" customWidth="1"/>
    <col min="6414" max="6414" width="3" style="257" customWidth="1"/>
    <col min="6415" max="6415" width="2.69921875" style="257" customWidth="1"/>
    <col min="6416" max="6659" width="8.09765625" style="257"/>
    <col min="6660" max="6660" width="7" style="257" customWidth="1"/>
    <col min="6661" max="6661" width="7.8984375" style="257" customWidth="1"/>
    <col min="6662" max="6662" width="7.09765625" style="257" customWidth="1"/>
    <col min="6663" max="6663" width="12.69921875" style="257" customWidth="1"/>
    <col min="6664" max="6664" width="12.09765625" style="257" customWidth="1"/>
    <col min="6665" max="6665" width="7" style="257" customWidth="1"/>
    <col min="6666" max="6666" width="7.296875" style="257" customWidth="1"/>
    <col min="6667" max="6667" width="2.8984375" style="257" customWidth="1"/>
    <col min="6668" max="6668" width="3" style="257" customWidth="1"/>
    <col min="6669" max="6669" width="2.5" style="257" customWidth="1"/>
    <col min="6670" max="6670" width="3" style="257" customWidth="1"/>
    <col min="6671" max="6671" width="2.69921875" style="257" customWidth="1"/>
    <col min="6672" max="6915" width="8.09765625" style="257"/>
    <col min="6916" max="6916" width="7" style="257" customWidth="1"/>
    <col min="6917" max="6917" width="7.8984375" style="257" customWidth="1"/>
    <col min="6918" max="6918" width="7.09765625" style="257" customWidth="1"/>
    <col min="6919" max="6919" width="12.69921875" style="257" customWidth="1"/>
    <col min="6920" max="6920" width="12.09765625" style="257" customWidth="1"/>
    <col min="6921" max="6921" width="7" style="257" customWidth="1"/>
    <col min="6922" max="6922" width="7.296875" style="257" customWidth="1"/>
    <col min="6923" max="6923" width="2.8984375" style="257" customWidth="1"/>
    <col min="6924" max="6924" width="3" style="257" customWidth="1"/>
    <col min="6925" max="6925" width="2.5" style="257" customWidth="1"/>
    <col min="6926" max="6926" width="3" style="257" customWidth="1"/>
    <col min="6927" max="6927" width="2.69921875" style="257" customWidth="1"/>
    <col min="6928" max="7171" width="8.09765625" style="257"/>
    <col min="7172" max="7172" width="7" style="257" customWidth="1"/>
    <col min="7173" max="7173" width="7.8984375" style="257" customWidth="1"/>
    <col min="7174" max="7174" width="7.09765625" style="257" customWidth="1"/>
    <col min="7175" max="7175" width="12.69921875" style="257" customWidth="1"/>
    <col min="7176" max="7176" width="12.09765625" style="257" customWidth="1"/>
    <col min="7177" max="7177" width="7" style="257" customWidth="1"/>
    <col min="7178" max="7178" width="7.296875" style="257" customWidth="1"/>
    <col min="7179" max="7179" width="2.8984375" style="257" customWidth="1"/>
    <col min="7180" max="7180" width="3" style="257" customWidth="1"/>
    <col min="7181" max="7181" width="2.5" style="257" customWidth="1"/>
    <col min="7182" max="7182" width="3" style="257" customWidth="1"/>
    <col min="7183" max="7183" width="2.69921875" style="257" customWidth="1"/>
    <col min="7184" max="7427" width="8.09765625" style="257"/>
    <col min="7428" max="7428" width="7" style="257" customWidth="1"/>
    <col min="7429" max="7429" width="7.8984375" style="257" customWidth="1"/>
    <col min="7430" max="7430" width="7.09765625" style="257" customWidth="1"/>
    <col min="7431" max="7431" width="12.69921875" style="257" customWidth="1"/>
    <col min="7432" max="7432" width="12.09765625" style="257" customWidth="1"/>
    <col min="7433" max="7433" width="7" style="257" customWidth="1"/>
    <col min="7434" max="7434" width="7.296875" style="257" customWidth="1"/>
    <col min="7435" max="7435" width="2.8984375" style="257" customWidth="1"/>
    <col min="7436" max="7436" width="3" style="257" customWidth="1"/>
    <col min="7437" max="7437" width="2.5" style="257" customWidth="1"/>
    <col min="7438" max="7438" width="3" style="257" customWidth="1"/>
    <col min="7439" max="7439" width="2.69921875" style="257" customWidth="1"/>
    <col min="7440" max="7683" width="8.09765625" style="257"/>
    <col min="7684" max="7684" width="7" style="257" customWidth="1"/>
    <col min="7685" max="7685" width="7.8984375" style="257" customWidth="1"/>
    <col min="7686" max="7686" width="7.09765625" style="257" customWidth="1"/>
    <col min="7687" max="7687" width="12.69921875" style="257" customWidth="1"/>
    <col min="7688" max="7688" width="12.09765625" style="257" customWidth="1"/>
    <col min="7689" max="7689" width="7" style="257" customWidth="1"/>
    <col min="7690" max="7690" width="7.296875" style="257" customWidth="1"/>
    <col min="7691" max="7691" width="2.8984375" style="257" customWidth="1"/>
    <col min="7692" max="7692" width="3" style="257" customWidth="1"/>
    <col min="7693" max="7693" width="2.5" style="257" customWidth="1"/>
    <col min="7694" max="7694" width="3" style="257" customWidth="1"/>
    <col min="7695" max="7695" width="2.69921875" style="257" customWidth="1"/>
    <col min="7696" max="7939" width="8.09765625" style="257"/>
    <col min="7940" max="7940" width="7" style="257" customWidth="1"/>
    <col min="7941" max="7941" width="7.8984375" style="257" customWidth="1"/>
    <col min="7942" max="7942" width="7.09765625" style="257" customWidth="1"/>
    <col min="7943" max="7943" width="12.69921875" style="257" customWidth="1"/>
    <col min="7944" max="7944" width="12.09765625" style="257" customWidth="1"/>
    <col min="7945" max="7945" width="7" style="257" customWidth="1"/>
    <col min="7946" max="7946" width="7.296875" style="257" customWidth="1"/>
    <col min="7947" max="7947" width="2.8984375" style="257" customWidth="1"/>
    <col min="7948" max="7948" width="3" style="257" customWidth="1"/>
    <col min="7949" max="7949" width="2.5" style="257" customWidth="1"/>
    <col min="7950" max="7950" width="3" style="257" customWidth="1"/>
    <col min="7951" max="7951" width="2.69921875" style="257" customWidth="1"/>
    <col min="7952" max="8195" width="8.09765625" style="257"/>
    <col min="8196" max="8196" width="7" style="257" customWidth="1"/>
    <col min="8197" max="8197" width="7.8984375" style="257" customWidth="1"/>
    <col min="8198" max="8198" width="7.09765625" style="257" customWidth="1"/>
    <col min="8199" max="8199" width="12.69921875" style="257" customWidth="1"/>
    <col min="8200" max="8200" width="12.09765625" style="257" customWidth="1"/>
    <col min="8201" max="8201" width="7" style="257" customWidth="1"/>
    <col min="8202" max="8202" width="7.296875" style="257" customWidth="1"/>
    <col min="8203" max="8203" width="2.8984375" style="257" customWidth="1"/>
    <col min="8204" max="8204" width="3" style="257" customWidth="1"/>
    <col min="8205" max="8205" width="2.5" style="257" customWidth="1"/>
    <col min="8206" max="8206" width="3" style="257" customWidth="1"/>
    <col min="8207" max="8207" width="2.69921875" style="257" customWidth="1"/>
    <col min="8208" max="8451" width="8.09765625" style="257"/>
    <col min="8452" max="8452" width="7" style="257" customWidth="1"/>
    <col min="8453" max="8453" width="7.8984375" style="257" customWidth="1"/>
    <col min="8454" max="8454" width="7.09765625" style="257" customWidth="1"/>
    <col min="8455" max="8455" width="12.69921875" style="257" customWidth="1"/>
    <col min="8456" max="8456" width="12.09765625" style="257" customWidth="1"/>
    <col min="8457" max="8457" width="7" style="257" customWidth="1"/>
    <col min="8458" max="8458" width="7.296875" style="257" customWidth="1"/>
    <col min="8459" max="8459" width="2.8984375" style="257" customWidth="1"/>
    <col min="8460" max="8460" width="3" style="257" customWidth="1"/>
    <col min="8461" max="8461" width="2.5" style="257" customWidth="1"/>
    <col min="8462" max="8462" width="3" style="257" customWidth="1"/>
    <col min="8463" max="8463" width="2.69921875" style="257" customWidth="1"/>
    <col min="8464" max="8707" width="8.09765625" style="257"/>
    <col min="8708" max="8708" width="7" style="257" customWidth="1"/>
    <col min="8709" max="8709" width="7.8984375" style="257" customWidth="1"/>
    <col min="8710" max="8710" width="7.09765625" style="257" customWidth="1"/>
    <col min="8711" max="8711" width="12.69921875" style="257" customWidth="1"/>
    <col min="8712" max="8712" width="12.09765625" style="257" customWidth="1"/>
    <col min="8713" max="8713" width="7" style="257" customWidth="1"/>
    <col min="8714" max="8714" width="7.296875" style="257" customWidth="1"/>
    <col min="8715" max="8715" width="2.8984375" style="257" customWidth="1"/>
    <col min="8716" max="8716" width="3" style="257" customWidth="1"/>
    <col min="8717" max="8717" width="2.5" style="257" customWidth="1"/>
    <col min="8718" max="8718" width="3" style="257" customWidth="1"/>
    <col min="8719" max="8719" width="2.69921875" style="257" customWidth="1"/>
    <col min="8720" max="8963" width="8.09765625" style="257"/>
    <col min="8964" max="8964" width="7" style="257" customWidth="1"/>
    <col min="8965" max="8965" width="7.8984375" style="257" customWidth="1"/>
    <col min="8966" max="8966" width="7.09765625" style="257" customWidth="1"/>
    <col min="8967" max="8967" width="12.69921875" style="257" customWidth="1"/>
    <col min="8968" max="8968" width="12.09765625" style="257" customWidth="1"/>
    <col min="8969" max="8969" width="7" style="257" customWidth="1"/>
    <col min="8970" max="8970" width="7.296875" style="257" customWidth="1"/>
    <col min="8971" max="8971" width="2.8984375" style="257" customWidth="1"/>
    <col min="8972" max="8972" width="3" style="257" customWidth="1"/>
    <col min="8973" max="8973" width="2.5" style="257" customWidth="1"/>
    <col min="8974" max="8974" width="3" style="257" customWidth="1"/>
    <col min="8975" max="8975" width="2.69921875" style="257" customWidth="1"/>
    <col min="8976" max="9219" width="8.09765625" style="257"/>
    <col min="9220" max="9220" width="7" style="257" customWidth="1"/>
    <col min="9221" max="9221" width="7.8984375" style="257" customWidth="1"/>
    <col min="9222" max="9222" width="7.09765625" style="257" customWidth="1"/>
    <col min="9223" max="9223" width="12.69921875" style="257" customWidth="1"/>
    <col min="9224" max="9224" width="12.09765625" style="257" customWidth="1"/>
    <col min="9225" max="9225" width="7" style="257" customWidth="1"/>
    <col min="9226" max="9226" width="7.296875" style="257" customWidth="1"/>
    <col min="9227" max="9227" width="2.8984375" style="257" customWidth="1"/>
    <col min="9228" max="9228" width="3" style="257" customWidth="1"/>
    <col min="9229" max="9229" width="2.5" style="257" customWidth="1"/>
    <col min="9230" max="9230" width="3" style="257" customWidth="1"/>
    <col min="9231" max="9231" width="2.69921875" style="257" customWidth="1"/>
    <col min="9232" max="9475" width="8.09765625" style="257"/>
    <col min="9476" max="9476" width="7" style="257" customWidth="1"/>
    <col min="9477" max="9477" width="7.8984375" style="257" customWidth="1"/>
    <col min="9478" max="9478" width="7.09765625" style="257" customWidth="1"/>
    <col min="9479" max="9479" width="12.69921875" style="257" customWidth="1"/>
    <col min="9480" max="9480" width="12.09765625" style="257" customWidth="1"/>
    <col min="9481" max="9481" width="7" style="257" customWidth="1"/>
    <col min="9482" max="9482" width="7.296875" style="257" customWidth="1"/>
    <col min="9483" max="9483" width="2.8984375" style="257" customWidth="1"/>
    <col min="9484" max="9484" width="3" style="257" customWidth="1"/>
    <col min="9485" max="9485" width="2.5" style="257" customWidth="1"/>
    <col min="9486" max="9486" width="3" style="257" customWidth="1"/>
    <col min="9487" max="9487" width="2.69921875" style="257" customWidth="1"/>
    <col min="9488" max="9731" width="8.09765625" style="257"/>
    <col min="9732" max="9732" width="7" style="257" customWidth="1"/>
    <col min="9733" max="9733" width="7.8984375" style="257" customWidth="1"/>
    <col min="9734" max="9734" width="7.09765625" style="257" customWidth="1"/>
    <col min="9735" max="9735" width="12.69921875" style="257" customWidth="1"/>
    <col min="9736" max="9736" width="12.09765625" style="257" customWidth="1"/>
    <col min="9737" max="9737" width="7" style="257" customWidth="1"/>
    <col min="9738" max="9738" width="7.296875" style="257" customWidth="1"/>
    <col min="9739" max="9739" width="2.8984375" style="257" customWidth="1"/>
    <col min="9740" max="9740" width="3" style="257" customWidth="1"/>
    <col min="9741" max="9741" width="2.5" style="257" customWidth="1"/>
    <col min="9742" max="9742" width="3" style="257" customWidth="1"/>
    <col min="9743" max="9743" width="2.69921875" style="257" customWidth="1"/>
    <col min="9744" max="9987" width="8.09765625" style="257"/>
    <col min="9988" max="9988" width="7" style="257" customWidth="1"/>
    <col min="9989" max="9989" width="7.8984375" style="257" customWidth="1"/>
    <col min="9990" max="9990" width="7.09765625" style="257" customWidth="1"/>
    <col min="9991" max="9991" width="12.69921875" style="257" customWidth="1"/>
    <col min="9992" max="9992" width="12.09765625" style="257" customWidth="1"/>
    <col min="9993" max="9993" width="7" style="257" customWidth="1"/>
    <col min="9994" max="9994" width="7.296875" style="257" customWidth="1"/>
    <col min="9995" max="9995" width="2.8984375" style="257" customWidth="1"/>
    <col min="9996" max="9996" width="3" style="257" customWidth="1"/>
    <col min="9997" max="9997" width="2.5" style="257" customWidth="1"/>
    <col min="9998" max="9998" width="3" style="257" customWidth="1"/>
    <col min="9999" max="9999" width="2.69921875" style="257" customWidth="1"/>
    <col min="10000" max="10243" width="8.09765625" style="257"/>
    <col min="10244" max="10244" width="7" style="257" customWidth="1"/>
    <col min="10245" max="10245" width="7.8984375" style="257" customWidth="1"/>
    <col min="10246" max="10246" width="7.09765625" style="257" customWidth="1"/>
    <col min="10247" max="10247" width="12.69921875" style="257" customWidth="1"/>
    <col min="10248" max="10248" width="12.09765625" style="257" customWidth="1"/>
    <col min="10249" max="10249" width="7" style="257" customWidth="1"/>
    <col min="10250" max="10250" width="7.296875" style="257" customWidth="1"/>
    <col min="10251" max="10251" width="2.8984375" style="257" customWidth="1"/>
    <col min="10252" max="10252" width="3" style="257" customWidth="1"/>
    <col min="10253" max="10253" width="2.5" style="257" customWidth="1"/>
    <col min="10254" max="10254" width="3" style="257" customWidth="1"/>
    <col min="10255" max="10255" width="2.69921875" style="257" customWidth="1"/>
    <col min="10256" max="10499" width="8.09765625" style="257"/>
    <col min="10500" max="10500" width="7" style="257" customWidth="1"/>
    <col min="10501" max="10501" width="7.8984375" style="257" customWidth="1"/>
    <col min="10502" max="10502" width="7.09765625" style="257" customWidth="1"/>
    <col min="10503" max="10503" width="12.69921875" style="257" customWidth="1"/>
    <col min="10504" max="10504" width="12.09765625" style="257" customWidth="1"/>
    <col min="10505" max="10505" width="7" style="257" customWidth="1"/>
    <col min="10506" max="10506" width="7.296875" style="257" customWidth="1"/>
    <col min="10507" max="10507" width="2.8984375" style="257" customWidth="1"/>
    <col min="10508" max="10508" width="3" style="257" customWidth="1"/>
    <col min="10509" max="10509" width="2.5" style="257" customWidth="1"/>
    <col min="10510" max="10510" width="3" style="257" customWidth="1"/>
    <col min="10511" max="10511" width="2.69921875" style="257" customWidth="1"/>
    <col min="10512" max="10755" width="8.09765625" style="257"/>
    <col min="10756" max="10756" width="7" style="257" customWidth="1"/>
    <col min="10757" max="10757" width="7.8984375" style="257" customWidth="1"/>
    <col min="10758" max="10758" width="7.09765625" style="257" customWidth="1"/>
    <col min="10759" max="10759" width="12.69921875" style="257" customWidth="1"/>
    <col min="10760" max="10760" width="12.09765625" style="257" customWidth="1"/>
    <col min="10761" max="10761" width="7" style="257" customWidth="1"/>
    <col min="10762" max="10762" width="7.296875" style="257" customWidth="1"/>
    <col min="10763" max="10763" width="2.8984375" style="257" customWidth="1"/>
    <col min="10764" max="10764" width="3" style="257" customWidth="1"/>
    <col min="10765" max="10765" width="2.5" style="257" customWidth="1"/>
    <col min="10766" max="10766" width="3" style="257" customWidth="1"/>
    <col min="10767" max="10767" width="2.69921875" style="257" customWidth="1"/>
    <col min="10768" max="11011" width="8.09765625" style="257"/>
    <col min="11012" max="11012" width="7" style="257" customWidth="1"/>
    <col min="11013" max="11013" width="7.8984375" style="257" customWidth="1"/>
    <col min="11014" max="11014" width="7.09765625" style="257" customWidth="1"/>
    <col min="11015" max="11015" width="12.69921875" style="257" customWidth="1"/>
    <col min="11016" max="11016" width="12.09765625" style="257" customWidth="1"/>
    <col min="11017" max="11017" width="7" style="257" customWidth="1"/>
    <col min="11018" max="11018" width="7.296875" style="257" customWidth="1"/>
    <col min="11019" max="11019" width="2.8984375" style="257" customWidth="1"/>
    <col min="11020" max="11020" width="3" style="257" customWidth="1"/>
    <col min="11021" max="11021" width="2.5" style="257" customWidth="1"/>
    <col min="11022" max="11022" width="3" style="257" customWidth="1"/>
    <col min="11023" max="11023" width="2.69921875" style="257" customWidth="1"/>
    <col min="11024" max="11267" width="8.09765625" style="257"/>
    <col min="11268" max="11268" width="7" style="257" customWidth="1"/>
    <col min="11269" max="11269" width="7.8984375" style="257" customWidth="1"/>
    <col min="11270" max="11270" width="7.09765625" style="257" customWidth="1"/>
    <col min="11271" max="11271" width="12.69921875" style="257" customWidth="1"/>
    <col min="11272" max="11272" width="12.09765625" style="257" customWidth="1"/>
    <col min="11273" max="11273" width="7" style="257" customWidth="1"/>
    <col min="11274" max="11274" width="7.296875" style="257" customWidth="1"/>
    <col min="11275" max="11275" width="2.8984375" style="257" customWidth="1"/>
    <col min="11276" max="11276" width="3" style="257" customWidth="1"/>
    <col min="11277" max="11277" width="2.5" style="257" customWidth="1"/>
    <col min="11278" max="11278" width="3" style="257" customWidth="1"/>
    <col min="11279" max="11279" width="2.69921875" style="257" customWidth="1"/>
    <col min="11280" max="11523" width="8.09765625" style="257"/>
    <col min="11524" max="11524" width="7" style="257" customWidth="1"/>
    <col min="11525" max="11525" width="7.8984375" style="257" customWidth="1"/>
    <col min="11526" max="11526" width="7.09765625" style="257" customWidth="1"/>
    <col min="11527" max="11527" width="12.69921875" style="257" customWidth="1"/>
    <col min="11528" max="11528" width="12.09765625" style="257" customWidth="1"/>
    <col min="11529" max="11529" width="7" style="257" customWidth="1"/>
    <col min="11530" max="11530" width="7.296875" style="257" customWidth="1"/>
    <col min="11531" max="11531" width="2.8984375" style="257" customWidth="1"/>
    <col min="11532" max="11532" width="3" style="257" customWidth="1"/>
    <col min="11533" max="11533" width="2.5" style="257" customWidth="1"/>
    <col min="11534" max="11534" width="3" style="257" customWidth="1"/>
    <col min="11535" max="11535" width="2.69921875" style="257" customWidth="1"/>
    <col min="11536" max="11779" width="8.09765625" style="257"/>
    <col min="11780" max="11780" width="7" style="257" customWidth="1"/>
    <col min="11781" max="11781" width="7.8984375" style="257" customWidth="1"/>
    <col min="11782" max="11782" width="7.09765625" style="257" customWidth="1"/>
    <col min="11783" max="11783" width="12.69921875" style="257" customWidth="1"/>
    <col min="11784" max="11784" width="12.09765625" style="257" customWidth="1"/>
    <col min="11785" max="11785" width="7" style="257" customWidth="1"/>
    <col min="11786" max="11786" width="7.296875" style="257" customWidth="1"/>
    <col min="11787" max="11787" width="2.8984375" style="257" customWidth="1"/>
    <col min="11788" max="11788" width="3" style="257" customWidth="1"/>
    <col min="11789" max="11789" width="2.5" style="257" customWidth="1"/>
    <col min="11790" max="11790" width="3" style="257" customWidth="1"/>
    <col min="11791" max="11791" width="2.69921875" style="257" customWidth="1"/>
    <col min="11792" max="12035" width="8.09765625" style="257"/>
    <col min="12036" max="12036" width="7" style="257" customWidth="1"/>
    <col min="12037" max="12037" width="7.8984375" style="257" customWidth="1"/>
    <col min="12038" max="12038" width="7.09765625" style="257" customWidth="1"/>
    <col min="12039" max="12039" width="12.69921875" style="257" customWidth="1"/>
    <col min="12040" max="12040" width="12.09765625" style="257" customWidth="1"/>
    <col min="12041" max="12041" width="7" style="257" customWidth="1"/>
    <col min="12042" max="12042" width="7.296875" style="257" customWidth="1"/>
    <col min="12043" max="12043" width="2.8984375" style="257" customWidth="1"/>
    <col min="12044" max="12044" width="3" style="257" customWidth="1"/>
    <col min="12045" max="12045" width="2.5" style="257" customWidth="1"/>
    <col min="12046" max="12046" width="3" style="257" customWidth="1"/>
    <col min="12047" max="12047" width="2.69921875" style="257" customWidth="1"/>
    <col min="12048" max="12291" width="8.09765625" style="257"/>
    <col min="12292" max="12292" width="7" style="257" customWidth="1"/>
    <col min="12293" max="12293" width="7.8984375" style="257" customWidth="1"/>
    <col min="12294" max="12294" width="7.09765625" style="257" customWidth="1"/>
    <col min="12295" max="12295" width="12.69921875" style="257" customWidth="1"/>
    <col min="12296" max="12296" width="12.09765625" style="257" customWidth="1"/>
    <col min="12297" max="12297" width="7" style="257" customWidth="1"/>
    <col min="12298" max="12298" width="7.296875" style="257" customWidth="1"/>
    <col min="12299" max="12299" width="2.8984375" style="257" customWidth="1"/>
    <col min="12300" max="12300" width="3" style="257" customWidth="1"/>
    <col min="12301" max="12301" width="2.5" style="257" customWidth="1"/>
    <col min="12302" max="12302" width="3" style="257" customWidth="1"/>
    <col min="12303" max="12303" width="2.69921875" style="257" customWidth="1"/>
    <col min="12304" max="12547" width="8.09765625" style="257"/>
    <col min="12548" max="12548" width="7" style="257" customWidth="1"/>
    <col min="12549" max="12549" width="7.8984375" style="257" customWidth="1"/>
    <col min="12550" max="12550" width="7.09765625" style="257" customWidth="1"/>
    <col min="12551" max="12551" width="12.69921875" style="257" customWidth="1"/>
    <col min="12552" max="12552" width="12.09765625" style="257" customWidth="1"/>
    <col min="12553" max="12553" width="7" style="257" customWidth="1"/>
    <col min="12554" max="12554" width="7.296875" style="257" customWidth="1"/>
    <col min="12555" max="12555" width="2.8984375" style="257" customWidth="1"/>
    <col min="12556" max="12556" width="3" style="257" customWidth="1"/>
    <col min="12557" max="12557" width="2.5" style="257" customWidth="1"/>
    <col min="12558" max="12558" width="3" style="257" customWidth="1"/>
    <col min="12559" max="12559" width="2.69921875" style="257" customWidth="1"/>
    <col min="12560" max="12803" width="8.09765625" style="257"/>
    <col min="12804" max="12804" width="7" style="257" customWidth="1"/>
    <col min="12805" max="12805" width="7.8984375" style="257" customWidth="1"/>
    <col min="12806" max="12806" width="7.09765625" style="257" customWidth="1"/>
    <col min="12807" max="12807" width="12.69921875" style="257" customWidth="1"/>
    <col min="12808" max="12808" width="12.09765625" style="257" customWidth="1"/>
    <col min="12809" max="12809" width="7" style="257" customWidth="1"/>
    <col min="12810" max="12810" width="7.296875" style="257" customWidth="1"/>
    <col min="12811" max="12811" width="2.8984375" style="257" customWidth="1"/>
    <col min="12812" max="12812" width="3" style="257" customWidth="1"/>
    <col min="12813" max="12813" width="2.5" style="257" customWidth="1"/>
    <col min="12814" max="12814" width="3" style="257" customWidth="1"/>
    <col min="12815" max="12815" width="2.69921875" style="257" customWidth="1"/>
    <col min="12816" max="13059" width="8.09765625" style="257"/>
    <col min="13060" max="13060" width="7" style="257" customWidth="1"/>
    <col min="13061" max="13061" width="7.8984375" style="257" customWidth="1"/>
    <col min="13062" max="13062" width="7.09765625" style="257" customWidth="1"/>
    <col min="13063" max="13063" width="12.69921875" style="257" customWidth="1"/>
    <col min="13064" max="13064" width="12.09765625" style="257" customWidth="1"/>
    <col min="13065" max="13065" width="7" style="257" customWidth="1"/>
    <col min="13066" max="13066" width="7.296875" style="257" customWidth="1"/>
    <col min="13067" max="13067" width="2.8984375" style="257" customWidth="1"/>
    <col min="13068" max="13068" width="3" style="257" customWidth="1"/>
    <col min="13069" max="13069" width="2.5" style="257" customWidth="1"/>
    <col min="13070" max="13070" width="3" style="257" customWidth="1"/>
    <col min="13071" max="13071" width="2.69921875" style="257" customWidth="1"/>
    <col min="13072" max="13315" width="8.09765625" style="257"/>
    <col min="13316" max="13316" width="7" style="257" customWidth="1"/>
    <col min="13317" max="13317" width="7.8984375" style="257" customWidth="1"/>
    <col min="13318" max="13318" width="7.09765625" style="257" customWidth="1"/>
    <col min="13319" max="13319" width="12.69921875" style="257" customWidth="1"/>
    <col min="13320" max="13320" width="12.09765625" style="257" customWidth="1"/>
    <col min="13321" max="13321" width="7" style="257" customWidth="1"/>
    <col min="13322" max="13322" width="7.296875" style="257" customWidth="1"/>
    <col min="13323" max="13323" width="2.8984375" style="257" customWidth="1"/>
    <col min="13324" max="13324" width="3" style="257" customWidth="1"/>
    <col min="13325" max="13325" width="2.5" style="257" customWidth="1"/>
    <col min="13326" max="13326" width="3" style="257" customWidth="1"/>
    <col min="13327" max="13327" width="2.69921875" style="257" customWidth="1"/>
    <col min="13328" max="13571" width="8.09765625" style="257"/>
    <col min="13572" max="13572" width="7" style="257" customWidth="1"/>
    <col min="13573" max="13573" width="7.8984375" style="257" customWidth="1"/>
    <col min="13574" max="13574" width="7.09765625" style="257" customWidth="1"/>
    <col min="13575" max="13575" width="12.69921875" style="257" customWidth="1"/>
    <col min="13576" max="13576" width="12.09765625" style="257" customWidth="1"/>
    <col min="13577" max="13577" width="7" style="257" customWidth="1"/>
    <col min="13578" max="13578" width="7.296875" style="257" customWidth="1"/>
    <col min="13579" max="13579" width="2.8984375" style="257" customWidth="1"/>
    <col min="13580" max="13580" width="3" style="257" customWidth="1"/>
    <col min="13581" max="13581" width="2.5" style="257" customWidth="1"/>
    <col min="13582" max="13582" width="3" style="257" customWidth="1"/>
    <col min="13583" max="13583" width="2.69921875" style="257" customWidth="1"/>
    <col min="13584" max="13827" width="8.09765625" style="257"/>
    <col min="13828" max="13828" width="7" style="257" customWidth="1"/>
    <col min="13829" max="13829" width="7.8984375" style="257" customWidth="1"/>
    <col min="13830" max="13830" width="7.09765625" style="257" customWidth="1"/>
    <col min="13831" max="13831" width="12.69921875" style="257" customWidth="1"/>
    <col min="13832" max="13832" width="12.09765625" style="257" customWidth="1"/>
    <col min="13833" max="13833" width="7" style="257" customWidth="1"/>
    <col min="13834" max="13834" width="7.296875" style="257" customWidth="1"/>
    <col min="13835" max="13835" width="2.8984375" style="257" customWidth="1"/>
    <col min="13836" max="13836" width="3" style="257" customWidth="1"/>
    <col min="13837" max="13837" width="2.5" style="257" customWidth="1"/>
    <col min="13838" max="13838" width="3" style="257" customWidth="1"/>
    <col min="13839" max="13839" width="2.69921875" style="257" customWidth="1"/>
    <col min="13840" max="14083" width="8.09765625" style="257"/>
    <col min="14084" max="14084" width="7" style="257" customWidth="1"/>
    <col min="14085" max="14085" width="7.8984375" style="257" customWidth="1"/>
    <col min="14086" max="14086" width="7.09765625" style="257" customWidth="1"/>
    <col min="14087" max="14087" width="12.69921875" style="257" customWidth="1"/>
    <col min="14088" max="14088" width="12.09765625" style="257" customWidth="1"/>
    <col min="14089" max="14089" width="7" style="257" customWidth="1"/>
    <col min="14090" max="14090" width="7.296875" style="257" customWidth="1"/>
    <col min="14091" max="14091" width="2.8984375" style="257" customWidth="1"/>
    <col min="14092" max="14092" width="3" style="257" customWidth="1"/>
    <col min="14093" max="14093" width="2.5" style="257" customWidth="1"/>
    <col min="14094" max="14094" width="3" style="257" customWidth="1"/>
    <col min="14095" max="14095" width="2.69921875" style="257" customWidth="1"/>
    <col min="14096" max="14339" width="8.09765625" style="257"/>
    <col min="14340" max="14340" width="7" style="257" customWidth="1"/>
    <col min="14341" max="14341" width="7.8984375" style="257" customWidth="1"/>
    <col min="14342" max="14342" width="7.09765625" style="257" customWidth="1"/>
    <col min="14343" max="14343" width="12.69921875" style="257" customWidth="1"/>
    <col min="14344" max="14344" width="12.09765625" style="257" customWidth="1"/>
    <col min="14345" max="14345" width="7" style="257" customWidth="1"/>
    <col min="14346" max="14346" width="7.296875" style="257" customWidth="1"/>
    <col min="14347" max="14347" width="2.8984375" style="257" customWidth="1"/>
    <col min="14348" max="14348" width="3" style="257" customWidth="1"/>
    <col min="14349" max="14349" width="2.5" style="257" customWidth="1"/>
    <col min="14350" max="14350" width="3" style="257" customWidth="1"/>
    <col min="14351" max="14351" width="2.69921875" style="257" customWidth="1"/>
    <col min="14352" max="14595" width="8.09765625" style="257"/>
    <col min="14596" max="14596" width="7" style="257" customWidth="1"/>
    <col min="14597" max="14597" width="7.8984375" style="257" customWidth="1"/>
    <col min="14598" max="14598" width="7.09765625" style="257" customWidth="1"/>
    <col min="14599" max="14599" width="12.69921875" style="257" customWidth="1"/>
    <col min="14600" max="14600" width="12.09765625" style="257" customWidth="1"/>
    <col min="14601" max="14601" width="7" style="257" customWidth="1"/>
    <col min="14602" max="14602" width="7.296875" style="257" customWidth="1"/>
    <col min="14603" max="14603" width="2.8984375" style="257" customWidth="1"/>
    <col min="14604" max="14604" width="3" style="257" customWidth="1"/>
    <col min="14605" max="14605" width="2.5" style="257" customWidth="1"/>
    <col min="14606" max="14606" width="3" style="257" customWidth="1"/>
    <col min="14607" max="14607" width="2.69921875" style="257" customWidth="1"/>
    <col min="14608" max="14851" width="8.09765625" style="257"/>
    <col min="14852" max="14852" width="7" style="257" customWidth="1"/>
    <col min="14853" max="14853" width="7.8984375" style="257" customWidth="1"/>
    <col min="14854" max="14854" width="7.09765625" style="257" customWidth="1"/>
    <col min="14855" max="14855" width="12.69921875" style="257" customWidth="1"/>
    <col min="14856" max="14856" width="12.09765625" style="257" customWidth="1"/>
    <col min="14857" max="14857" width="7" style="257" customWidth="1"/>
    <col min="14858" max="14858" width="7.296875" style="257" customWidth="1"/>
    <col min="14859" max="14859" width="2.8984375" style="257" customWidth="1"/>
    <col min="14860" max="14860" width="3" style="257" customWidth="1"/>
    <col min="14861" max="14861" width="2.5" style="257" customWidth="1"/>
    <col min="14862" max="14862" width="3" style="257" customWidth="1"/>
    <col min="14863" max="14863" width="2.69921875" style="257" customWidth="1"/>
    <col min="14864" max="15107" width="8.09765625" style="257"/>
    <col min="15108" max="15108" width="7" style="257" customWidth="1"/>
    <col min="15109" max="15109" width="7.8984375" style="257" customWidth="1"/>
    <col min="15110" max="15110" width="7.09765625" style="257" customWidth="1"/>
    <col min="15111" max="15111" width="12.69921875" style="257" customWidth="1"/>
    <col min="15112" max="15112" width="12.09765625" style="257" customWidth="1"/>
    <col min="15113" max="15113" width="7" style="257" customWidth="1"/>
    <col min="15114" max="15114" width="7.296875" style="257" customWidth="1"/>
    <col min="15115" max="15115" width="2.8984375" style="257" customWidth="1"/>
    <col min="15116" max="15116" width="3" style="257" customWidth="1"/>
    <col min="15117" max="15117" width="2.5" style="257" customWidth="1"/>
    <col min="15118" max="15118" width="3" style="257" customWidth="1"/>
    <col min="15119" max="15119" width="2.69921875" style="257" customWidth="1"/>
    <col min="15120" max="15363" width="8.09765625" style="257"/>
    <col min="15364" max="15364" width="7" style="257" customWidth="1"/>
    <col min="15365" max="15365" width="7.8984375" style="257" customWidth="1"/>
    <col min="15366" max="15366" width="7.09765625" style="257" customWidth="1"/>
    <col min="15367" max="15367" width="12.69921875" style="257" customWidth="1"/>
    <col min="15368" max="15368" width="12.09765625" style="257" customWidth="1"/>
    <col min="15369" max="15369" width="7" style="257" customWidth="1"/>
    <col min="15370" max="15370" width="7.296875" style="257" customWidth="1"/>
    <col min="15371" max="15371" width="2.8984375" style="257" customWidth="1"/>
    <col min="15372" max="15372" width="3" style="257" customWidth="1"/>
    <col min="15373" max="15373" width="2.5" style="257" customWidth="1"/>
    <col min="15374" max="15374" width="3" style="257" customWidth="1"/>
    <col min="15375" max="15375" width="2.69921875" style="257" customWidth="1"/>
    <col min="15376" max="15619" width="8.09765625" style="257"/>
    <col min="15620" max="15620" width="7" style="257" customWidth="1"/>
    <col min="15621" max="15621" width="7.8984375" style="257" customWidth="1"/>
    <col min="15622" max="15622" width="7.09765625" style="257" customWidth="1"/>
    <col min="15623" max="15623" width="12.69921875" style="257" customWidth="1"/>
    <col min="15624" max="15624" width="12.09765625" style="257" customWidth="1"/>
    <col min="15625" max="15625" width="7" style="257" customWidth="1"/>
    <col min="15626" max="15626" width="7.296875" style="257" customWidth="1"/>
    <col min="15627" max="15627" width="2.8984375" style="257" customWidth="1"/>
    <col min="15628" max="15628" width="3" style="257" customWidth="1"/>
    <col min="15629" max="15629" width="2.5" style="257" customWidth="1"/>
    <col min="15630" max="15630" width="3" style="257" customWidth="1"/>
    <col min="15631" max="15631" width="2.69921875" style="257" customWidth="1"/>
    <col min="15632" max="15875" width="8.09765625" style="257"/>
    <col min="15876" max="15876" width="7" style="257" customWidth="1"/>
    <col min="15877" max="15877" width="7.8984375" style="257" customWidth="1"/>
    <col min="15878" max="15878" width="7.09765625" style="257" customWidth="1"/>
    <col min="15879" max="15879" width="12.69921875" style="257" customWidth="1"/>
    <col min="15880" max="15880" width="12.09765625" style="257" customWidth="1"/>
    <col min="15881" max="15881" width="7" style="257" customWidth="1"/>
    <col min="15882" max="15882" width="7.296875" style="257" customWidth="1"/>
    <col min="15883" max="15883" width="2.8984375" style="257" customWidth="1"/>
    <col min="15884" max="15884" width="3" style="257" customWidth="1"/>
    <col min="15885" max="15885" width="2.5" style="257" customWidth="1"/>
    <col min="15886" max="15886" width="3" style="257" customWidth="1"/>
    <col min="15887" max="15887" width="2.69921875" style="257" customWidth="1"/>
    <col min="15888" max="16131" width="8.09765625" style="257"/>
    <col min="16132" max="16132" width="7" style="257" customWidth="1"/>
    <col min="16133" max="16133" width="7.8984375" style="257" customWidth="1"/>
    <col min="16134" max="16134" width="7.09765625" style="257" customWidth="1"/>
    <col min="16135" max="16135" width="12.69921875" style="257" customWidth="1"/>
    <col min="16136" max="16136" width="12.09765625" style="257" customWidth="1"/>
    <col min="16137" max="16137" width="7" style="257" customWidth="1"/>
    <col min="16138" max="16138" width="7.296875" style="257" customWidth="1"/>
    <col min="16139" max="16139" width="2.8984375" style="257" customWidth="1"/>
    <col min="16140" max="16140" width="3" style="257" customWidth="1"/>
    <col min="16141" max="16141" width="2.5" style="257" customWidth="1"/>
    <col min="16142" max="16142" width="3" style="257" customWidth="1"/>
    <col min="16143" max="16143" width="2.69921875" style="257" customWidth="1"/>
    <col min="16144" max="16384" width="8.09765625" style="257"/>
  </cols>
  <sheetData>
    <row r="1" spans="1:18" ht="18" customHeight="1" x14ac:dyDescent="0.45">
      <c r="A1" s="255" t="s">
        <v>301</v>
      </c>
      <c r="B1" s="256"/>
      <c r="C1" s="255"/>
      <c r="D1" s="255"/>
      <c r="E1" s="256"/>
      <c r="F1" s="256"/>
      <c r="G1" s="256"/>
      <c r="H1" s="256"/>
      <c r="I1" s="256"/>
      <c r="J1" s="256"/>
      <c r="K1" s="256"/>
      <c r="L1" s="256"/>
      <c r="M1" s="256"/>
      <c r="N1" s="256"/>
      <c r="O1" s="256"/>
      <c r="P1" s="256"/>
      <c r="Q1" s="256"/>
      <c r="R1" s="256"/>
    </row>
    <row r="2" spans="1:18" ht="18" customHeight="1" x14ac:dyDescent="0.45">
      <c r="A2" s="256"/>
      <c r="B2" s="255"/>
      <c r="C2" s="255"/>
      <c r="D2" s="255"/>
      <c r="E2" s="255"/>
      <c r="F2" s="256"/>
      <c r="G2" s="256"/>
      <c r="H2" s="256"/>
      <c r="I2" s="256"/>
      <c r="J2" s="256"/>
      <c r="K2" s="256"/>
      <c r="L2" s="256"/>
      <c r="M2" s="256"/>
      <c r="N2" s="256"/>
      <c r="O2" s="256"/>
      <c r="P2" s="256"/>
      <c r="Q2" s="256"/>
      <c r="R2" s="256"/>
    </row>
    <row r="3" spans="1:18" ht="18" customHeight="1" x14ac:dyDescent="0.45">
      <c r="A3" s="256"/>
      <c r="B3" s="256"/>
      <c r="C3" s="256"/>
      <c r="D3" s="256"/>
      <c r="E3" s="256"/>
      <c r="F3" s="256"/>
      <c r="G3" s="256"/>
      <c r="H3" s="256"/>
      <c r="I3" s="256"/>
      <c r="J3" s="256"/>
      <c r="K3" s="256"/>
      <c r="L3" s="277"/>
      <c r="M3" s="277"/>
      <c r="N3" s="258" t="s">
        <v>341</v>
      </c>
      <c r="O3" s="280"/>
      <c r="P3" s="280"/>
      <c r="Q3" s="280"/>
      <c r="R3" s="259" t="s">
        <v>63</v>
      </c>
    </row>
    <row r="4" spans="1:18" ht="18" customHeight="1" x14ac:dyDescent="0.45">
      <c r="A4" s="256"/>
      <c r="B4" s="256"/>
      <c r="C4" s="256"/>
      <c r="D4" s="256"/>
      <c r="E4" s="256"/>
      <c r="F4" s="256"/>
      <c r="G4" s="256"/>
      <c r="H4" s="256"/>
      <c r="I4" s="256"/>
      <c r="J4" s="256"/>
      <c r="K4" s="256"/>
      <c r="L4" s="256"/>
      <c r="M4" s="260"/>
      <c r="N4" s="256" t="s">
        <v>64</v>
      </c>
      <c r="O4" s="261"/>
      <c r="P4" s="256" t="s">
        <v>65</v>
      </c>
      <c r="Q4" s="261"/>
      <c r="R4" s="259" t="s">
        <v>66</v>
      </c>
    </row>
    <row r="5" spans="1:18" ht="18" customHeight="1" x14ac:dyDescent="0.45">
      <c r="A5" s="256"/>
      <c r="B5" s="262"/>
      <c r="C5" s="262"/>
      <c r="D5" s="262"/>
      <c r="E5" s="256"/>
      <c r="F5" s="256"/>
      <c r="G5" s="256"/>
      <c r="H5" s="256"/>
      <c r="I5" s="256"/>
      <c r="J5" s="256"/>
      <c r="K5" s="256"/>
      <c r="L5" s="256"/>
      <c r="M5" s="256"/>
      <c r="N5" s="256"/>
      <c r="O5" s="256"/>
      <c r="P5" s="256"/>
      <c r="Q5" s="256"/>
      <c r="R5" s="256"/>
    </row>
    <row r="6" spans="1:18" ht="18" customHeight="1" x14ac:dyDescent="0.45">
      <c r="A6" s="256"/>
      <c r="B6" s="255" t="s">
        <v>67</v>
      </c>
      <c r="C6" s="255"/>
      <c r="D6" s="255"/>
      <c r="E6" s="255"/>
      <c r="F6" s="255"/>
      <c r="G6" s="256"/>
      <c r="H6" s="256"/>
      <c r="I6" s="256"/>
      <c r="J6" s="256"/>
      <c r="K6" s="256"/>
      <c r="L6" s="256"/>
      <c r="M6" s="256"/>
      <c r="N6" s="256"/>
      <c r="O6" s="256"/>
      <c r="P6" s="256"/>
      <c r="Q6" s="256"/>
      <c r="R6" s="256"/>
    </row>
    <row r="7" spans="1:18" ht="18" customHeight="1" x14ac:dyDescent="0.45">
      <c r="A7" s="256"/>
      <c r="B7" s="255"/>
      <c r="C7" s="255"/>
      <c r="D7" s="255"/>
      <c r="E7" s="255"/>
      <c r="F7" s="255"/>
      <c r="G7" s="256"/>
      <c r="H7" s="256"/>
      <c r="I7" s="256"/>
      <c r="J7" s="256"/>
      <c r="K7" s="256"/>
      <c r="L7" s="256"/>
      <c r="M7" s="256"/>
      <c r="N7" s="256"/>
      <c r="O7" s="256"/>
      <c r="P7" s="256"/>
      <c r="Q7" s="256"/>
      <c r="R7" s="256"/>
    </row>
    <row r="8" spans="1:18" ht="18" customHeight="1" x14ac:dyDescent="0.45">
      <c r="A8" s="256"/>
      <c r="B8" s="262"/>
      <c r="C8" s="262"/>
      <c r="D8" s="262"/>
      <c r="E8" s="256"/>
      <c r="F8" s="256"/>
      <c r="G8" s="256"/>
      <c r="H8" s="256"/>
      <c r="I8" s="256"/>
      <c r="J8" s="278" t="s">
        <v>68</v>
      </c>
      <c r="K8" s="278"/>
      <c r="L8" s="279"/>
      <c r="M8" s="279"/>
      <c r="N8" s="279"/>
      <c r="O8" s="279"/>
      <c r="P8" s="279"/>
      <c r="Q8" s="279"/>
      <c r="R8" s="279"/>
    </row>
    <row r="9" spans="1:18" ht="18" customHeight="1" x14ac:dyDescent="0.45">
      <c r="A9" s="256"/>
      <c r="B9" s="262"/>
      <c r="C9" s="262"/>
      <c r="D9" s="262"/>
      <c r="E9" s="256"/>
      <c r="F9" s="256"/>
      <c r="G9" s="256"/>
      <c r="H9" s="256"/>
      <c r="I9" s="256"/>
      <c r="J9" s="278" t="s">
        <v>69</v>
      </c>
      <c r="K9" s="278"/>
      <c r="L9" s="279"/>
      <c r="M9" s="279"/>
      <c r="N9" s="279"/>
      <c r="O9" s="279"/>
      <c r="P9" s="279"/>
      <c r="Q9" s="279"/>
      <c r="R9" s="279"/>
    </row>
    <row r="10" spans="1:18" ht="18" customHeight="1" x14ac:dyDescent="0.45">
      <c r="A10" s="256"/>
      <c r="B10" s="256"/>
      <c r="C10" s="256"/>
      <c r="D10" s="256"/>
      <c r="E10" s="256"/>
      <c r="F10" s="256"/>
      <c r="G10" s="256"/>
      <c r="H10" s="256"/>
      <c r="I10" s="256"/>
      <c r="J10" s="278" t="s">
        <v>70</v>
      </c>
      <c r="K10" s="278"/>
      <c r="L10" s="279"/>
      <c r="M10" s="279"/>
      <c r="N10" s="279"/>
      <c r="O10" s="279"/>
      <c r="P10" s="279"/>
      <c r="Q10" s="279"/>
      <c r="R10" s="279"/>
    </row>
    <row r="11" spans="1:18" ht="18" customHeight="1" x14ac:dyDescent="0.45">
      <c r="A11" s="256"/>
      <c r="B11" s="256"/>
      <c r="C11" s="256"/>
      <c r="D11" s="256"/>
      <c r="E11" s="256"/>
      <c r="F11" s="256"/>
      <c r="G11" s="256"/>
      <c r="H11" s="255"/>
      <c r="I11" s="258"/>
      <c r="J11" s="258"/>
      <c r="K11" s="258"/>
      <c r="L11" s="255"/>
      <c r="M11" s="256"/>
      <c r="N11" s="258"/>
      <c r="O11" s="258"/>
      <c r="P11" s="263"/>
      <c r="Q11" s="263"/>
      <c r="R11" s="256"/>
    </row>
    <row r="12" spans="1:18" ht="18" customHeight="1" x14ac:dyDescent="0.45">
      <c r="A12" s="256"/>
      <c r="B12" s="256"/>
      <c r="C12" s="256"/>
      <c r="D12" s="256"/>
      <c r="E12" s="256"/>
      <c r="F12" s="256"/>
      <c r="G12" s="256"/>
      <c r="H12" s="255"/>
      <c r="I12" s="258"/>
      <c r="J12" s="258"/>
      <c r="K12" s="258"/>
      <c r="L12" s="255"/>
      <c r="M12" s="256"/>
      <c r="N12" s="258"/>
      <c r="O12" s="258"/>
      <c r="P12" s="263"/>
      <c r="Q12" s="263"/>
      <c r="R12" s="256"/>
    </row>
    <row r="13" spans="1:18" ht="18" customHeight="1" x14ac:dyDescent="0.45">
      <c r="A13" s="256"/>
      <c r="B13" s="262"/>
      <c r="C13" s="262"/>
      <c r="D13" s="262"/>
      <c r="E13" s="256"/>
      <c r="F13" s="256"/>
      <c r="G13" s="256"/>
      <c r="H13" s="256"/>
      <c r="I13" s="256"/>
      <c r="J13" s="256"/>
      <c r="K13" s="256"/>
      <c r="L13" s="256"/>
      <c r="M13" s="256"/>
      <c r="N13" s="256"/>
      <c r="O13" s="256"/>
      <c r="P13" s="256"/>
      <c r="Q13" s="256"/>
      <c r="R13" s="256"/>
    </row>
    <row r="14" spans="1:18" ht="18" customHeight="1" x14ac:dyDescent="0.45">
      <c r="A14" s="256"/>
      <c r="B14" s="256"/>
      <c r="C14" s="256"/>
      <c r="D14" s="283"/>
      <c r="E14" s="283"/>
      <c r="F14" s="264" t="s">
        <v>315</v>
      </c>
      <c r="G14" s="255"/>
      <c r="H14" s="255"/>
      <c r="I14" s="255"/>
      <c r="J14" s="255"/>
      <c r="K14" s="255"/>
      <c r="L14" s="255"/>
      <c r="M14" s="256"/>
      <c r="N14" s="255"/>
      <c r="O14" s="255"/>
      <c r="P14" s="255"/>
      <c r="Q14" s="255"/>
      <c r="R14" s="256"/>
    </row>
    <row r="15" spans="1:18" ht="18" customHeight="1" x14ac:dyDescent="0.45">
      <c r="A15" s="256"/>
      <c r="B15" s="263"/>
      <c r="C15" s="263"/>
      <c r="D15" s="263"/>
      <c r="E15" s="263"/>
      <c r="F15" s="263"/>
      <c r="G15" s="263"/>
      <c r="H15" s="263"/>
      <c r="I15" s="263"/>
      <c r="J15" s="263"/>
      <c r="K15" s="263"/>
      <c r="L15" s="255"/>
      <c r="M15" s="256"/>
      <c r="N15" s="263"/>
      <c r="O15" s="263"/>
      <c r="P15" s="263"/>
      <c r="Q15" s="263"/>
      <c r="R15" s="256"/>
    </row>
    <row r="16" spans="1:18" ht="18" customHeight="1" x14ac:dyDescent="0.45">
      <c r="A16" s="256"/>
      <c r="B16" s="263"/>
      <c r="C16" s="263"/>
      <c r="D16" s="263"/>
      <c r="E16" s="263"/>
      <c r="F16" s="263"/>
      <c r="G16" s="263"/>
      <c r="H16" s="263"/>
      <c r="I16" s="263"/>
      <c r="J16" s="263"/>
      <c r="K16" s="263"/>
      <c r="L16" s="255"/>
      <c r="M16" s="256"/>
      <c r="N16" s="263"/>
      <c r="O16" s="263"/>
      <c r="P16" s="263"/>
      <c r="Q16" s="263"/>
      <c r="R16" s="256"/>
    </row>
    <row r="17" spans="1:18" ht="18" customHeight="1" x14ac:dyDescent="0.45">
      <c r="A17" s="256"/>
      <c r="B17" s="265"/>
      <c r="C17" s="266"/>
      <c r="D17" s="255" t="s">
        <v>335</v>
      </c>
      <c r="E17" s="267"/>
      <c r="F17" s="255" t="s">
        <v>336</v>
      </c>
      <c r="G17" s="267"/>
      <c r="H17" s="255" t="s">
        <v>337</v>
      </c>
      <c r="I17" s="267"/>
      <c r="J17" s="255" t="s">
        <v>338</v>
      </c>
      <c r="K17" s="267"/>
      <c r="L17" s="255" t="s">
        <v>346</v>
      </c>
      <c r="M17" s="256"/>
      <c r="N17" s="256"/>
      <c r="O17" s="281" t="str">
        <f>IF(D14="","",D14)</f>
        <v/>
      </c>
      <c r="P17" s="281"/>
      <c r="Q17" s="255" t="s">
        <v>339</v>
      </c>
      <c r="R17" s="256"/>
    </row>
    <row r="18" spans="1:18" ht="18" customHeight="1" x14ac:dyDescent="0.45">
      <c r="A18" s="256"/>
      <c r="B18" s="255" t="s">
        <v>340</v>
      </c>
      <c r="C18" s="256"/>
      <c r="D18" s="255"/>
      <c r="E18" s="255"/>
      <c r="F18" s="255"/>
      <c r="G18" s="255"/>
      <c r="H18" s="255"/>
      <c r="I18" s="255"/>
      <c r="J18" s="255"/>
      <c r="K18" s="255"/>
      <c r="L18" s="256"/>
      <c r="M18" s="256"/>
      <c r="N18" s="255"/>
      <c r="O18" s="255"/>
      <c r="P18" s="255"/>
      <c r="Q18" s="255"/>
      <c r="R18" s="256"/>
    </row>
    <row r="19" spans="1:18" ht="18" customHeight="1" x14ac:dyDescent="0.45">
      <c r="A19" s="256"/>
      <c r="B19" s="268" t="s">
        <v>347</v>
      </c>
      <c r="C19" s="256"/>
      <c r="D19" s="262"/>
      <c r="E19" s="256"/>
      <c r="F19" s="256"/>
      <c r="G19" s="256"/>
      <c r="H19" s="256"/>
      <c r="I19" s="256"/>
      <c r="J19" s="256"/>
      <c r="K19" s="256"/>
      <c r="L19" s="256"/>
      <c r="M19" s="256"/>
      <c r="N19" s="256"/>
      <c r="O19" s="256"/>
      <c r="P19" s="256"/>
      <c r="Q19" s="256"/>
      <c r="R19" s="256"/>
    </row>
    <row r="20" spans="1:18" ht="18" customHeight="1" x14ac:dyDescent="0.45">
      <c r="A20" s="256"/>
      <c r="B20" s="256"/>
      <c r="C20" s="256"/>
      <c r="D20" s="256"/>
      <c r="E20" s="256"/>
      <c r="F20" s="256"/>
      <c r="G20" s="256"/>
      <c r="H20" s="255"/>
      <c r="I20" s="256"/>
      <c r="J20" s="256"/>
      <c r="K20" s="256"/>
      <c r="L20" s="256"/>
      <c r="M20" s="256"/>
      <c r="N20" s="256"/>
      <c r="O20" s="256"/>
      <c r="P20" s="256"/>
      <c r="Q20" s="256"/>
      <c r="R20" s="256"/>
    </row>
    <row r="21" spans="1:18" ht="18" customHeight="1" x14ac:dyDescent="0.45">
      <c r="A21" s="256"/>
      <c r="B21" s="256"/>
      <c r="C21" s="256"/>
      <c r="D21" s="256"/>
      <c r="E21" s="256"/>
      <c r="F21" s="256"/>
      <c r="G21" s="263"/>
      <c r="H21" s="263"/>
      <c r="I21" s="256"/>
      <c r="J21" s="256"/>
      <c r="K21" s="256"/>
      <c r="L21" s="256"/>
      <c r="M21" s="256"/>
      <c r="N21" s="256"/>
      <c r="O21" s="256"/>
      <c r="P21" s="256"/>
      <c r="Q21" s="256"/>
      <c r="R21" s="256"/>
    </row>
    <row r="22" spans="1:18" ht="18" customHeight="1" x14ac:dyDescent="0.45">
      <c r="A22" s="256"/>
      <c r="B22" s="269" t="s">
        <v>71</v>
      </c>
      <c r="C22" s="269"/>
      <c r="D22" s="269"/>
      <c r="E22" s="270"/>
      <c r="F22" s="270"/>
      <c r="G22" s="270"/>
      <c r="H22" s="270"/>
      <c r="I22" s="270"/>
      <c r="J22" s="270"/>
      <c r="K22" s="270"/>
      <c r="L22" s="270"/>
      <c r="M22" s="270"/>
      <c r="N22" s="270"/>
      <c r="O22" s="270"/>
      <c r="P22" s="270"/>
      <c r="Q22" s="270"/>
      <c r="R22" s="271"/>
    </row>
    <row r="23" spans="1:18" ht="18" customHeight="1" x14ac:dyDescent="0.45">
      <c r="A23" s="256"/>
      <c r="B23" s="256"/>
      <c r="C23" s="256"/>
      <c r="D23" s="256"/>
      <c r="E23" s="256"/>
      <c r="F23" s="256"/>
      <c r="G23" s="256"/>
      <c r="H23" s="256"/>
      <c r="I23" s="256"/>
      <c r="J23" s="256"/>
      <c r="K23" s="256"/>
      <c r="L23" s="256"/>
      <c r="M23" s="256"/>
      <c r="N23" s="256"/>
      <c r="O23" s="256"/>
      <c r="P23" s="256"/>
      <c r="Q23" s="256"/>
      <c r="R23" s="256"/>
    </row>
    <row r="24" spans="1:18" ht="18" customHeight="1" x14ac:dyDescent="0.45">
      <c r="A24" s="256"/>
      <c r="B24" s="263"/>
      <c r="C24" s="263"/>
      <c r="D24" s="256"/>
      <c r="E24" s="256"/>
      <c r="F24" s="256"/>
      <c r="G24" s="256"/>
      <c r="H24" s="256"/>
      <c r="I24" s="256"/>
      <c r="J24" s="256"/>
      <c r="K24" s="256"/>
      <c r="L24" s="256"/>
      <c r="M24" s="256"/>
      <c r="N24" s="256"/>
      <c r="O24" s="256"/>
      <c r="P24" s="256"/>
      <c r="Q24" s="256"/>
      <c r="R24" s="256"/>
    </row>
    <row r="25" spans="1:18" ht="18" customHeight="1" x14ac:dyDescent="0.45">
      <c r="A25" s="256"/>
      <c r="B25" s="262"/>
      <c r="C25" s="255" t="s">
        <v>299</v>
      </c>
      <c r="D25" s="256"/>
      <c r="E25" s="256"/>
      <c r="F25" s="272"/>
      <c r="G25" s="273"/>
      <c r="H25" s="258" t="s">
        <v>342</v>
      </c>
      <c r="I25" s="282"/>
      <c r="J25" s="282"/>
      <c r="K25" s="256" t="s">
        <v>72</v>
      </c>
      <c r="L25" s="256"/>
      <c r="M25" s="256"/>
      <c r="N25" s="256"/>
      <c r="O25" s="256"/>
      <c r="P25" s="256"/>
      <c r="Q25" s="256"/>
      <c r="R25" s="256"/>
    </row>
    <row r="26" spans="1:18" ht="18" customHeight="1" x14ac:dyDescent="0.45">
      <c r="A26" s="256"/>
      <c r="B26" s="256"/>
      <c r="C26" s="263"/>
      <c r="D26" s="263"/>
      <c r="E26" s="256"/>
      <c r="F26" s="272"/>
      <c r="G26" s="274"/>
      <c r="H26" s="256"/>
      <c r="I26" s="256"/>
      <c r="J26" s="256"/>
      <c r="K26" s="255"/>
      <c r="L26" s="256"/>
      <c r="M26" s="256"/>
      <c r="N26" s="255"/>
      <c r="O26" s="255"/>
      <c r="P26" s="255"/>
      <c r="Q26" s="255"/>
      <c r="R26" s="256"/>
    </row>
    <row r="27" spans="1:18" ht="18" customHeight="1" x14ac:dyDescent="0.45">
      <c r="A27" s="256"/>
      <c r="B27" s="256"/>
      <c r="C27" s="255" t="s">
        <v>298</v>
      </c>
      <c r="D27" s="256"/>
      <c r="E27" s="255"/>
      <c r="F27" s="255"/>
      <c r="G27" s="255"/>
      <c r="H27" s="255"/>
      <c r="I27" s="255"/>
      <c r="J27" s="256"/>
      <c r="K27" s="275"/>
      <c r="L27" s="256"/>
      <c r="M27" s="256"/>
      <c r="N27" s="275"/>
      <c r="O27" s="275"/>
      <c r="P27" s="275"/>
      <c r="Q27" s="275"/>
      <c r="R27" s="256"/>
    </row>
    <row r="28" spans="1:18" ht="18" customHeight="1" x14ac:dyDescent="0.45">
      <c r="A28" s="256"/>
      <c r="B28" s="256"/>
      <c r="C28" s="275" t="s">
        <v>343</v>
      </c>
      <c r="D28" s="256"/>
      <c r="E28" s="275"/>
      <c r="F28" s="275"/>
      <c r="G28" s="275"/>
      <c r="H28" s="275"/>
      <c r="I28" s="275"/>
      <c r="J28" s="256"/>
      <c r="K28" s="275"/>
      <c r="L28" s="256"/>
      <c r="M28" s="256"/>
      <c r="N28" s="275"/>
      <c r="O28" s="275"/>
      <c r="P28" s="275"/>
      <c r="Q28" s="275"/>
      <c r="R28" s="256"/>
    </row>
    <row r="29" spans="1:18" ht="18" customHeight="1" x14ac:dyDescent="0.45">
      <c r="A29" s="256"/>
      <c r="B29" s="256"/>
      <c r="C29" s="275" t="s">
        <v>344</v>
      </c>
      <c r="D29" s="256"/>
      <c r="E29" s="275"/>
      <c r="F29" s="275"/>
      <c r="G29" s="275"/>
      <c r="H29" s="275"/>
      <c r="I29" s="275"/>
      <c r="J29" s="256"/>
      <c r="K29" s="275"/>
      <c r="L29" s="256"/>
      <c r="M29" s="256"/>
      <c r="N29" s="275"/>
      <c r="O29" s="275"/>
      <c r="P29" s="275"/>
      <c r="Q29" s="275"/>
      <c r="R29" s="256"/>
    </row>
    <row r="30" spans="1:18" ht="18" customHeight="1" x14ac:dyDescent="0.45">
      <c r="A30" s="256"/>
      <c r="B30" s="256"/>
      <c r="C30" s="256" t="s">
        <v>345</v>
      </c>
      <c r="D30" s="256"/>
      <c r="E30" s="275"/>
      <c r="F30" s="275"/>
      <c r="G30" s="275"/>
      <c r="H30" s="275"/>
      <c r="I30" s="275"/>
      <c r="J30" s="271"/>
      <c r="K30" s="255"/>
      <c r="L30" s="256"/>
      <c r="M30" s="256"/>
      <c r="N30" s="255"/>
      <c r="O30" s="255"/>
      <c r="P30" s="255"/>
      <c r="Q30" s="255"/>
      <c r="R30" s="256"/>
    </row>
    <row r="31" spans="1:18" ht="18" customHeight="1" x14ac:dyDescent="0.45">
      <c r="A31" s="256"/>
      <c r="B31" s="256"/>
      <c r="C31" s="256"/>
      <c r="D31" s="256"/>
      <c r="E31" s="256"/>
      <c r="F31" s="256"/>
      <c r="G31" s="256"/>
      <c r="H31" s="256"/>
      <c r="I31" s="256"/>
      <c r="J31" s="255"/>
      <c r="K31" s="255"/>
      <c r="L31" s="256"/>
      <c r="M31" s="256"/>
      <c r="N31" s="255"/>
      <c r="O31" s="255"/>
      <c r="P31" s="255"/>
      <c r="Q31" s="255"/>
      <c r="R31" s="256"/>
    </row>
    <row r="32" spans="1:18" ht="18" customHeight="1" x14ac:dyDescent="0.45">
      <c r="A32" s="256"/>
      <c r="B32" s="256"/>
      <c r="C32" s="256"/>
      <c r="D32" s="256"/>
      <c r="E32" s="256"/>
      <c r="F32" s="255"/>
      <c r="G32" s="255"/>
      <c r="H32" s="255"/>
      <c r="I32" s="255"/>
      <c r="J32" s="255"/>
      <c r="K32" s="255"/>
      <c r="L32" s="256"/>
      <c r="M32" s="256"/>
      <c r="N32" s="255"/>
      <c r="O32" s="255"/>
      <c r="P32" s="255"/>
      <c r="Q32" s="255"/>
      <c r="R32" s="256"/>
    </row>
    <row r="33" spans="1:18" ht="18" customHeight="1" x14ac:dyDescent="0.45">
      <c r="A33" s="256"/>
      <c r="B33" s="256"/>
      <c r="C33" s="256"/>
      <c r="D33" s="256"/>
      <c r="E33" s="256"/>
      <c r="F33" s="256"/>
      <c r="G33" s="256"/>
      <c r="H33" s="256"/>
      <c r="I33" s="256"/>
      <c r="J33" s="256"/>
      <c r="K33" s="256"/>
      <c r="L33" s="256"/>
      <c r="M33" s="256"/>
      <c r="N33" s="256"/>
      <c r="O33" s="256"/>
      <c r="P33" s="256"/>
      <c r="Q33" s="256"/>
      <c r="R33" s="256"/>
    </row>
    <row r="34" spans="1:18" ht="18" customHeight="1" x14ac:dyDescent="0.45">
      <c r="A34" s="256"/>
      <c r="B34" s="256"/>
      <c r="C34" s="256"/>
      <c r="D34" s="256"/>
      <c r="E34" s="276"/>
      <c r="F34" s="276"/>
      <c r="G34" s="276"/>
      <c r="H34" s="276"/>
      <c r="I34" s="276"/>
      <c r="J34" s="276"/>
      <c r="K34" s="276"/>
      <c r="L34" s="256"/>
      <c r="M34" s="256"/>
      <c r="N34" s="276"/>
      <c r="O34" s="276"/>
      <c r="P34" s="276"/>
      <c r="Q34" s="276"/>
      <c r="R34" s="256"/>
    </row>
    <row r="35" spans="1:18" ht="18" customHeight="1" x14ac:dyDescent="0.45">
      <c r="A35" s="256"/>
      <c r="B35" s="256" t="s">
        <v>73</v>
      </c>
      <c r="C35" s="256"/>
      <c r="D35" s="256"/>
      <c r="E35" s="256"/>
      <c r="F35" s="256"/>
      <c r="G35" s="256"/>
      <c r="H35" s="256"/>
      <c r="I35" s="256"/>
      <c r="J35" s="256"/>
      <c r="K35" s="256"/>
      <c r="L35" s="256"/>
      <c r="M35" s="256"/>
      <c r="N35" s="256"/>
      <c r="O35" s="256"/>
      <c r="P35" s="256"/>
      <c r="Q35" s="256"/>
      <c r="R35" s="256"/>
    </row>
  </sheetData>
  <sheetProtection algorithmName="SHA-512" hashValue="H6Jlnq9HhOrNK/zxZJGZm+Al5s6yCu1xXqlN6UEGcthD8fVqIfMO67kkGcRQp6Bi9Hu7o1sJOLLjxIJx+iseKg==" saltValue="ykAipKrRZfmKvErLOzuITg==" spinCount="100000" sheet="1" objects="1" scenarios="1"/>
  <mergeCells count="12">
    <mergeCell ref="O17:P17"/>
    <mergeCell ref="I25:J25"/>
    <mergeCell ref="D14:E14"/>
    <mergeCell ref="L3:M3"/>
    <mergeCell ref="J8:K8"/>
    <mergeCell ref="J9:K9"/>
    <mergeCell ref="J10:K10"/>
    <mergeCell ref="L8:R8"/>
    <mergeCell ref="L9:R9"/>
    <mergeCell ref="N10:R10"/>
    <mergeCell ref="L10:M10"/>
    <mergeCell ref="O3:Q3"/>
  </mergeCells>
  <phoneticPr fontId="3"/>
  <conditionalFormatting sqref="M4 O4 Q4 L8:R9 L10 D14 C17 E17 G17 I17 K17 I25 N10">
    <cfRule type="containsBlanks" dxfId="3" priority="1">
      <formula>LEN(TRIM(C4))=0</formula>
    </cfRule>
  </conditionalFormatting>
  <pageMargins left="0.7" right="0.7" top="0.75" bottom="0.75" header="0.3" footer="0.3"/>
  <pageSetup paperSize="9" scale="9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D0F74-0291-4333-BC1D-136BD0CD1024}">
  <sheetPr>
    <pageSetUpPr fitToPage="1"/>
  </sheetPr>
  <dimension ref="A1:Z47"/>
  <sheetViews>
    <sheetView view="pageBreakPreview" zoomScale="77" zoomScaleNormal="100" zoomScaleSheetLayoutView="40" workbookViewId="0">
      <selection activeCell="E4" sqref="E4:I4"/>
    </sheetView>
  </sheetViews>
  <sheetFormatPr defaultRowHeight="18" x14ac:dyDescent="0.45"/>
  <cols>
    <col min="1" max="1" width="2.09765625" style="1" customWidth="1"/>
    <col min="2" max="2" width="3.3984375" style="1" customWidth="1"/>
    <col min="3" max="3" width="17.69921875" style="1" customWidth="1"/>
    <col min="4" max="4" width="6" style="1" customWidth="1"/>
    <col min="5" max="5" width="24.69921875" style="1" customWidth="1"/>
    <col min="6" max="6" width="23.5" style="1" customWidth="1"/>
    <col min="7" max="7" width="13.3984375" style="1" customWidth="1"/>
    <col min="8" max="8" width="14.19921875" style="1" customWidth="1"/>
    <col min="9" max="10" width="14.796875" style="1" customWidth="1"/>
    <col min="11" max="11" width="14.09765625" style="1" customWidth="1"/>
    <col min="12" max="12" width="14.796875" style="1" customWidth="1"/>
    <col min="13" max="13" width="13.19921875" style="1" customWidth="1"/>
    <col min="14" max="17" width="13.796875" style="1" customWidth="1"/>
    <col min="18" max="243" width="8.796875" style="1"/>
    <col min="244" max="244" width="2.09765625" style="1" customWidth="1"/>
    <col min="245" max="245" width="3.3984375" style="1" customWidth="1"/>
    <col min="246" max="246" width="6.19921875" style="1" customWidth="1"/>
    <col min="247" max="247" width="5.59765625" style="1" customWidth="1"/>
    <col min="248" max="248" width="5" style="1" customWidth="1"/>
    <col min="249" max="249" width="8.796875" style="1"/>
    <col min="250" max="250" width="7.19921875" style="1" customWidth="1"/>
    <col min="251" max="251" width="5" style="1" customWidth="1"/>
    <col min="252" max="252" width="11" style="1" customWidth="1"/>
    <col min="253" max="253" width="4.5" style="1" customWidth="1"/>
    <col min="254" max="254" width="5.5" style="1" customWidth="1"/>
    <col min="255" max="255" width="6.09765625" style="1" customWidth="1"/>
    <col min="256" max="256" width="1.3984375" style="1" customWidth="1"/>
    <col min="257" max="257" width="8.19921875" style="1" customWidth="1"/>
    <col min="258" max="258" width="6.09765625" style="1" customWidth="1"/>
    <col min="259" max="259" width="7.8984375" style="1" customWidth="1"/>
    <col min="260" max="499" width="8.796875" style="1"/>
    <col min="500" max="500" width="2.09765625" style="1" customWidth="1"/>
    <col min="501" max="501" width="3.3984375" style="1" customWidth="1"/>
    <col min="502" max="502" width="6.19921875" style="1" customWidth="1"/>
    <col min="503" max="503" width="5.59765625" style="1" customWidth="1"/>
    <col min="504" max="504" width="5" style="1" customWidth="1"/>
    <col min="505" max="505" width="8.796875" style="1"/>
    <col min="506" max="506" width="7.19921875" style="1" customWidth="1"/>
    <col min="507" max="507" width="5" style="1" customWidth="1"/>
    <col min="508" max="508" width="11" style="1" customWidth="1"/>
    <col min="509" max="509" width="4.5" style="1" customWidth="1"/>
    <col min="510" max="510" width="5.5" style="1" customWidth="1"/>
    <col min="511" max="511" width="6.09765625" style="1" customWidth="1"/>
    <col min="512" max="512" width="1.3984375" style="1" customWidth="1"/>
    <col min="513" max="513" width="8.19921875" style="1" customWidth="1"/>
    <col min="514" max="514" width="6.09765625" style="1" customWidth="1"/>
    <col min="515" max="515" width="7.8984375" style="1" customWidth="1"/>
    <col min="516" max="755" width="8.796875" style="1"/>
    <col min="756" max="756" width="2.09765625" style="1" customWidth="1"/>
    <col min="757" max="757" width="3.3984375" style="1" customWidth="1"/>
    <col min="758" max="758" width="6.19921875" style="1" customWidth="1"/>
    <col min="759" max="759" width="5.59765625" style="1" customWidth="1"/>
    <col min="760" max="760" width="5" style="1" customWidth="1"/>
    <col min="761" max="761" width="8.796875" style="1"/>
    <col min="762" max="762" width="7.19921875" style="1" customWidth="1"/>
    <col min="763" max="763" width="5" style="1" customWidth="1"/>
    <col min="764" max="764" width="11" style="1" customWidth="1"/>
    <col min="765" max="765" width="4.5" style="1" customWidth="1"/>
    <col min="766" max="766" width="5.5" style="1" customWidth="1"/>
    <col min="767" max="767" width="6.09765625" style="1" customWidth="1"/>
    <col min="768" max="768" width="1.3984375" style="1" customWidth="1"/>
    <col min="769" max="769" width="8.19921875" style="1" customWidth="1"/>
    <col min="770" max="770" width="6.09765625" style="1" customWidth="1"/>
    <col min="771" max="771" width="7.8984375" style="1" customWidth="1"/>
    <col min="772" max="1011" width="8.796875" style="1"/>
    <col min="1012" max="1012" width="2.09765625" style="1" customWidth="1"/>
    <col min="1013" max="1013" width="3.3984375" style="1" customWidth="1"/>
    <col min="1014" max="1014" width="6.19921875" style="1" customWidth="1"/>
    <col min="1015" max="1015" width="5.59765625" style="1" customWidth="1"/>
    <col min="1016" max="1016" width="5" style="1" customWidth="1"/>
    <col min="1017" max="1017" width="8.796875" style="1"/>
    <col min="1018" max="1018" width="7.19921875" style="1" customWidth="1"/>
    <col min="1019" max="1019" width="5" style="1" customWidth="1"/>
    <col min="1020" max="1020" width="11" style="1" customWidth="1"/>
    <col min="1021" max="1021" width="4.5" style="1" customWidth="1"/>
    <col min="1022" max="1022" width="5.5" style="1" customWidth="1"/>
    <col min="1023" max="1023" width="6.09765625" style="1" customWidth="1"/>
    <col min="1024" max="1024" width="1.3984375" style="1" customWidth="1"/>
    <col min="1025" max="1025" width="8.19921875" style="1" customWidth="1"/>
    <col min="1026" max="1026" width="6.09765625" style="1" customWidth="1"/>
    <col min="1027" max="1027" width="7.8984375" style="1" customWidth="1"/>
    <col min="1028" max="1267" width="8.796875" style="1"/>
    <col min="1268" max="1268" width="2.09765625" style="1" customWidth="1"/>
    <col min="1269" max="1269" width="3.3984375" style="1" customWidth="1"/>
    <col min="1270" max="1270" width="6.19921875" style="1" customWidth="1"/>
    <col min="1271" max="1271" width="5.59765625" style="1" customWidth="1"/>
    <col min="1272" max="1272" width="5" style="1" customWidth="1"/>
    <col min="1273" max="1273" width="8.796875" style="1"/>
    <col min="1274" max="1274" width="7.19921875" style="1" customWidth="1"/>
    <col min="1275" max="1275" width="5" style="1" customWidth="1"/>
    <col min="1276" max="1276" width="11" style="1" customWidth="1"/>
    <col min="1277" max="1277" width="4.5" style="1" customWidth="1"/>
    <col min="1278" max="1278" width="5.5" style="1" customWidth="1"/>
    <col min="1279" max="1279" width="6.09765625" style="1" customWidth="1"/>
    <col min="1280" max="1280" width="1.3984375" style="1" customWidth="1"/>
    <col min="1281" max="1281" width="8.19921875" style="1" customWidth="1"/>
    <col min="1282" max="1282" width="6.09765625" style="1" customWidth="1"/>
    <col min="1283" max="1283" width="7.8984375" style="1" customWidth="1"/>
    <col min="1284" max="1523" width="8.796875" style="1"/>
    <col min="1524" max="1524" width="2.09765625" style="1" customWidth="1"/>
    <col min="1525" max="1525" width="3.3984375" style="1" customWidth="1"/>
    <col min="1526" max="1526" width="6.19921875" style="1" customWidth="1"/>
    <col min="1527" max="1527" width="5.59765625" style="1" customWidth="1"/>
    <col min="1528" max="1528" width="5" style="1" customWidth="1"/>
    <col min="1529" max="1529" width="8.796875" style="1"/>
    <col min="1530" max="1530" width="7.19921875" style="1" customWidth="1"/>
    <col min="1531" max="1531" width="5" style="1" customWidth="1"/>
    <col min="1532" max="1532" width="11" style="1" customWidth="1"/>
    <col min="1533" max="1533" width="4.5" style="1" customWidth="1"/>
    <col min="1534" max="1534" width="5.5" style="1" customWidth="1"/>
    <col min="1535" max="1535" width="6.09765625" style="1" customWidth="1"/>
    <col min="1536" max="1536" width="1.3984375" style="1" customWidth="1"/>
    <col min="1537" max="1537" width="8.19921875" style="1" customWidth="1"/>
    <col min="1538" max="1538" width="6.09765625" style="1" customWidth="1"/>
    <col min="1539" max="1539" width="7.8984375" style="1" customWidth="1"/>
    <col min="1540" max="1779" width="8.796875" style="1"/>
    <col min="1780" max="1780" width="2.09765625" style="1" customWidth="1"/>
    <col min="1781" max="1781" width="3.3984375" style="1" customWidth="1"/>
    <col min="1782" max="1782" width="6.19921875" style="1" customWidth="1"/>
    <col min="1783" max="1783" width="5.59765625" style="1" customWidth="1"/>
    <col min="1784" max="1784" width="5" style="1" customWidth="1"/>
    <col min="1785" max="1785" width="8.796875" style="1"/>
    <col min="1786" max="1786" width="7.19921875" style="1" customWidth="1"/>
    <col min="1787" max="1787" width="5" style="1" customWidth="1"/>
    <col min="1788" max="1788" width="11" style="1" customWidth="1"/>
    <col min="1789" max="1789" width="4.5" style="1" customWidth="1"/>
    <col min="1790" max="1790" width="5.5" style="1" customWidth="1"/>
    <col min="1791" max="1791" width="6.09765625" style="1" customWidth="1"/>
    <col min="1792" max="1792" width="1.3984375" style="1" customWidth="1"/>
    <col min="1793" max="1793" width="8.19921875" style="1" customWidth="1"/>
    <col min="1794" max="1794" width="6.09765625" style="1" customWidth="1"/>
    <col min="1795" max="1795" width="7.8984375" style="1" customWidth="1"/>
    <col min="1796" max="2035" width="8.796875" style="1"/>
    <col min="2036" max="2036" width="2.09765625" style="1" customWidth="1"/>
    <col min="2037" max="2037" width="3.3984375" style="1" customWidth="1"/>
    <col min="2038" max="2038" width="6.19921875" style="1" customWidth="1"/>
    <col min="2039" max="2039" width="5.59765625" style="1" customWidth="1"/>
    <col min="2040" max="2040" width="5" style="1" customWidth="1"/>
    <col min="2041" max="2041" width="8.796875" style="1"/>
    <col min="2042" max="2042" width="7.19921875" style="1" customWidth="1"/>
    <col min="2043" max="2043" width="5" style="1" customWidth="1"/>
    <col min="2044" max="2044" width="11" style="1" customWidth="1"/>
    <col min="2045" max="2045" width="4.5" style="1" customWidth="1"/>
    <col min="2046" max="2046" width="5.5" style="1" customWidth="1"/>
    <col min="2047" max="2047" width="6.09765625" style="1" customWidth="1"/>
    <col min="2048" max="2048" width="1.3984375" style="1" customWidth="1"/>
    <col min="2049" max="2049" width="8.19921875" style="1" customWidth="1"/>
    <col min="2050" max="2050" width="6.09765625" style="1" customWidth="1"/>
    <col min="2051" max="2051" width="7.8984375" style="1" customWidth="1"/>
    <col min="2052" max="2291" width="8.796875" style="1"/>
    <col min="2292" max="2292" width="2.09765625" style="1" customWidth="1"/>
    <col min="2293" max="2293" width="3.3984375" style="1" customWidth="1"/>
    <col min="2294" max="2294" width="6.19921875" style="1" customWidth="1"/>
    <col min="2295" max="2295" width="5.59765625" style="1" customWidth="1"/>
    <col min="2296" max="2296" width="5" style="1" customWidth="1"/>
    <col min="2297" max="2297" width="8.796875" style="1"/>
    <col min="2298" max="2298" width="7.19921875" style="1" customWidth="1"/>
    <col min="2299" max="2299" width="5" style="1" customWidth="1"/>
    <col min="2300" max="2300" width="11" style="1" customWidth="1"/>
    <col min="2301" max="2301" width="4.5" style="1" customWidth="1"/>
    <col min="2302" max="2302" width="5.5" style="1" customWidth="1"/>
    <col min="2303" max="2303" width="6.09765625" style="1" customWidth="1"/>
    <col min="2304" max="2304" width="1.3984375" style="1" customWidth="1"/>
    <col min="2305" max="2305" width="8.19921875" style="1" customWidth="1"/>
    <col min="2306" max="2306" width="6.09765625" style="1" customWidth="1"/>
    <col min="2307" max="2307" width="7.8984375" style="1" customWidth="1"/>
    <col min="2308" max="2547" width="8.796875" style="1"/>
    <col min="2548" max="2548" width="2.09765625" style="1" customWidth="1"/>
    <col min="2549" max="2549" width="3.3984375" style="1" customWidth="1"/>
    <col min="2550" max="2550" width="6.19921875" style="1" customWidth="1"/>
    <col min="2551" max="2551" width="5.59765625" style="1" customWidth="1"/>
    <col min="2552" max="2552" width="5" style="1" customWidth="1"/>
    <col min="2553" max="2553" width="8.796875" style="1"/>
    <col min="2554" max="2554" width="7.19921875" style="1" customWidth="1"/>
    <col min="2555" max="2555" width="5" style="1" customWidth="1"/>
    <col min="2556" max="2556" width="11" style="1" customWidth="1"/>
    <col min="2557" max="2557" width="4.5" style="1" customWidth="1"/>
    <col min="2558" max="2558" width="5.5" style="1" customWidth="1"/>
    <col min="2559" max="2559" width="6.09765625" style="1" customWidth="1"/>
    <col min="2560" max="2560" width="1.3984375" style="1" customWidth="1"/>
    <col min="2561" max="2561" width="8.19921875" style="1" customWidth="1"/>
    <col min="2562" max="2562" width="6.09765625" style="1" customWidth="1"/>
    <col min="2563" max="2563" width="7.8984375" style="1" customWidth="1"/>
    <col min="2564" max="2803" width="8.796875" style="1"/>
    <col min="2804" max="2804" width="2.09765625" style="1" customWidth="1"/>
    <col min="2805" max="2805" width="3.3984375" style="1" customWidth="1"/>
    <col min="2806" max="2806" width="6.19921875" style="1" customWidth="1"/>
    <col min="2807" max="2807" width="5.59765625" style="1" customWidth="1"/>
    <col min="2808" max="2808" width="5" style="1" customWidth="1"/>
    <col min="2809" max="2809" width="8.796875" style="1"/>
    <col min="2810" max="2810" width="7.19921875" style="1" customWidth="1"/>
    <col min="2811" max="2811" width="5" style="1" customWidth="1"/>
    <col min="2812" max="2812" width="11" style="1" customWidth="1"/>
    <col min="2813" max="2813" width="4.5" style="1" customWidth="1"/>
    <col min="2814" max="2814" width="5.5" style="1" customWidth="1"/>
    <col min="2815" max="2815" width="6.09765625" style="1" customWidth="1"/>
    <col min="2816" max="2816" width="1.3984375" style="1" customWidth="1"/>
    <col min="2817" max="2817" width="8.19921875" style="1" customWidth="1"/>
    <col min="2818" max="2818" width="6.09765625" style="1" customWidth="1"/>
    <col min="2819" max="2819" width="7.8984375" style="1" customWidth="1"/>
    <col min="2820" max="3059" width="8.796875" style="1"/>
    <col min="3060" max="3060" width="2.09765625" style="1" customWidth="1"/>
    <col min="3061" max="3061" width="3.3984375" style="1" customWidth="1"/>
    <col min="3062" max="3062" width="6.19921875" style="1" customWidth="1"/>
    <col min="3063" max="3063" width="5.59765625" style="1" customWidth="1"/>
    <col min="3064" max="3064" width="5" style="1" customWidth="1"/>
    <col min="3065" max="3065" width="8.796875" style="1"/>
    <col min="3066" max="3066" width="7.19921875" style="1" customWidth="1"/>
    <col min="3067" max="3067" width="5" style="1" customWidth="1"/>
    <col min="3068" max="3068" width="11" style="1" customWidth="1"/>
    <col min="3069" max="3069" width="4.5" style="1" customWidth="1"/>
    <col min="3070" max="3070" width="5.5" style="1" customWidth="1"/>
    <col min="3071" max="3071" width="6.09765625" style="1" customWidth="1"/>
    <col min="3072" max="3072" width="1.3984375" style="1" customWidth="1"/>
    <col min="3073" max="3073" width="8.19921875" style="1" customWidth="1"/>
    <col min="3074" max="3074" width="6.09765625" style="1" customWidth="1"/>
    <col min="3075" max="3075" width="7.8984375" style="1" customWidth="1"/>
    <col min="3076" max="3315" width="8.796875" style="1"/>
    <col min="3316" max="3316" width="2.09765625" style="1" customWidth="1"/>
    <col min="3317" max="3317" width="3.3984375" style="1" customWidth="1"/>
    <col min="3318" max="3318" width="6.19921875" style="1" customWidth="1"/>
    <col min="3319" max="3319" width="5.59765625" style="1" customWidth="1"/>
    <col min="3320" max="3320" width="5" style="1" customWidth="1"/>
    <col min="3321" max="3321" width="8.796875" style="1"/>
    <col min="3322" max="3322" width="7.19921875" style="1" customWidth="1"/>
    <col min="3323" max="3323" width="5" style="1" customWidth="1"/>
    <col min="3324" max="3324" width="11" style="1" customWidth="1"/>
    <col min="3325" max="3325" width="4.5" style="1" customWidth="1"/>
    <col min="3326" max="3326" width="5.5" style="1" customWidth="1"/>
    <col min="3327" max="3327" width="6.09765625" style="1" customWidth="1"/>
    <col min="3328" max="3328" width="1.3984375" style="1" customWidth="1"/>
    <col min="3329" max="3329" width="8.19921875" style="1" customWidth="1"/>
    <col min="3330" max="3330" width="6.09765625" style="1" customWidth="1"/>
    <col min="3331" max="3331" width="7.8984375" style="1" customWidth="1"/>
    <col min="3332" max="3571" width="8.796875" style="1"/>
    <col min="3572" max="3572" width="2.09765625" style="1" customWidth="1"/>
    <col min="3573" max="3573" width="3.3984375" style="1" customWidth="1"/>
    <col min="3574" max="3574" width="6.19921875" style="1" customWidth="1"/>
    <col min="3575" max="3575" width="5.59765625" style="1" customWidth="1"/>
    <col min="3576" max="3576" width="5" style="1" customWidth="1"/>
    <col min="3577" max="3577" width="8.796875" style="1"/>
    <col min="3578" max="3578" width="7.19921875" style="1" customWidth="1"/>
    <col min="3579" max="3579" width="5" style="1" customWidth="1"/>
    <col min="3580" max="3580" width="11" style="1" customWidth="1"/>
    <col min="3581" max="3581" width="4.5" style="1" customWidth="1"/>
    <col min="3582" max="3582" width="5.5" style="1" customWidth="1"/>
    <col min="3583" max="3583" width="6.09765625" style="1" customWidth="1"/>
    <col min="3584" max="3584" width="1.3984375" style="1" customWidth="1"/>
    <col min="3585" max="3585" width="8.19921875" style="1" customWidth="1"/>
    <col min="3586" max="3586" width="6.09765625" style="1" customWidth="1"/>
    <col min="3587" max="3587" width="7.8984375" style="1" customWidth="1"/>
    <col min="3588" max="3827" width="8.796875" style="1"/>
    <col min="3828" max="3828" width="2.09765625" style="1" customWidth="1"/>
    <col min="3829" max="3829" width="3.3984375" style="1" customWidth="1"/>
    <col min="3830" max="3830" width="6.19921875" style="1" customWidth="1"/>
    <col min="3831" max="3831" width="5.59765625" style="1" customWidth="1"/>
    <col min="3832" max="3832" width="5" style="1" customWidth="1"/>
    <col min="3833" max="3833" width="8.796875" style="1"/>
    <col min="3834" max="3834" width="7.19921875" style="1" customWidth="1"/>
    <col min="3835" max="3835" width="5" style="1" customWidth="1"/>
    <col min="3836" max="3836" width="11" style="1" customWidth="1"/>
    <col min="3837" max="3837" width="4.5" style="1" customWidth="1"/>
    <col min="3838" max="3838" width="5.5" style="1" customWidth="1"/>
    <col min="3839" max="3839" width="6.09765625" style="1" customWidth="1"/>
    <col min="3840" max="3840" width="1.3984375" style="1" customWidth="1"/>
    <col min="3841" max="3841" width="8.19921875" style="1" customWidth="1"/>
    <col min="3842" max="3842" width="6.09765625" style="1" customWidth="1"/>
    <col min="3843" max="3843" width="7.8984375" style="1" customWidth="1"/>
    <col min="3844" max="4083" width="8.796875" style="1"/>
    <col min="4084" max="4084" width="2.09765625" style="1" customWidth="1"/>
    <col min="4085" max="4085" width="3.3984375" style="1" customWidth="1"/>
    <col min="4086" max="4086" width="6.19921875" style="1" customWidth="1"/>
    <col min="4087" max="4087" width="5.59765625" style="1" customWidth="1"/>
    <col min="4088" max="4088" width="5" style="1" customWidth="1"/>
    <col min="4089" max="4089" width="8.796875" style="1"/>
    <col min="4090" max="4090" width="7.19921875" style="1" customWidth="1"/>
    <col min="4091" max="4091" width="5" style="1" customWidth="1"/>
    <col min="4092" max="4092" width="11" style="1" customWidth="1"/>
    <col min="4093" max="4093" width="4.5" style="1" customWidth="1"/>
    <col min="4094" max="4094" width="5.5" style="1" customWidth="1"/>
    <col min="4095" max="4095" width="6.09765625" style="1" customWidth="1"/>
    <col min="4096" max="4096" width="1.3984375" style="1" customWidth="1"/>
    <col min="4097" max="4097" width="8.19921875" style="1" customWidth="1"/>
    <col min="4098" max="4098" width="6.09765625" style="1" customWidth="1"/>
    <col min="4099" max="4099" width="7.8984375" style="1" customWidth="1"/>
    <col min="4100" max="4339" width="8.796875" style="1"/>
    <col min="4340" max="4340" width="2.09765625" style="1" customWidth="1"/>
    <col min="4341" max="4341" width="3.3984375" style="1" customWidth="1"/>
    <col min="4342" max="4342" width="6.19921875" style="1" customWidth="1"/>
    <col min="4343" max="4343" width="5.59765625" style="1" customWidth="1"/>
    <col min="4344" max="4344" width="5" style="1" customWidth="1"/>
    <col min="4345" max="4345" width="8.796875" style="1"/>
    <col min="4346" max="4346" width="7.19921875" style="1" customWidth="1"/>
    <col min="4347" max="4347" width="5" style="1" customWidth="1"/>
    <col min="4348" max="4348" width="11" style="1" customWidth="1"/>
    <col min="4349" max="4349" width="4.5" style="1" customWidth="1"/>
    <col min="4350" max="4350" width="5.5" style="1" customWidth="1"/>
    <col min="4351" max="4351" width="6.09765625" style="1" customWidth="1"/>
    <col min="4352" max="4352" width="1.3984375" style="1" customWidth="1"/>
    <col min="4353" max="4353" width="8.19921875" style="1" customWidth="1"/>
    <col min="4354" max="4354" width="6.09765625" style="1" customWidth="1"/>
    <col min="4355" max="4355" width="7.8984375" style="1" customWidth="1"/>
    <col min="4356" max="4595" width="8.796875" style="1"/>
    <col min="4596" max="4596" width="2.09765625" style="1" customWidth="1"/>
    <col min="4597" max="4597" width="3.3984375" style="1" customWidth="1"/>
    <col min="4598" max="4598" width="6.19921875" style="1" customWidth="1"/>
    <col min="4599" max="4599" width="5.59765625" style="1" customWidth="1"/>
    <col min="4600" max="4600" width="5" style="1" customWidth="1"/>
    <col min="4601" max="4601" width="8.796875" style="1"/>
    <col min="4602" max="4602" width="7.19921875" style="1" customWidth="1"/>
    <col min="4603" max="4603" width="5" style="1" customWidth="1"/>
    <col min="4604" max="4604" width="11" style="1" customWidth="1"/>
    <col min="4605" max="4605" width="4.5" style="1" customWidth="1"/>
    <col min="4606" max="4606" width="5.5" style="1" customWidth="1"/>
    <col min="4607" max="4607" width="6.09765625" style="1" customWidth="1"/>
    <col min="4608" max="4608" width="1.3984375" style="1" customWidth="1"/>
    <col min="4609" max="4609" width="8.19921875" style="1" customWidth="1"/>
    <col min="4610" max="4610" width="6.09765625" style="1" customWidth="1"/>
    <col min="4611" max="4611" width="7.8984375" style="1" customWidth="1"/>
    <col min="4612" max="4851" width="8.796875" style="1"/>
    <col min="4852" max="4852" width="2.09765625" style="1" customWidth="1"/>
    <col min="4853" max="4853" width="3.3984375" style="1" customWidth="1"/>
    <col min="4854" max="4854" width="6.19921875" style="1" customWidth="1"/>
    <col min="4855" max="4855" width="5.59765625" style="1" customWidth="1"/>
    <col min="4856" max="4856" width="5" style="1" customWidth="1"/>
    <col min="4857" max="4857" width="8.796875" style="1"/>
    <col min="4858" max="4858" width="7.19921875" style="1" customWidth="1"/>
    <col min="4859" max="4859" width="5" style="1" customWidth="1"/>
    <col min="4860" max="4860" width="11" style="1" customWidth="1"/>
    <col min="4861" max="4861" width="4.5" style="1" customWidth="1"/>
    <col min="4862" max="4862" width="5.5" style="1" customWidth="1"/>
    <col min="4863" max="4863" width="6.09765625" style="1" customWidth="1"/>
    <col min="4864" max="4864" width="1.3984375" style="1" customWidth="1"/>
    <col min="4865" max="4865" width="8.19921875" style="1" customWidth="1"/>
    <col min="4866" max="4866" width="6.09765625" style="1" customWidth="1"/>
    <col min="4867" max="4867" width="7.8984375" style="1" customWidth="1"/>
    <col min="4868" max="5107" width="8.796875" style="1"/>
    <col min="5108" max="5108" width="2.09765625" style="1" customWidth="1"/>
    <col min="5109" max="5109" width="3.3984375" style="1" customWidth="1"/>
    <col min="5110" max="5110" width="6.19921875" style="1" customWidth="1"/>
    <col min="5111" max="5111" width="5.59765625" style="1" customWidth="1"/>
    <col min="5112" max="5112" width="5" style="1" customWidth="1"/>
    <col min="5113" max="5113" width="8.796875" style="1"/>
    <col min="5114" max="5114" width="7.19921875" style="1" customWidth="1"/>
    <col min="5115" max="5115" width="5" style="1" customWidth="1"/>
    <col min="5116" max="5116" width="11" style="1" customWidth="1"/>
    <col min="5117" max="5117" width="4.5" style="1" customWidth="1"/>
    <col min="5118" max="5118" width="5.5" style="1" customWidth="1"/>
    <col min="5119" max="5119" width="6.09765625" style="1" customWidth="1"/>
    <col min="5120" max="5120" width="1.3984375" style="1" customWidth="1"/>
    <col min="5121" max="5121" width="8.19921875" style="1" customWidth="1"/>
    <col min="5122" max="5122" width="6.09765625" style="1" customWidth="1"/>
    <col min="5123" max="5123" width="7.8984375" style="1" customWidth="1"/>
    <col min="5124" max="5363" width="8.796875" style="1"/>
    <col min="5364" max="5364" width="2.09765625" style="1" customWidth="1"/>
    <col min="5365" max="5365" width="3.3984375" style="1" customWidth="1"/>
    <col min="5366" max="5366" width="6.19921875" style="1" customWidth="1"/>
    <col min="5367" max="5367" width="5.59765625" style="1" customWidth="1"/>
    <col min="5368" max="5368" width="5" style="1" customWidth="1"/>
    <col min="5369" max="5369" width="8.796875" style="1"/>
    <col min="5370" max="5370" width="7.19921875" style="1" customWidth="1"/>
    <col min="5371" max="5371" width="5" style="1" customWidth="1"/>
    <col min="5372" max="5372" width="11" style="1" customWidth="1"/>
    <col min="5373" max="5373" width="4.5" style="1" customWidth="1"/>
    <col min="5374" max="5374" width="5.5" style="1" customWidth="1"/>
    <col min="5375" max="5375" width="6.09765625" style="1" customWidth="1"/>
    <col min="5376" max="5376" width="1.3984375" style="1" customWidth="1"/>
    <col min="5377" max="5377" width="8.19921875" style="1" customWidth="1"/>
    <col min="5378" max="5378" width="6.09765625" style="1" customWidth="1"/>
    <col min="5379" max="5379" width="7.8984375" style="1" customWidth="1"/>
    <col min="5380" max="5619" width="8.796875" style="1"/>
    <col min="5620" max="5620" width="2.09765625" style="1" customWidth="1"/>
    <col min="5621" max="5621" width="3.3984375" style="1" customWidth="1"/>
    <col min="5622" max="5622" width="6.19921875" style="1" customWidth="1"/>
    <col min="5623" max="5623" width="5.59765625" style="1" customWidth="1"/>
    <col min="5624" max="5624" width="5" style="1" customWidth="1"/>
    <col min="5625" max="5625" width="8.796875" style="1"/>
    <col min="5626" max="5626" width="7.19921875" style="1" customWidth="1"/>
    <col min="5627" max="5627" width="5" style="1" customWidth="1"/>
    <col min="5628" max="5628" width="11" style="1" customWidth="1"/>
    <col min="5629" max="5629" width="4.5" style="1" customWidth="1"/>
    <col min="5630" max="5630" width="5.5" style="1" customWidth="1"/>
    <col min="5631" max="5631" width="6.09765625" style="1" customWidth="1"/>
    <col min="5632" max="5632" width="1.3984375" style="1" customWidth="1"/>
    <col min="5633" max="5633" width="8.19921875" style="1" customWidth="1"/>
    <col min="5634" max="5634" width="6.09765625" style="1" customWidth="1"/>
    <col min="5635" max="5635" width="7.8984375" style="1" customWidth="1"/>
    <col min="5636" max="5875" width="8.796875" style="1"/>
    <col min="5876" max="5876" width="2.09765625" style="1" customWidth="1"/>
    <col min="5877" max="5877" width="3.3984375" style="1" customWidth="1"/>
    <col min="5878" max="5878" width="6.19921875" style="1" customWidth="1"/>
    <col min="5879" max="5879" width="5.59765625" style="1" customWidth="1"/>
    <col min="5880" max="5880" width="5" style="1" customWidth="1"/>
    <col min="5881" max="5881" width="8.796875" style="1"/>
    <col min="5882" max="5882" width="7.19921875" style="1" customWidth="1"/>
    <col min="5883" max="5883" width="5" style="1" customWidth="1"/>
    <col min="5884" max="5884" width="11" style="1" customWidth="1"/>
    <col min="5885" max="5885" width="4.5" style="1" customWidth="1"/>
    <col min="5886" max="5886" width="5.5" style="1" customWidth="1"/>
    <col min="5887" max="5887" width="6.09765625" style="1" customWidth="1"/>
    <col min="5888" max="5888" width="1.3984375" style="1" customWidth="1"/>
    <col min="5889" max="5889" width="8.19921875" style="1" customWidth="1"/>
    <col min="5890" max="5890" width="6.09765625" style="1" customWidth="1"/>
    <col min="5891" max="5891" width="7.8984375" style="1" customWidth="1"/>
    <col min="5892" max="6131" width="8.796875" style="1"/>
    <col min="6132" max="6132" width="2.09765625" style="1" customWidth="1"/>
    <col min="6133" max="6133" width="3.3984375" style="1" customWidth="1"/>
    <col min="6134" max="6134" width="6.19921875" style="1" customWidth="1"/>
    <col min="6135" max="6135" width="5.59765625" style="1" customWidth="1"/>
    <col min="6136" max="6136" width="5" style="1" customWidth="1"/>
    <col min="6137" max="6137" width="8.796875" style="1"/>
    <col min="6138" max="6138" width="7.19921875" style="1" customWidth="1"/>
    <col min="6139" max="6139" width="5" style="1" customWidth="1"/>
    <col min="6140" max="6140" width="11" style="1" customWidth="1"/>
    <col min="6141" max="6141" width="4.5" style="1" customWidth="1"/>
    <col min="6142" max="6142" width="5.5" style="1" customWidth="1"/>
    <col min="6143" max="6143" width="6.09765625" style="1" customWidth="1"/>
    <col min="6144" max="6144" width="1.3984375" style="1" customWidth="1"/>
    <col min="6145" max="6145" width="8.19921875" style="1" customWidth="1"/>
    <col min="6146" max="6146" width="6.09765625" style="1" customWidth="1"/>
    <col min="6147" max="6147" width="7.8984375" style="1" customWidth="1"/>
    <col min="6148" max="6387" width="8.796875" style="1"/>
    <col min="6388" max="6388" width="2.09765625" style="1" customWidth="1"/>
    <col min="6389" max="6389" width="3.3984375" style="1" customWidth="1"/>
    <col min="6390" max="6390" width="6.19921875" style="1" customWidth="1"/>
    <col min="6391" max="6391" width="5.59765625" style="1" customWidth="1"/>
    <col min="6392" max="6392" width="5" style="1" customWidth="1"/>
    <col min="6393" max="6393" width="8.796875" style="1"/>
    <col min="6394" max="6394" width="7.19921875" style="1" customWidth="1"/>
    <col min="6395" max="6395" width="5" style="1" customWidth="1"/>
    <col min="6396" max="6396" width="11" style="1" customWidth="1"/>
    <col min="6397" max="6397" width="4.5" style="1" customWidth="1"/>
    <col min="6398" max="6398" width="5.5" style="1" customWidth="1"/>
    <col min="6399" max="6399" width="6.09765625" style="1" customWidth="1"/>
    <col min="6400" max="6400" width="1.3984375" style="1" customWidth="1"/>
    <col min="6401" max="6401" width="8.19921875" style="1" customWidth="1"/>
    <col min="6402" max="6402" width="6.09765625" style="1" customWidth="1"/>
    <col min="6403" max="6403" width="7.8984375" style="1" customWidth="1"/>
    <col min="6404" max="6643" width="8.796875" style="1"/>
    <col min="6644" max="6644" width="2.09765625" style="1" customWidth="1"/>
    <col min="6645" max="6645" width="3.3984375" style="1" customWidth="1"/>
    <col min="6646" max="6646" width="6.19921875" style="1" customWidth="1"/>
    <col min="6647" max="6647" width="5.59765625" style="1" customWidth="1"/>
    <col min="6648" max="6648" width="5" style="1" customWidth="1"/>
    <col min="6649" max="6649" width="8.796875" style="1"/>
    <col min="6650" max="6650" width="7.19921875" style="1" customWidth="1"/>
    <col min="6651" max="6651" width="5" style="1" customWidth="1"/>
    <col min="6652" max="6652" width="11" style="1" customWidth="1"/>
    <col min="6653" max="6653" width="4.5" style="1" customWidth="1"/>
    <col min="6654" max="6654" width="5.5" style="1" customWidth="1"/>
    <col min="6655" max="6655" width="6.09765625" style="1" customWidth="1"/>
    <col min="6656" max="6656" width="1.3984375" style="1" customWidth="1"/>
    <col min="6657" max="6657" width="8.19921875" style="1" customWidth="1"/>
    <col min="6658" max="6658" width="6.09765625" style="1" customWidth="1"/>
    <col min="6659" max="6659" width="7.8984375" style="1" customWidth="1"/>
    <col min="6660" max="6899" width="8.796875" style="1"/>
    <col min="6900" max="6900" width="2.09765625" style="1" customWidth="1"/>
    <col min="6901" max="6901" width="3.3984375" style="1" customWidth="1"/>
    <col min="6902" max="6902" width="6.19921875" style="1" customWidth="1"/>
    <col min="6903" max="6903" width="5.59765625" style="1" customWidth="1"/>
    <col min="6904" max="6904" width="5" style="1" customWidth="1"/>
    <col min="6905" max="6905" width="8.796875" style="1"/>
    <col min="6906" max="6906" width="7.19921875" style="1" customWidth="1"/>
    <col min="6907" max="6907" width="5" style="1" customWidth="1"/>
    <col min="6908" max="6908" width="11" style="1" customWidth="1"/>
    <col min="6909" max="6909" width="4.5" style="1" customWidth="1"/>
    <col min="6910" max="6910" width="5.5" style="1" customWidth="1"/>
    <col min="6911" max="6911" width="6.09765625" style="1" customWidth="1"/>
    <col min="6912" max="6912" width="1.3984375" style="1" customWidth="1"/>
    <col min="6913" max="6913" width="8.19921875" style="1" customWidth="1"/>
    <col min="6914" max="6914" width="6.09765625" style="1" customWidth="1"/>
    <col min="6915" max="6915" width="7.8984375" style="1" customWidth="1"/>
    <col min="6916" max="7155" width="8.796875" style="1"/>
    <col min="7156" max="7156" width="2.09765625" style="1" customWidth="1"/>
    <col min="7157" max="7157" width="3.3984375" style="1" customWidth="1"/>
    <col min="7158" max="7158" width="6.19921875" style="1" customWidth="1"/>
    <col min="7159" max="7159" width="5.59765625" style="1" customWidth="1"/>
    <col min="7160" max="7160" width="5" style="1" customWidth="1"/>
    <col min="7161" max="7161" width="8.796875" style="1"/>
    <col min="7162" max="7162" width="7.19921875" style="1" customWidth="1"/>
    <col min="7163" max="7163" width="5" style="1" customWidth="1"/>
    <col min="7164" max="7164" width="11" style="1" customWidth="1"/>
    <col min="7165" max="7165" width="4.5" style="1" customWidth="1"/>
    <col min="7166" max="7166" width="5.5" style="1" customWidth="1"/>
    <col min="7167" max="7167" width="6.09765625" style="1" customWidth="1"/>
    <col min="7168" max="7168" width="1.3984375" style="1" customWidth="1"/>
    <col min="7169" max="7169" width="8.19921875" style="1" customWidth="1"/>
    <col min="7170" max="7170" width="6.09765625" style="1" customWidth="1"/>
    <col min="7171" max="7171" width="7.8984375" style="1" customWidth="1"/>
    <col min="7172" max="7411" width="8.796875" style="1"/>
    <col min="7412" max="7412" width="2.09765625" style="1" customWidth="1"/>
    <col min="7413" max="7413" width="3.3984375" style="1" customWidth="1"/>
    <col min="7414" max="7414" width="6.19921875" style="1" customWidth="1"/>
    <col min="7415" max="7415" width="5.59765625" style="1" customWidth="1"/>
    <col min="7416" max="7416" width="5" style="1" customWidth="1"/>
    <col min="7417" max="7417" width="8.796875" style="1"/>
    <col min="7418" max="7418" width="7.19921875" style="1" customWidth="1"/>
    <col min="7419" max="7419" width="5" style="1" customWidth="1"/>
    <col min="7420" max="7420" width="11" style="1" customWidth="1"/>
    <col min="7421" max="7421" width="4.5" style="1" customWidth="1"/>
    <col min="7422" max="7422" width="5.5" style="1" customWidth="1"/>
    <col min="7423" max="7423" width="6.09765625" style="1" customWidth="1"/>
    <col min="7424" max="7424" width="1.3984375" style="1" customWidth="1"/>
    <col min="7425" max="7425" width="8.19921875" style="1" customWidth="1"/>
    <col min="7426" max="7426" width="6.09765625" style="1" customWidth="1"/>
    <col min="7427" max="7427" width="7.8984375" style="1" customWidth="1"/>
    <col min="7428" max="7667" width="8.796875" style="1"/>
    <col min="7668" max="7668" width="2.09765625" style="1" customWidth="1"/>
    <col min="7669" max="7669" width="3.3984375" style="1" customWidth="1"/>
    <col min="7670" max="7670" width="6.19921875" style="1" customWidth="1"/>
    <col min="7671" max="7671" width="5.59765625" style="1" customWidth="1"/>
    <col min="7672" max="7672" width="5" style="1" customWidth="1"/>
    <col min="7673" max="7673" width="8.796875" style="1"/>
    <col min="7674" max="7674" width="7.19921875" style="1" customWidth="1"/>
    <col min="7675" max="7675" width="5" style="1" customWidth="1"/>
    <col min="7676" max="7676" width="11" style="1" customWidth="1"/>
    <col min="7677" max="7677" width="4.5" style="1" customWidth="1"/>
    <col min="7678" max="7678" width="5.5" style="1" customWidth="1"/>
    <col min="7679" max="7679" width="6.09765625" style="1" customWidth="1"/>
    <col min="7680" max="7680" width="1.3984375" style="1" customWidth="1"/>
    <col min="7681" max="7681" width="8.19921875" style="1" customWidth="1"/>
    <col min="7682" max="7682" width="6.09765625" style="1" customWidth="1"/>
    <col min="7683" max="7683" width="7.8984375" style="1" customWidth="1"/>
    <col min="7684" max="7923" width="8.796875" style="1"/>
    <col min="7924" max="7924" width="2.09765625" style="1" customWidth="1"/>
    <col min="7925" max="7925" width="3.3984375" style="1" customWidth="1"/>
    <col min="7926" max="7926" width="6.19921875" style="1" customWidth="1"/>
    <col min="7927" max="7927" width="5.59765625" style="1" customWidth="1"/>
    <col min="7928" max="7928" width="5" style="1" customWidth="1"/>
    <col min="7929" max="7929" width="8.796875" style="1"/>
    <col min="7930" max="7930" width="7.19921875" style="1" customWidth="1"/>
    <col min="7931" max="7931" width="5" style="1" customWidth="1"/>
    <col min="7932" max="7932" width="11" style="1" customWidth="1"/>
    <col min="7933" max="7933" width="4.5" style="1" customWidth="1"/>
    <col min="7934" max="7934" width="5.5" style="1" customWidth="1"/>
    <col min="7935" max="7935" width="6.09765625" style="1" customWidth="1"/>
    <col min="7936" max="7936" width="1.3984375" style="1" customWidth="1"/>
    <col min="7937" max="7937" width="8.19921875" style="1" customWidth="1"/>
    <col min="7938" max="7938" width="6.09765625" style="1" customWidth="1"/>
    <col min="7939" max="7939" width="7.8984375" style="1" customWidth="1"/>
    <col min="7940" max="8179" width="8.796875" style="1"/>
    <col min="8180" max="8180" width="2.09765625" style="1" customWidth="1"/>
    <col min="8181" max="8181" width="3.3984375" style="1" customWidth="1"/>
    <col min="8182" max="8182" width="6.19921875" style="1" customWidth="1"/>
    <col min="8183" max="8183" width="5.59765625" style="1" customWidth="1"/>
    <col min="8184" max="8184" width="5" style="1" customWidth="1"/>
    <col min="8185" max="8185" width="8.796875" style="1"/>
    <col min="8186" max="8186" width="7.19921875" style="1" customWidth="1"/>
    <col min="8187" max="8187" width="5" style="1" customWidth="1"/>
    <col min="8188" max="8188" width="11" style="1" customWidth="1"/>
    <col min="8189" max="8189" width="4.5" style="1" customWidth="1"/>
    <col min="8190" max="8190" width="5.5" style="1" customWidth="1"/>
    <col min="8191" max="8191" width="6.09765625" style="1" customWidth="1"/>
    <col min="8192" max="8192" width="1.3984375" style="1" customWidth="1"/>
    <col min="8193" max="8193" width="8.19921875" style="1" customWidth="1"/>
    <col min="8194" max="8194" width="6.09765625" style="1" customWidth="1"/>
    <col min="8195" max="8195" width="7.8984375" style="1" customWidth="1"/>
    <col min="8196" max="8435" width="8.796875" style="1"/>
    <col min="8436" max="8436" width="2.09765625" style="1" customWidth="1"/>
    <col min="8437" max="8437" width="3.3984375" style="1" customWidth="1"/>
    <col min="8438" max="8438" width="6.19921875" style="1" customWidth="1"/>
    <col min="8439" max="8439" width="5.59765625" style="1" customWidth="1"/>
    <col min="8440" max="8440" width="5" style="1" customWidth="1"/>
    <col min="8441" max="8441" width="8.796875" style="1"/>
    <col min="8442" max="8442" width="7.19921875" style="1" customWidth="1"/>
    <col min="8443" max="8443" width="5" style="1" customWidth="1"/>
    <col min="8444" max="8444" width="11" style="1" customWidth="1"/>
    <col min="8445" max="8445" width="4.5" style="1" customWidth="1"/>
    <col min="8446" max="8446" width="5.5" style="1" customWidth="1"/>
    <col min="8447" max="8447" width="6.09765625" style="1" customWidth="1"/>
    <col min="8448" max="8448" width="1.3984375" style="1" customWidth="1"/>
    <col min="8449" max="8449" width="8.19921875" style="1" customWidth="1"/>
    <col min="8450" max="8450" width="6.09765625" style="1" customWidth="1"/>
    <col min="8451" max="8451" width="7.8984375" style="1" customWidth="1"/>
    <col min="8452" max="8691" width="8.796875" style="1"/>
    <col min="8692" max="8692" width="2.09765625" style="1" customWidth="1"/>
    <col min="8693" max="8693" width="3.3984375" style="1" customWidth="1"/>
    <col min="8694" max="8694" width="6.19921875" style="1" customWidth="1"/>
    <col min="8695" max="8695" width="5.59765625" style="1" customWidth="1"/>
    <col min="8696" max="8696" width="5" style="1" customWidth="1"/>
    <col min="8697" max="8697" width="8.796875" style="1"/>
    <col min="8698" max="8698" width="7.19921875" style="1" customWidth="1"/>
    <col min="8699" max="8699" width="5" style="1" customWidth="1"/>
    <col min="8700" max="8700" width="11" style="1" customWidth="1"/>
    <col min="8701" max="8701" width="4.5" style="1" customWidth="1"/>
    <col min="8702" max="8702" width="5.5" style="1" customWidth="1"/>
    <col min="8703" max="8703" width="6.09765625" style="1" customWidth="1"/>
    <col min="8704" max="8704" width="1.3984375" style="1" customWidth="1"/>
    <col min="8705" max="8705" width="8.19921875" style="1" customWidth="1"/>
    <col min="8706" max="8706" width="6.09765625" style="1" customWidth="1"/>
    <col min="8707" max="8707" width="7.8984375" style="1" customWidth="1"/>
    <col min="8708" max="8947" width="8.796875" style="1"/>
    <col min="8948" max="8948" width="2.09765625" style="1" customWidth="1"/>
    <col min="8949" max="8949" width="3.3984375" style="1" customWidth="1"/>
    <col min="8950" max="8950" width="6.19921875" style="1" customWidth="1"/>
    <col min="8951" max="8951" width="5.59765625" style="1" customWidth="1"/>
    <col min="8952" max="8952" width="5" style="1" customWidth="1"/>
    <col min="8953" max="8953" width="8.796875" style="1"/>
    <col min="8954" max="8954" width="7.19921875" style="1" customWidth="1"/>
    <col min="8955" max="8955" width="5" style="1" customWidth="1"/>
    <col min="8956" max="8956" width="11" style="1" customWidth="1"/>
    <col min="8957" max="8957" width="4.5" style="1" customWidth="1"/>
    <col min="8958" max="8958" width="5.5" style="1" customWidth="1"/>
    <col min="8959" max="8959" width="6.09765625" style="1" customWidth="1"/>
    <col min="8960" max="8960" width="1.3984375" style="1" customWidth="1"/>
    <col min="8961" max="8961" width="8.19921875" style="1" customWidth="1"/>
    <col min="8962" max="8962" width="6.09765625" style="1" customWidth="1"/>
    <col min="8963" max="8963" width="7.8984375" style="1" customWidth="1"/>
    <col min="8964" max="9203" width="8.796875" style="1"/>
    <col min="9204" max="9204" width="2.09765625" style="1" customWidth="1"/>
    <col min="9205" max="9205" width="3.3984375" style="1" customWidth="1"/>
    <col min="9206" max="9206" width="6.19921875" style="1" customWidth="1"/>
    <col min="9207" max="9207" width="5.59765625" style="1" customWidth="1"/>
    <col min="9208" max="9208" width="5" style="1" customWidth="1"/>
    <col min="9209" max="9209" width="8.796875" style="1"/>
    <col min="9210" max="9210" width="7.19921875" style="1" customWidth="1"/>
    <col min="9211" max="9211" width="5" style="1" customWidth="1"/>
    <col min="9212" max="9212" width="11" style="1" customWidth="1"/>
    <col min="9213" max="9213" width="4.5" style="1" customWidth="1"/>
    <col min="9214" max="9214" width="5.5" style="1" customWidth="1"/>
    <col min="9215" max="9215" width="6.09765625" style="1" customWidth="1"/>
    <col min="9216" max="9216" width="1.3984375" style="1" customWidth="1"/>
    <col min="9217" max="9217" width="8.19921875" style="1" customWidth="1"/>
    <col min="9218" max="9218" width="6.09765625" style="1" customWidth="1"/>
    <col min="9219" max="9219" width="7.8984375" style="1" customWidth="1"/>
    <col min="9220" max="9459" width="8.796875" style="1"/>
    <col min="9460" max="9460" width="2.09765625" style="1" customWidth="1"/>
    <col min="9461" max="9461" width="3.3984375" style="1" customWidth="1"/>
    <col min="9462" max="9462" width="6.19921875" style="1" customWidth="1"/>
    <col min="9463" max="9463" width="5.59765625" style="1" customWidth="1"/>
    <col min="9464" max="9464" width="5" style="1" customWidth="1"/>
    <col min="9465" max="9465" width="8.796875" style="1"/>
    <col min="9466" max="9466" width="7.19921875" style="1" customWidth="1"/>
    <col min="9467" max="9467" width="5" style="1" customWidth="1"/>
    <col min="9468" max="9468" width="11" style="1" customWidth="1"/>
    <col min="9469" max="9469" width="4.5" style="1" customWidth="1"/>
    <col min="9470" max="9470" width="5.5" style="1" customWidth="1"/>
    <col min="9471" max="9471" width="6.09765625" style="1" customWidth="1"/>
    <col min="9472" max="9472" width="1.3984375" style="1" customWidth="1"/>
    <col min="9473" max="9473" width="8.19921875" style="1" customWidth="1"/>
    <col min="9474" max="9474" width="6.09765625" style="1" customWidth="1"/>
    <col min="9475" max="9475" width="7.8984375" style="1" customWidth="1"/>
    <col min="9476" max="9715" width="8.796875" style="1"/>
    <col min="9716" max="9716" width="2.09765625" style="1" customWidth="1"/>
    <col min="9717" max="9717" width="3.3984375" style="1" customWidth="1"/>
    <col min="9718" max="9718" width="6.19921875" style="1" customWidth="1"/>
    <col min="9719" max="9719" width="5.59765625" style="1" customWidth="1"/>
    <col min="9720" max="9720" width="5" style="1" customWidth="1"/>
    <col min="9721" max="9721" width="8.796875" style="1"/>
    <col min="9722" max="9722" width="7.19921875" style="1" customWidth="1"/>
    <col min="9723" max="9723" width="5" style="1" customWidth="1"/>
    <col min="9724" max="9724" width="11" style="1" customWidth="1"/>
    <col min="9725" max="9725" width="4.5" style="1" customWidth="1"/>
    <col min="9726" max="9726" width="5.5" style="1" customWidth="1"/>
    <col min="9727" max="9727" width="6.09765625" style="1" customWidth="1"/>
    <col min="9728" max="9728" width="1.3984375" style="1" customWidth="1"/>
    <col min="9729" max="9729" width="8.19921875" style="1" customWidth="1"/>
    <col min="9730" max="9730" width="6.09765625" style="1" customWidth="1"/>
    <col min="9731" max="9731" width="7.8984375" style="1" customWidth="1"/>
    <col min="9732" max="9971" width="8.796875" style="1"/>
    <col min="9972" max="9972" width="2.09765625" style="1" customWidth="1"/>
    <col min="9973" max="9973" width="3.3984375" style="1" customWidth="1"/>
    <col min="9974" max="9974" width="6.19921875" style="1" customWidth="1"/>
    <col min="9975" max="9975" width="5.59765625" style="1" customWidth="1"/>
    <col min="9976" max="9976" width="5" style="1" customWidth="1"/>
    <col min="9977" max="9977" width="8.796875" style="1"/>
    <col min="9978" max="9978" width="7.19921875" style="1" customWidth="1"/>
    <col min="9979" max="9979" width="5" style="1" customWidth="1"/>
    <col min="9980" max="9980" width="11" style="1" customWidth="1"/>
    <col min="9981" max="9981" width="4.5" style="1" customWidth="1"/>
    <col min="9982" max="9982" width="5.5" style="1" customWidth="1"/>
    <col min="9983" max="9983" width="6.09765625" style="1" customWidth="1"/>
    <col min="9984" max="9984" width="1.3984375" style="1" customWidth="1"/>
    <col min="9985" max="9985" width="8.19921875" style="1" customWidth="1"/>
    <col min="9986" max="9986" width="6.09765625" style="1" customWidth="1"/>
    <col min="9987" max="9987" width="7.8984375" style="1" customWidth="1"/>
    <col min="9988" max="10227" width="8.796875" style="1"/>
    <col min="10228" max="10228" width="2.09765625" style="1" customWidth="1"/>
    <col min="10229" max="10229" width="3.3984375" style="1" customWidth="1"/>
    <col min="10230" max="10230" width="6.19921875" style="1" customWidth="1"/>
    <col min="10231" max="10231" width="5.59765625" style="1" customWidth="1"/>
    <col min="10232" max="10232" width="5" style="1" customWidth="1"/>
    <col min="10233" max="10233" width="8.796875" style="1"/>
    <col min="10234" max="10234" width="7.19921875" style="1" customWidth="1"/>
    <col min="10235" max="10235" width="5" style="1" customWidth="1"/>
    <col min="10236" max="10236" width="11" style="1" customWidth="1"/>
    <col min="10237" max="10237" width="4.5" style="1" customWidth="1"/>
    <col min="10238" max="10238" width="5.5" style="1" customWidth="1"/>
    <col min="10239" max="10239" width="6.09765625" style="1" customWidth="1"/>
    <col min="10240" max="10240" width="1.3984375" style="1" customWidth="1"/>
    <col min="10241" max="10241" width="8.19921875" style="1" customWidth="1"/>
    <col min="10242" max="10242" width="6.09765625" style="1" customWidth="1"/>
    <col min="10243" max="10243" width="7.8984375" style="1" customWidth="1"/>
    <col min="10244" max="10483" width="8.796875" style="1"/>
    <col min="10484" max="10484" width="2.09765625" style="1" customWidth="1"/>
    <col min="10485" max="10485" width="3.3984375" style="1" customWidth="1"/>
    <col min="10486" max="10486" width="6.19921875" style="1" customWidth="1"/>
    <col min="10487" max="10487" width="5.59765625" style="1" customWidth="1"/>
    <col min="10488" max="10488" width="5" style="1" customWidth="1"/>
    <col min="10489" max="10489" width="8.796875" style="1"/>
    <col min="10490" max="10490" width="7.19921875" style="1" customWidth="1"/>
    <col min="10491" max="10491" width="5" style="1" customWidth="1"/>
    <col min="10492" max="10492" width="11" style="1" customWidth="1"/>
    <col min="10493" max="10493" width="4.5" style="1" customWidth="1"/>
    <col min="10494" max="10494" width="5.5" style="1" customWidth="1"/>
    <col min="10495" max="10495" width="6.09765625" style="1" customWidth="1"/>
    <col min="10496" max="10496" width="1.3984375" style="1" customWidth="1"/>
    <col min="10497" max="10497" width="8.19921875" style="1" customWidth="1"/>
    <col min="10498" max="10498" width="6.09765625" style="1" customWidth="1"/>
    <col min="10499" max="10499" width="7.8984375" style="1" customWidth="1"/>
    <col min="10500" max="10739" width="8.796875" style="1"/>
    <col min="10740" max="10740" width="2.09765625" style="1" customWidth="1"/>
    <col min="10741" max="10741" width="3.3984375" style="1" customWidth="1"/>
    <col min="10742" max="10742" width="6.19921875" style="1" customWidth="1"/>
    <col min="10743" max="10743" width="5.59765625" style="1" customWidth="1"/>
    <col min="10744" max="10744" width="5" style="1" customWidth="1"/>
    <col min="10745" max="10745" width="8.796875" style="1"/>
    <col min="10746" max="10746" width="7.19921875" style="1" customWidth="1"/>
    <col min="10747" max="10747" width="5" style="1" customWidth="1"/>
    <col min="10748" max="10748" width="11" style="1" customWidth="1"/>
    <col min="10749" max="10749" width="4.5" style="1" customWidth="1"/>
    <col min="10750" max="10750" width="5.5" style="1" customWidth="1"/>
    <col min="10751" max="10751" width="6.09765625" style="1" customWidth="1"/>
    <col min="10752" max="10752" width="1.3984375" style="1" customWidth="1"/>
    <col min="10753" max="10753" width="8.19921875" style="1" customWidth="1"/>
    <col min="10754" max="10754" width="6.09765625" style="1" customWidth="1"/>
    <col min="10755" max="10755" width="7.8984375" style="1" customWidth="1"/>
    <col min="10756" max="10995" width="8.796875" style="1"/>
    <col min="10996" max="10996" width="2.09765625" style="1" customWidth="1"/>
    <col min="10997" max="10997" width="3.3984375" style="1" customWidth="1"/>
    <col min="10998" max="10998" width="6.19921875" style="1" customWidth="1"/>
    <col min="10999" max="10999" width="5.59765625" style="1" customWidth="1"/>
    <col min="11000" max="11000" width="5" style="1" customWidth="1"/>
    <col min="11001" max="11001" width="8.796875" style="1"/>
    <col min="11002" max="11002" width="7.19921875" style="1" customWidth="1"/>
    <col min="11003" max="11003" width="5" style="1" customWidth="1"/>
    <col min="11004" max="11004" width="11" style="1" customWidth="1"/>
    <col min="11005" max="11005" width="4.5" style="1" customWidth="1"/>
    <col min="11006" max="11006" width="5.5" style="1" customWidth="1"/>
    <col min="11007" max="11007" width="6.09765625" style="1" customWidth="1"/>
    <col min="11008" max="11008" width="1.3984375" style="1" customWidth="1"/>
    <col min="11009" max="11009" width="8.19921875" style="1" customWidth="1"/>
    <col min="11010" max="11010" width="6.09765625" style="1" customWidth="1"/>
    <col min="11011" max="11011" width="7.8984375" style="1" customWidth="1"/>
    <col min="11012" max="11251" width="8.796875" style="1"/>
    <col min="11252" max="11252" width="2.09765625" style="1" customWidth="1"/>
    <col min="11253" max="11253" width="3.3984375" style="1" customWidth="1"/>
    <col min="11254" max="11254" width="6.19921875" style="1" customWidth="1"/>
    <col min="11255" max="11255" width="5.59765625" style="1" customWidth="1"/>
    <col min="11256" max="11256" width="5" style="1" customWidth="1"/>
    <col min="11257" max="11257" width="8.796875" style="1"/>
    <col min="11258" max="11258" width="7.19921875" style="1" customWidth="1"/>
    <col min="11259" max="11259" width="5" style="1" customWidth="1"/>
    <col min="11260" max="11260" width="11" style="1" customWidth="1"/>
    <col min="11261" max="11261" width="4.5" style="1" customWidth="1"/>
    <col min="11262" max="11262" width="5.5" style="1" customWidth="1"/>
    <col min="11263" max="11263" width="6.09765625" style="1" customWidth="1"/>
    <col min="11264" max="11264" width="1.3984375" style="1" customWidth="1"/>
    <col min="11265" max="11265" width="8.19921875" style="1" customWidth="1"/>
    <col min="11266" max="11266" width="6.09765625" style="1" customWidth="1"/>
    <col min="11267" max="11267" width="7.8984375" style="1" customWidth="1"/>
    <col min="11268" max="11507" width="8.796875" style="1"/>
    <col min="11508" max="11508" width="2.09765625" style="1" customWidth="1"/>
    <col min="11509" max="11509" width="3.3984375" style="1" customWidth="1"/>
    <col min="11510" max="11510" width="6.19921875" style="1" customWidth="1"/>
    <col min="11511" max="11511" width="5.59765625" style="1" customWidth="1"/>
    <col min="11512" max="11512" width="5" style="1" customWidth="1"/>
    <col min="11513" max="11513" width="8.796875" style="1"/>
    <col min="11514" max="11514" width="7.19921875" style="1" customWidth="1"/>
    <col min="11515" max="11515" width="5" style="1" customWidth="1"/>
    <col min="11516" max="11516" width="11" style="1" customWidth="1"/>
    <col min="11517" max="11517" width="4.5" style="1" customWidth="1"/>
    <col min="11518" max="11518" width="5.5" style="1" customWidth="1"/>
    <col min="11519" max="11519" width="6.09765625" style="1" customWidth="1"/>
    <col min="11520" max="11520" width="1.3984375" style="1" customWidth="1"/>
    <col min="11521" max="11521" width="8.19921875" style="1" customWidth="1"/>
    <col min="11522" max="11522" width="6.09765625" style="1" customWidth="1"/>
    <col min="11523" max="11523" width="7.8984375" style="1" customWidth="1"/>
    <col min="11524" max="11763" width="8.796875" style="1"/>
    <col min="11764" max="11764" width="2.09765625" style="1" customWidth="1"/>
    <col min="11765" max="11765" width="3.3984375" style="1" customWidth="1"/>
    <col min="11766" max="11766" width="6.19921875" style="1" customWidth="1"/>
    <col min="11767" max="11767" width="5.59765625" style="1" customWidth="1"/>
    <col min="11768" max="11768" width="5" style="1" customWidth="1"/>
    <col min="11769" max="11769" width="8.796875" style="1"/>
    <col min="11770" max="11770" width="7.19921875" style="1" customWidth="1"/>
    <col min="11771" max="11771" width="5" style="1" customWidth="1"/>
    <col min="11772" max="11772" width="11" style="1" customWidth="1"/>
    <col min="11773" max="11773" width="4.5" style="1" customWidth="1"/>
    <col min="11774" max="11774" width="5.5" style="1" customWidth="1"/>
    <col min="11775" max="11775" width="6.09765625" style="1" customWidth="1"/>
    <col min="11776" max="11776" width="1.3984375" style="1" customWidth="1"/>
    <col min="11777" max="11777" width="8.19921875" style="1" customWidth="1"/>
    <col min="11778" max="11778" width="6.09765625" style="1" customWidth="1"/>
    <col min="11779" max="11779" width="7.8984375" style="1" customWidth="1"/>
    <col min="11780" max="12019" width="8.796875" style="1"/>
    <col min="12020" max="12020" width="2.09765625" style="1" customWidth="1"/>
    <col min="12021" max="12021" width="3.3984375" style="1" customWidth="1"/>
    <col min="12022" max="12022" width="6.19921875" style="1" customWidth="1"/>
    <col min="12023" max="12023" width="5.59765625" style="1" customWidth="1"/>
    <col min="12024" max="12024" width="5" style="1" customWidth="1"/>
    <col min="12025" max="12025" width="8.796875" style="1"/>
    <col min="12026" max="12026" width="7.19921875" style="1" customWidth="1"/>
    <col min="12027" max="12027" width="5" style="1" customWidth="1"/>
    <col min="12028" max="12028" width="11" style="1" customWidth="1"/>
    <col min="12029" max="12029" width="4.5" style="1" customWidth="1"/>
    <col min="12030" max="12030" width="5.5" style="1" customWidth="1"/>
    <col min="12031" max="12031" width="6.09765625" style="1" customWidth="1"/>
    <col min="12032" max="12032" width="1.3984375" style="1" customWidth="1"/>
    <col min="12033" max="12033" width="8.19921875" style="1" customWidth="1"/>
    <col min="12034" max="12034" width="6.09765625" style="1" customWidth="1"/>
    <col min="12035" max="12035" width="7.8984375" style="1" customWidth="1"/>
    <col min="12036" max="12275" width="8.796875" style="1"/>
    <col min="12276" max="12276" width="2.09765625" style="1" customWidth="1"/>
    <col min="12277" max="12277" width="3.3984375" style="1" customWidth="1"/>
    <col min="12278" max="12278" width="6.19921875" style="1" customWidth="1"/>
    <col min="12279" max="12279" width="5.59765625" style="1" customWidth="1"/>
    <col min="12280" max="12280" width="5" style="1" customWidth="1"/>
    <col min="12281" max="12281" width="8.796875" style="1"/>
    <col min="12282" max="12282" width="7.19921875" style="1" customWidth="1"/>
    <col min="12283" max="12283" width="5" style="1" customWidth="1"/>
    <col min="12284" max="12284" width="11" style="1" customWidth="1"/>
    <col min="12285" max="12285" width="4.5" style="1" customWidth="1"/>
    <col min="12286" max="12286" width="5.5" style="1" customWidth="1"/>
    <col min="12287" max="12287" width="6.09765625" style="1" customWidth="1"/>
    <col min="12288" max="12288" width="1.3984375" style="1" customWidth="1"/>
    <col min="12289" max="12289" width="8.19921875" style="1" customWidth="1"/>
    <col min="12290" max="12290" width="6.09765625" style="1" customWidth="1"/>
    <col min="12291" max="12291" width="7.8984375" style="1" customWidth="1"/>
    <col min="12292" max="12531" width="8.796875" style="1"/>
    <col min="12532" max="12532" width="2.09765625" style="1" customWidth="1"/>
    <col min="12533" max="12533" width="3.3984375" style="1" customWidth="1"/>
    <col min="12534" max="12534" width="6.19921875" style="1" customWidth="1"/>
    <col min="12535" max="12535" width="5.59765625" style="1" customWidth="1"/>
    <col min="12536" max="12536" width="5" style="1" customWidth="1"/>
    <col min="12537" max="12537" width="8.796875" style="1"/>
    <col min="12538" max="12538" width="7.19921875" style="1" customWidth="1"/>
    <col min="12539" max="12539" width="5" style="1" customWidth="1"/>
    <col min="12540" max="12540" width="11" style="1" customWidth="1"/>
    <col min="12541" max="12541" width="4.5" style="1" customWidth="1"/>
    <col min="12542" max="12542" width="5.5" style="1" customWidth="1"/>
    <col min="12543" max="12543" width="6.09765625" style="1" customWidth="1"/>
    <col min="12544" max="12544" width="1.3984375" style="1" customWidth="1"/>
    <col min="12545" max="12545" width="8.19921875" style="1" customWidth="1"/>
    <col min="12546" max="12546" width="6.09765625" style="1" customWidth="1"/>
    <col min="12547" max="12547" width="7.8984375" style="1" customWidth="1"/>
    <col min="12548" max="12787" width="8.796875" style="1"/>
    <col min="12788" max="12788" width="2.09765625" style="1" customWidth="1"/>
    <col min="12789" max="12789" width="3.3984375" style="1" customWidth="1"/>
    <col min="12790" max="12790" width="6.19921875" style="1" customWidth="1"/>
    <col min="12791" max="12791" width="5.59765625" style="1" customWidth="1"/>
    <col min="12792" max="12792" width="5" style="1" customWidth="1"/>
    <col min="12793" max="12793" width="8.796875" style="1"/>
    <col min="12794" max="12794" width="7.19921875" style="1" customWidth="1"/>
    <col min="12795" max="12795" width="5" style="1" customWidth="1"/>
    <col min="12796" max="12796" width="11" style="1" customWidth="1"/>
    <col min="12797" max="12797" width="4.5" style="1" customWidth="1"/>
    <col min="12798" max="12798" width="5.5" style="1" customWidth="1"/>
    <col min="12799" max="12799" width="6.09765625" style="1" customWidth="1"/>
    <col min="12800" max="12800" width="1.3984375" style="1" customWidth="1"/>
    <col min="12801" max="12801" width="8.19921875" style="1" customWidth="1"/>
    <col min="12802" max="12802" width="6.09765625" style="1" customWidth="1"/>
    <col min="12803" max="12803" width="7.8984375" style="1" customWidth="1"/>
    <col min="12804" max="13043" width="8.796875" style="1"/>
    <col min="13044" max="13044" width="2.09765625" style="1" customWidth="1"/>
    <col min="13045" max="13045" width="3.3984375" style="1" customWidth="1"/>
    <col min="13046" max="13046" width="6.19921875" style="1" customWidth="1"/>
    <col min="13047" max="13047" width="5.59765625" style="1" customWidth="1"/>
    <col min="13048" max="13048" width="5" style="1" customWidth="1"/>
    <col min="13049" max="13049" width="8.796875" style="1"/>
    <col min="13050" max="13050" width="7.19921875" style="1" customWidth="1"/>
    <col min="13051" max="13051" width="5" style="1" customWidth="1"/>
    <col min="13052" max="13052" width="11" style="1" customWidth="1"/>
    <col min="13053" max="13053" width="4.5" style="1" customWidth="1"/>
    <col min="13054" max="13054" width="5.5" style="1" customWidth="1"/>
    <col min="13055" max="13055" width="6.09765625" style="1" customWidth="1"/>
    <col min="13056" max="13056" width="1.3984375" style="1" customWidth="1"/>
    <col min="13057" max="13057" width="8.19921875" style="1" customWidth="1"/>
    <col min="13058" max="13058" width="6.09765625" style="1" customWidth="1"/>
    <col min="13059" max="13059" width="7.8984375" style="1" customWidth="1"/>
    <col min="13060" max="13299" width="8.796875" style="1"/>
    <col min="13300" max="13300" width="2.09765625" style="1" customWidth="1"/>
    <col min="13301" max="13301" width="3.3984375" style="1" customWidth="1"/>
    <col min="13302" max="13302" width="6.19921875" style="1" customWidth="1"/>
    <col min="13303" max="13303" width="5.59765625" style="1" customWidth="1"/>
    <col min="13304" max="13304" width="5" style="1" customWidth="1"/>
    <col min="13305" max="13305" width="8.796875" style="1"/>
    <col min="13306" max="13306" width="7.19921875" style="1" customWidth="1"/>
    <col min="13307" max="13307" width="5" style="1" customWidth="1"/>
    <col min="13308" max="13308" width="11" style="1" customWidth="1"/>
    <col min="13309" max="13309" width="4.5" style="1" customWidth="1"/>
    <col min="13310" max="13310" width="5.5" style="1" customWidth="1"/>
    <col min="13311" max="13311" width="6.09765625" style="1" customWidth="1"/>
    <col min="13312" max="13312" width="1.3984375" style="1" customWidth="1"/>
    <col min="13313" max="13313" width="8.19921875" style="1" customWidth="1"/>
    <col min="13314" max="13314" width="6.09765625" style="1" customWidth="1"/>
    <col min="13315" max="13315" width="7.8984375" style="1" customWidth="1"/>
    <col min="13316" max="13555" width="8.796875" style="1"/>
    <col min="13556" max="13556" width="2.09765625" style="1" customWidth="1"/>
    <col min="13557" max="13557" width="3.3984375" style="1" customWidth="1"/>
    <col min="13558" max="13558" width="6.19921875" style="1" customWidth="1"/>
    <col min="13559" max="13559" width="5.59765625" style="1" customWidth="1"/>
    <col min="13560" max="13560" width="5" style="1" customWidth="1"/>
    <col min="13561" max="13561" width="8.796875" style="1"/>
    <col min="13562" max="13562" width="7.19921875" style="1" customWidth="1"/>
    <col min="13563" max="13563" width="5" style="1" customWidth="1"/>
    <col min="13564" max="13564" width="11" style="1" customWidth="1"/>
    <col min="13565" max="13565" width="4.5" style="1" customWidth="1"/>
    <col min="13566" max="13566" width="5.5" style="1" customWidth="1"/>
    <col min="13567" max="13567" width="6.09765625" style="1" customWidth="1"/>
    <col min="13568" max="13568" width="1.3984375" style="1" customWidth="1"/>
    <col min="13569" max="13569" width="8.19921875" style="1" customWidth="1"/>
    <col min="13570" max="13570" width="6.09765625" style="1" customWidth="1"/>
    <col min="13571" max="13571" width="7.8984375" style="1" customWidth="1"/>
    <col min="13572" max="13811" width="8.796875" style="1"/>
    <col min="13812" max="13812" width="2.09765625" style="1" customWidth="1"/>
    <col min="13813" max="13813" width="3.3984375" style="1" customWidth="1"/>
    <col min="13814" max="13814" width="6.19921875" style="1" customWidth="1"/>
    <col min="13815" max="13815" width="5.59765625" style="1" customWidth="1"/>
    <col min="13816" max="13816" width="5" style="1" customWidth="1"/>
    <col min="13817" max="13817" width="8.796875" style="1"/>
    <col min="13818" max="13818" width="7.19921875" style="1" customWidth="1"/>
    <col min="13819" max="13819" width="5" style="1" customWidth="1"/>
    <col min="13820" max="13820" width="11" style="1" customWidth="1"/>
    <col min="13821" max="13821" width="4.5" style="1" customWidth="1"/>
    <col min="13822" max="13822" width="5.5" style="1" customWidth="1"/>
    <col min="13823" max="13823" width="6.09765625" style="1" customWidth="1"/>
    <col min="13824" max="13824" width="1.3984375" style="1" customWidth="1"/>
    <col min="13825" max="13825" width="8.19921875" style="1" customWidth="1"/>
    <col min="13826" max="13826" width="6.09765625" style="1" customWidth="1"/>
    <col min="13827" max="13827" width="7.8984375" style="1" customWidth="1"/>
    <col min="13828" max="14067" width="8.796875" style="1"/>
    <col min="14068" max="14068" width="2.09765625" style="1" customWidth="1"/>
    <col min="14069" max="14069" width="3.3984375" style="1" customWidth="1"/>
    <col min="14070" max="14070" width="6.19921875" style="1" customWidth="1"/>
    <col min="14071" max="14071" width="5.59765625" style="1" customWidth="1"/>
    <col min="14072" max="14072" width="5" style="1" customWidth="1"/>
    <col min="14073" max="14073" width="8.796875" style="1"/>
    <col min="14074" max="14074" width="7.19921875" style="1" customWidth="1"/>
    <col min="14075" max="14075" width="5" style="1" customWidth="1"/>
    <col min="14076" max="14076" width="11" style="1" customWidth="1"/>
    <col min="14077" max="14077" width="4.5" style="1" customWidth="1"/>
    <col min="14078" max="14078" width="5.5" style="1" customWidth="1"/>
    <col min="14079" max="14079" width="6.09765625" style="1" customWidth="1"/>
    <col min="14080" max="14080" width="1.3984375" style="1" customWidth="1"/>
    <col min="14081" max="14081" width="8.19921875" style="1" customWidth="1"/>
    <col min="14082" max="14082" width="6.09765625" style="1" customWidth="1"/>
    <col min="14083" max="14083" width="7.8984375" style="1" customWidth="1"/>
    <col min="14084" max="14323" width="8.796875" style="1"/>
    <col min="14324" max="14324" width="2.09765625" style="1" customWidth="1"/>
    <col min="14325" max="14325" width="3.3984375" style="1" customWidth="1"/>
    <col min="14326" max="14326" width="6.19921875" style="1" customWidth="1"/>
    <col min="14327" max="14327" width="5.59765625" style="1" customWidth="1"/>
    <col min="14328" max="14328" width="5" style="1" customWidth="1"/>
    <col min="14329" max="14329" width="8.796875" style="1"/>
    <col min="14330" max="14330" width="7.19921875" style="1" customWidth="1"/>
    <col min="14331" max="14331" width="5" style="1" customWidth="1"/>
    <col min="14332" max="14332" width="11" style="1" customWidth="1"/>
    <col min="14333" max="14333" width="4.5" style="1" customWidth="1"/>
    <col min="14334" max="14334" width="5.5" style="1" customWidth="1"/>
    <col min="14335" max="14335" width="6.09765625" style="1" customWidth="1"/>
    <col min="14336" max="14336" width="1.3984375" style="1" customWidth="1"/>
    <col min="14337" max="14337" width="8.19921875" style="1" customWidth="1"/>
    <col min="14338" max="14338" width="6.09765625" style="1" customWidth="1"/>
    <col min="14339" max="14339" width="7.8984375" style="1" customWidth="1"/>
    <col min="14340" max="14579" width="8.796875" style="1"/>
    <col min="14580" max="14580" width="2.09765625" style="1" customWidth="1"/>
    <col min="14581" max="14581" width="3.3984375" style="1" customWidth="1"/>
    <col min="14582" max="14582" width="6.19921875" style="1" customWidth="1"/>
    <col min="14583" max="14583" width="5.59765625" style="1" customWidth="1"/>
    <col min="14584" max="14584" width="5" style="1" customWidth="1"/>
    <col min="14585" max="14585" width="8.796875" style="1"/>
    <col min="14586" max="14586" width="7.19921875" style="1" customWidth="1"/>
    <col min="14587" max="14587" width="5" style="1" customWidth="1"/>
    <col min="14588" max="14588" width="11" style="1" customWidth="1"/>
    <col min="14589" max="14589" width="4.5" style="1" customWidth="1"/>
    <col min="14590" max="14590" width="5.5" style="1" customWidth="1"/>
    <col min="14591" max="14591" width="6.09765625" style="1" customWidth="1"/>
    <col min="14592" max="14592" width="1.3984375" style="1" customWidth="1"/>
    <col min="14593" max="14593" width="8.19921875" style="1" customWidth="1"/>
    <col min="14594" max="14594" width="6.09765625" style="1" customWidth="1"/>
    <col min="14595" max="14595" width="7.8984375" style="1" customWidth="1"/>
    <col min="14596" max="14835" width="8.796875" style="1"/>
    <col min="14836" max="14836" width="2.09765625" style="1" customWidth="1"/>
    <col min="14837" max="14837" width="3.3984375" style="1" customWidth="1"/>
    <col min="14838" max="14838" width="6.19921875" style="1" customWidth="1"/>
    <col min="14839" max="14839" width="5.59765625" style="1" customWidth="1"/>
    <col min="14840" max="14840" width="5" style="1" customWidth="1"/>
    <col min="14841" max="14841" width="8.796875" style="1"/>
    <col min="14842" max="14842" width="7.19921875" style="1" customWidth="1"/>
    <col min="14843" max="14843" width="5" style="1" customWidth="1"/>
    <col min="14844" max="14844" width="11" style="1" customWidth="1"/>
    <col min="14845" max="14845" width="4.5" style="1" customWidth="1"/>
    <col min="14846" max="14846" width="5.5" style="1" customWidth="1"/>
    <col min="14847" max="14847" width="6.09765625" style="1" customWidth="1"/>
    <col min="14848" max="14848" width="1.3984375" style="1" customWidth="1"/>
    <col min="14849" max="14849" width="8.19921875" style="1" customWidth="1"/>
    <col min="14850" max="14850" width="6.09765625" style="1" customWidth="1"/>
    <col min="14851" max="14851" width="7.8984375" style="1" customWidth="1"/>
    <col min="14852" max="15091" width="8.796875" style="1"/>
    <col min="15092" max="15092" width="2.09765625" style="1" customWidth="1"/>
    <col min="15093" max="15093" width="3.3984375" style="1" customWidth="1"/>
    <col min="15094" max="15094" width="6.19921875" style="1" customWidth="1"/>
    <col min="15095" max="15095" width="5.59765625" style="1" customWidth="1"/>
    <col min="15096" max="15096" width="5" style="1" customWidth="1"/>
    <col min="15097" max="15097" width="8.796875" style="1"/>
    <col min="15098" max="15098" width="7.19921875" style="1" customWidth="1"/>
    <col min="15099" max="15099" width="5" style="1" customWidth="1"/>
    <col min="15100" max="15100" width="11" style="1" customWidth="1"/>
    <col min="15101" max="15101" width="4.5" style="1" customWidth="1"/>
    <col min="15102" max="15102" width="5.5" style="1" customWidth="1"/>
    <col min="15103" max="15103" width="6.09765625" style="1" customWidth="1"/>
    <col min="15104" max="15104" width="1.3984375" style="1" customWidth="1"/>
    <col min="15105" max="15105" width="8.19921875" style="1" customWidth="1"/>
    <col min="15106" max="15106" width="6.09765625" style="1" customWidth="1"/>
    <col min="15107" max="15107" width="7.8984375" style="1" customWidth="1"/>
    <col min="15108" max="15347" width="8.796875" style="1"/>
    <col min="15348" max="15348" width="2.09765625" style="1" customWidth="1"/>
    <col min="15349" max="15349" width="3.3984375" style="1" customWidth="1"/>
    <col min="15350" max="15350" width="6.19921875" style="1" customWidth="1"/>
    <col min="15351" max="15351" width="5.59765625" style="1" customWidth="1"/>
    <col min="15352" max="15352" width="5" style="1" customWidth="1"/>
    <col min="15353" max="15353" width="8.796875" style="1"/>
    <col min="15354" max="15354" width="7.19921875" style="1" customWidth="1"/>
    <col min="15355" max="15355" width="5" style="1" customWidth="1"/>
    <col min="15356" max="15356" width="11" style="1" customWidth="1"/>
    <col min="15357" max="15357" width="4.5" style="1" customWidth="1"/>
    <col min="15358" max="15358" width="5.5" style="1" customWidth="1"/>
    <col min="15359" max="15359" width="6.09765625" style="1" customWidth="1"/>
    <col min="15360" max="15360" width="1.3984375" style="1" customWidth="1"/>
    <col min="15361" max="15361" width="8.19921875" style="1" customWidth="1"/>
    <col min="15362" max="15362" width="6.09765625" style="1" customWidth="1"/>
    <col min="15363" max="15363" width="7.8984375" style="1" customWidth="1"/>
    <col min="15364" max="15603" width="8.796875" style="1"/>
    <col min="15604" max="15604" width="2.09765625" style="1" customWidth="1"/>
    <col min="15605" max="15605" width="3.3984375" style="1" customWidth="1"/>
    <col min="15606" max="15606" width="6.19921875" style="1" customWidth="1"/>
    <col min="15607" max="15607" width="5.59765625" style="1" customWidth="1"/>
    <col min="15608" max="15608" width="5" style="1" customWidth="1"/>
    <col min="15609" max="15609" width="8.796875" style="1"/>
    <col min="15610" max="15610" width="7.19921875" style="1" customWidth="1"/>
    <col min="15611" max="15611" width="5" style="1" customWidth="1"/>
    <col min="15612" max="15612" width="11" style="1" customWidth="1"/>
    <col min="15613" max="15613" width="4.5" style="1" customWidth="1"/>
    <col min="15614" max="15614" width="5.5" style="1" customWidth="1"/>
    <col min="15615" max="15615" width="6.09765625" style="1" customWidth="1"/>
    <col min="15616" max="15616" width="1.3984375" style="1" customWidth="1"/>
    <col min="15617" max="15617" width="8.19921875" style="1" customWidth="1"/>
    <col min="15618" max="15618" width="6.09765625" style="1" customWidth="1"/>
    <col min="15619" max="15619" width="7.8984375" style="1" customWidth="1"/>
    <col min="15620" max="15859" width="8.796875" style="1"/>
    <col min="15860" max="15860" width="2.09765625" style="1" customWidth="1"/>
    <col min="15861" max="15861" width="3.3984375" style="1" customWidth="1"/>
    <col min="15862" max="15862" width="6.19921875" style="1" customWidth="1"/>
    <col min="15863" max="15863" width="5.59765625" style="1" customWidth="1"/>
    <col min="15864" max="15864" width="5" style="1" customWidth="1"/>
    <col min="15865" max="15865" width="8.796875" style="1"/>
    <col min="15866" max="15866" width="7.19921875" style="1" customWidth="1"/>
    <col min="15867" max="15867" width="5" style="1" customWidth="1"/>
    <col min="15868" max="15868" width="11" style="1" customWidth="1"/>
    <col min="15869" max="15869" width="4.5" style="1" customWidth="1"/>
    <col min="15870" max="15870" width="5.5" style="1" customWidth="1"/>
    <col min="15871" max="15871" width="6.09765625" style="1" customWidth="1"/>
    <col min="15872" max="15872" width="1.3984375" style="1" customWidth="1"/>
    <col min="15873" max="15873" width="8.19921875" style="1" customWidth="1"/>
    <col min="15874" max="15874" width="6.09765625" style="1" customWidth="1"/>
    <col min="15875" max="15875" width="7.8984375" style="1" customWidth="1"/>
    <col min="15876" max="16115" width="8.796875" style="1"/>
    <col min="16116" max="16116" width="2.09765625" style="1" customWidth="1"/>
    <col min="16117" max="16117" width="3.3984375" style="1" customWidth="1"/>
    <col min="16118" max="16118" width="6.19921875" style="1" customWidth="1"/>
    <col min="16119" max="16119" width="5.59765625" style="1" customWidth="1"/>
    <col min="16120" max="16120" width="5" style="1" customWidth="1"/>
    <col min="16121" max="16121" width="8.796875" style="1"/>
    <col min="16122" max="16122" width="7.19921875" style="1" customWidth="1"/>
    <col min="16123" max="16123" width="5" style="1" customWidth="1"/>
    <col min="16124" max="16124" width="11" style="1" customWidth="1"/>
    <col min="16125" max="16125" width="4.5" style="1" customWidth="1"/>
    <col min="16126" max="16126" width="5.5" style="1" customWidth="1"/>
    <col min="16127" max="16127" width="6.09765625" style="1" customWidth="1"/>
    <col min="16128" max="16128" width="1.3984375" style="1" customWidth="1"/>
    <col min="16129" max="16129" width="8.19921875" style="1" customWidth="1"/>
    <col min="16130" max="16130" width="6.09765625" style="1" customWidth="1"/>
    <col min="16131" max="16131" width="7.8984375" style="1" customWidth="1"/>
    <col min="16132" max="16371" width="8.796875" style="1"/>
    <col min="16372" max="16384" width="9" style="1" customWidth="1"/>
  </cols>
  <sheetData>
    <row r="1" spans="1:26" x14ac:dyDescent="0.45">
      <c r="A1" s="58"/>
      <c r="B1" s="59" t="s">
        <v>37</v>
      </c>
      <c r="C1" s="60"/>
      <c r="D1" s="61"/>
      <c r="E1" s="60"/>
      <c r="F1" s="61"/>
      <c r="G1" s="61"/>
      <c r="H1" s="61"/>
      <c r="I1" s="60"/>
      <c r="J1" s="58"/>
      <c r="K1" s="58"/>
      <c r="L1" s="58"/>
      <c r="M1" s="58"/>
      <c r="N1" s="58"/>
      <c r="O1" s="58"/>
      <c r="P1" s="58"/>
      <c r="Q1" s="58"/>
    </row>
    <row r="2" spans="1:26" ht="15.75" customHeight="1" x14ac:dyDescent="0.45">
      <c r="A2" s="332" t="s">
        <v>62</v>
      </c>
      <c r="B2" s="332"/>
      <c r="C2" s="332"/>
      <c r="D2" s="332"/>
      <c r="E2" s="332"/>
      <c r="F2" s="332"/>
      <c r="G2" s="332"/>
      <c r="H2" s="332"/>
      <c r="I2" s="332"/>
      <c r="J2" s="332"/>
      <c r="K2" s="332"/>
      <c r="L2" s="332"/>
      <c r="M2" s="332"/>
      <c r="N2" s="332"/>
      <c r="O2" s="332"/>
      <c r="P2" s="332"/>
      <c r="Q2" s="332"/>
    </row>
    <row r="3" spans="1:26" ht="13.8" customHeight="1" thickBot="1" x14ac:dyDescent="0.5">
      <c r="A3" s="62"/>
      <c r="B3" s="62"/>
      <c r="C3" s="62"/>
      <c r="D3" s="62"/>
      <c r="E3" s="62"/>
      <c r="F3" s="62"/>
      <c r="G3" s="62"/>
      <c r="H3" s="62"/>
      <c r="I3" s="62"/>
      <c r="J3" s="62"/>
      <c r="K3" s="62"/>
      <c r="L3" s="62"/>
      <c r="M3" s="58"/>
      <c r="N3" s="58"/>
      <c r="O3" s="58"/>
      <c r="P3" s="58"/>
      <c r="Q3" s="58"/>
    </row>
    <row r="4" spans="1:26" ht="28.2" customHeight="1" thickBot="1" x14ac:dyDescent="0.5">
      <c r="A4" s="58"/>
      <c r="B4" s="59"/>
      <c r="C4" s="333" t="s">
        <v>36</v>
      </c>
      <c r="D4" s="334"/>
      <c r="E4" s="335"/>
      <c r="F4" s="335"/>
      <c r="G4" s="335"/>
      <c r="H4" s="335"/>
      <c r="I4" s="336"/>
      <c r="J4" s="58"/>
      <c r="K4" s="58"/>
      <c r="L4" s="58"/>
      <c r="M4" s="58"/>
      <c r="N4" s="58"/>
      <c r="O4" s="58"/>
      <c r="P4" s="58"/>
      <c r="Q4" s="58"/>
    </row>
    <row r="5" spans="1:26" customFormat="1" ht="22.8" customHeight="1" thickBot="1" x14ac:dyDescent="0.5">
      <c r="A5" s="63"/>
      <c r="B5" s="63"/>
      <c r="C5" s="64" t="s">
        <v>302</v>
      </c>
      <c r="D5" s="63"/>
      <c r="E5" s="63"/>
      <c r="F5" s="63"/>
      <c r="G5" s="63"/>
      <c r="H5" s="63"/>
      <c r="I5" s="63"/>
      <c r="J5" s="63"/>
      <c r="K5" s="63"/>
      <c r="L5" s="63"/>
      <c r="M5" s="63"/>
      <c r="N5" s="63"/>
      <c r="O5" s="63"/>
      <c r="P5" s="63"/>
      <c r="Q5" s="63"/>
    </row>
    <row r="6" spans="1:26" ht="54.6" customHeight="1" x14ac:dyDescent="0.45">
      <c r="A6" s="58"/>
      <c r="B6" s="59"/>
      <c r="C6" s="337" t="s">
        <v>316</v>
      </c>
      <c r="D6" s="338"/>
      <c r="E6" s="65" t="s">
        <v>317</v>
      </c>
      <c r="F6" s="339" t="s">
        <v>47</v>
      </c>
      <c r="G6" s="340"/>
      <c r="H6" s="341" t="s">
        <v>318</v>
      </c>
      <c r="I6" s="342"/>
      <c r="J6" s="58"/>
      <c r="K6" s="58"/>
      <c r="L6" s="58"/>
      <c r="M6" s="58"/>
      <c r="N6" s="58"/>
      <c r="O6" s="63"/>
      <c r="P6" s="63"/>
      <c r="Q6" s="63"/>
      <c r="R6"/>
      <c r="S6"/>
      <c r="T6"/>
      <c r="U6"/>
      <c r="V6"/>
      <c r="W6"/>
      <c r="X6"/>
      <c r="Y6"/>
      <c r="Z6"/>
    </row>
    <row r="7" spans="1:26" ht="31.8" customHeight="1" thickBot="1" x14ac:dyDescent="0.5">
      <c r="A7" s="58"/>
      <c r="B7" s="59"/>
      <c r="C7" s="327"/>
      <c r="D7" s="328"/>
      <c r="E7" s="127"/>
      <c r="F7" s="329">
        <f>C7-E7</f>
        <v>0</v>
      </c>
      <c r="G7" s="330"/>
      <c r="H7" s="329">
        <f>ROUNDDOWN(C7/5,0)</f>
        <v>0</v>
      </c>
      <c r="I7" s="331"/>
      <c r="J7" s="58"/>
      <c r="K7" s="58"/>
      <c r="L7" s="58"/>
      <c r="M7" s="58"/>
      <c r="N7" s="58"/>
      <c r="O7" s="63"/>
      <c r="P7" s="63"/>
      <c r="Q7" s="63"/>
      <c r="R7"/>
      <c r="S7"/>
      <c r="T7"/>
      <c r="U7"/>
      <c r="V7"/>
      <c r="W7"/>
      <c r="X7"/>
      <c r="Y7"/>
      <c r="Z7"/>
    </row>
    <row r="8" spans="1:26" ht="28.5" customHeight="1" x14ac:dyDescent="0.45">
      <c r="A8" s="58"/>
      <c r="B8" s="59"/>
      <c r="C8" s="293" t="s">
        <v>35</v>
      </c>
      <c r="D8" s="66" t="s">
        <v>34</v>
      </c>
      <c r="E8" s="67" t="s">
        <v>310</v>
      </c>
      <c r="F8" s="67" t="s">
        <v>33</v>
      </c>
      <c r="G8" s="67" t="s">
        <v>32</v>
      </c>
      <c r="H8" s="68" t="s">
        <v>31</v>
      </c>
      <c r="I8" s="69" t="s">
        <v>30</v>
      </c>
      <c r="J8" s="70" t="s">
        <v>29</v>
      </c>
      <c r="K8" s="71" t="s">
        <v>28</v>
      </c>
      <c r="L8" s="72" t="s">
        <v>319</v>
      </c>
      <c r="M8" s="58"/>
      <c r="N8" s="58"/>
      <c r="O8" s="63"/>
      <c r="P8" s="63"/>
      <c r="Q8" s="63"/>
      <c r="R8"/>
      <c r="S8"/>
      <c r="T8"/>
      <c r="U8"/>
      <c r="V8"/>
      <c r="W8"/>
      <c r="X8"/>
      <c r="Y8"/>
      <c r="Z8"/>
    </row>
    <row r="9" spans="1:26" ht="33.6" customHeight="1" x14ac:dyDescent="0.45">
      <c r="A9" s="58"/>
      <c r="B9" s="59"/>
      <c r="C9" s="294"/>
      <c r="D9" s="128"/>
      <c r="E9" s="129"/>
      <c r="F9" s="130"/>
      <c r="G9" s="129"/>
      <c r="H9" s="131"/>
      <c r="I9" s="132"/>
      <c r="J9" s="51">
        <f>ROUNDDOWN(H9*3/4,-3)</f>
        <v>0</v>
      </c>
      <c r="K9" s="10">
        <f>IF(D9="",0,IF(OR(AND(D9&gt;=1,D9&lt;=3),(D9&gt;=11)),1000000,300000))</f>
        <v>0</v>
      </c>
      <c r="L9" s="73">
        <f>IF(J9&gt;=K9,K9*I9,IF(J9&lt;=K9,J9*I9))</f>
        <v>0</v>
      </c>
      <c r="M9" s="58"/>
      <c r="N9" s="58"/>
      <c r="O9" s="63"/>
      <c r="P9" s="63"/>
      <c r="Q9" s="63"/>
      <c r="R9"/>
      <c r="S9"/>
      <c r="T9"/>
      <c r="U9"/>
      <c r="V9"/>
      <c r="W9"/>
      <c r="X9"/>
      <c r="Y9"/>
      <c r="Z9"/>
    </row>
    <row r="10" spans="1:26" ht="33.6" customHeight="1" x14ac:dyDescent="0.45">
      <c r="A10" s="58"/>
      <c r="B10" s="59"/>
      <c r="C10" s="294"/>
      <c r="D10" s="128"/>
      <c r="E10" s="129"/>
      <c r="F10" s="130"/>
      <c r="G10" s="129"/>
      <c r="H10" s="131"/>
      <c r="I10" s="132"/>
      <c r="J10" s="51">
        <f>ROUNDDOWN(H10*3/4,-3)</f>
        <v>0</v>
      </c>
      <c r="K10" s="10">
        <f t="shared" ref="K10:K12" si="0">IF(D10="",0,IF(OR(AND(D10&gt;=1,D10&lt;=3),(D10&gt;=11)),1000000,300000))</f>
        <v>0</v>
      </c>
      <c r="L10" s="73">
        <f>IF(J10&gt;=K10,K10*I10,IF(J10&lt;=K10,J10*I10))</f>
        <v>0</v>
      </c>
      <c r="M10" s="58"/>
      <c r="N10" s="58"/>
      <c r="O10" s="63"/>
      <c r="P10" s="63"/>
      <c r="Q10" s="63"/>
      <c r="R10"/>
      <c r="S10"/>
      <c r="T10"/>
      <c r="U10"/>
      <c r="V10"/>
      <c r="W10"/>
      <c r="X10"/>
      <c r="Y10"/>
      <c r="Z10"/>
    </row>
    <row r="11" spans="1:26" ht="33.6" customHeight="1" x14ac:dyDescent="0.45">
      <c r="A11" s="58"/>
      <c r="B11" s="59"/>
      <c r="C11" s="294"/>
      <c r="D11" s="128"/>
      <c r="E11" s="129"/>
      <c r="F11" s="130"/>
      <c r="G11" s="129"/>
      <c r="H11" s="131"/>
      <c r="I11" s="132"/>
      <c r="J11" s="51">
        <f>ROUNDDOWN(H11*3/4,-3)</f>
        <v>0</v>
      </c>
      <c r="K11" s="10">
        <f t="shared" si="0"/>
        <v>0</v>
      </c>
      <c r="L11" s="73">
        <f>IF(J11&gt;=K11,K11*I11,IF(J11&lt;=K11,J11*I11))</f>
        <v>0</v>
      </c>
      <c r="M11" s="58"/>
      <c r="N11" s="58"/>
      <c r="O11" s="63"/>
      <c r="P11" s="63"/>
      <c r="Q11" s="63"/>
      <c r="R11"/>
      <c r="S11"/>
      <c r="T11"/>
      <c r="U11"/>
      <c r="V11"/>
      <c r="W11"/>
      <c r="X11"/>
      <c r="Y11"/>
      <c r="Z11"/>
    </row>
    <row r="12" spans="1:26" ht="39.6" customHeight="1" thickBot="1" x14ac:dyDescent="0.5">
      <c r="A12" s="58"/>
      <c r="B12" s="59"/>
      <c r="C12" s="294"/>
      <c r="D12" s="133"/>
      <c r="E12" s="134"/>
      <c r="F12" s="135"/>
      <c r="G12" s="136"/>
      <c r="H12" s="137"/>
      <c r="I12" s="138"/>
      <c r="J12" s="52">
        <f>ROUNDDOWN(H12*3/4,-3)</f>
        <v>0</v>
      </c>
      <c r="K12" s="9">
        <f t="shared" si="0"/>
        <v>0</v>
      </c>
      <c r="L12" s="74">
        <f>IF(J12&gt;=K12,K12*I12,IF(J12&lt;=K12,J12*I12))</f>
        <v>0</v>
      </c>
      <c r="M12" s="58"/>
      <c r="N12" s="58"/>
      <c r="O12" s="63"/>
      <c r="P12" s="63"/>
      <c r="Q12" s="63"/>
      <c r="R12"/>
      <c r="S12"/>
      <c r="T12"/>
      <c r="U12"/>
      <c r="V12"/>
      <c r="W12"/>
      <c r="X12"/>
      <c r="Y12"/>
      <c r="Z12"/>
    </row>
    <row r="13" spans="1:26" ht="36.6" customHeight="1" thickTop="1" thickBot="1" x14ac:dyDescent="0.5">
      <c r="A13" s="58"/>
      <c r="B13" s="59"/>
      <c r="C13" s="295"/>
      <c r="D13" s="75" t="s">
        <v>19</v>
      </c>
      <c r="E13" s="76"/>
      <c r="F13" s="76"/>
      <c r="G13" s="76"/>
      <c r="H13" s="76"/>
      <c r="I13" s="77">
        <f>SUM(I9:I12)</f>
        <v>0</v>
      </c>
      <c r="J13" s="53"/>
      <c r="K13" s="54"/>
      <c r="L13" s="78">
        <f>SUM(L9:L12)</f>
        <v>0</v>
      </c>
      <c r="M13" s="58"/>
      <c r="N13" s="58"/>
      <c r="O13" s="63"/>
      <c r="P13" s="63"/>
      <c r="Q13" s="63"/>
      <c r="R13"/>
      <c r="S13"/>
      <c r="T13"/>
      <c r="U13"/>
      <c r="V13"/>
      <c r="W13"/>
      <c r="X13"/>
      <c r="Y13"/>
      <c r="Z13"/>
    </row>
    <row r="14" spans="1:26" customFormat="1" ht="51.6" customHeight="1" x14ac:dyDescent="0.45">
      <c r="A14" s="63"/>
      <c r="B14" s="63"/>
      <c r="C14" s="289" t="s">
        <v>303</v>
      </c>
      <c r="D14" s="289"/>
      <c r="E14" s="289"/>
      <c r="F14" s="289"/>
      <c r="G14" s="289"/>
      <c r="H14" s="289"/>
      <c r="I14" s="289"/>
      <c r="J14" s="289"/>
      <c r="K14" s="63"/>
      <c r="L14" s="63"/>
      <c r="M14" s="63"/>
      <c r="N14" s="63"/>
      <c r="O14" s="63"/>
      <c r="P14" s="63"/>
      <c r="Q14" s="63"/>
    </row>
    <row r="15" spans="1:26" ht="18.600000000000001" thickBot="1" x14ac:dyDescent="0.5">
      <c r="A15" s="58"/>
      <c r="B15" s="59"/>
      <c r="C15" s="61" t="s">
        <v>305</v>
      </c>
      <c r="D15" s="79"/>
      <c r="E15" s="80"/>
      <c r="F15" s="80"/>
      <c r="G15" s="61"/>
      <c r="H15" s="61"/>
      <c r="I15" s="60"/>
      <c r="J15" s="58"/>
      <c r="K15" s="58"/>
      <c r="L15" s="58"/>
      <c r="M15" s="58"/>
      <c r="N15" s="58"/>
      <c r="O15" s="58"/>
      <c r="P15" s="58"/>
      <c r="Q15" s="58"/>
    </row>
    <row r="16" spans="1:26" ht="13.5" customHeight="1" x14ac:dyDescent="0.45">
      <c r="A16" s="58"/>
      <c r="B16" s="59"/>
      <c r="C16" s="81" t="s">
        <v>15</v>
      </c>
      <c r="D16" s="82"/>
      <c r="E16" s="83"/>
      <c r="F16" s="82"/>
      <c r="G16" s="84"/>
      <c r="H16" s="84"/>
      <c r="I16" s="83"/>
      <c r="J16" s="85"/>
      <c r="K16" s="85"/>
      <c r="L16" s="86"/>
      <c r="M16" s="58"/>
      <c r="N16" s="58"/>
      <c r="O16" s="58"/>
      <c r="P16" s="58"/>
      <c r="Q16" s="58"/>
    </row>
    <row r="17" spans="1:26" ht="13.5" customHeight="1" x14ac:dyDescent="0.45">
      <c r="A17" s="58"/>
      <c r="B17" s="59"/>
      <c r="C17" s="87" t="s">
        <v>14</v>
      </c>
      <c r="D17" s="88"/>
      <c r="E17" s="60"/>
      <c r="F17" s="88"/>
      <c r="G17" s="61"/>
      <c r="H17" s="89" t="s">
        <v>13</v>
      </c>
      <c r="I17" s="60"/>
      <c r="J17" s="58"/>
      <c r="K17" s="58"/>
      <c r="L17" s="90"/>
      <c r="M17" s="58"/>
      <c r="N17" s="58"/>
      <c r="O17" s="58"/>
      <c r="P17" s="58"/>
      <c r="Q17" s="58"/>
    </row>
    <row r="18" spans="1:26" x14ac:dyDescent="0.45">
      <c r="A18" s="58"/>
      <c r="B18" s="59"/>
      <c r="C18" s="87" t="s">
        <v>12</v>
      </c>
      <c r="D18" s="79"/>
      <c r="E18" s="89" t="s">
        <v>11</v>
      </c>
      <c r="F18" s="88"/>
      <c r="G18" s="61"/>
      <c r="H18" s="89" t="s">
        <v>10</v>
      </c>
      <c r="I18" s="60"/>
      <c r="J18" s="58"/>
      <c r="K18" s="58"/>
      <c r="L18" s="90"/>
      <c r="M18" s="58"/>
      <c r="N18" s="58"/>
      <c r="O18" s="58"/>
      <c r="P18" s="58"/>
      <c r="Q18" s="58"/>
    </row>
    <row r="19" spans="1:26" x14ac:dyDescent="0.45">
      <c r="A19" s="58"/>
      <c r="B19" s="59"/>
      <c r="C19" s="87" t="s">
        <v>9</v>
      </c>
      <c r="D19" s="79"/>
      <c r="E19" s="89" t="s">
        <v>8</v>
      </c>
      <c r="F19" s="88"/>
      <c r="G19" s="61"/>
      <c r="H19" s="89" t="s">
        <v>7</v>
      </c>
      <c r="I19" s="60"/>
      <c r="J19" s="58"/>
      <c r="K19" s="58"/>
      <c r="L19" s="90"/>
      <c r="M19" s="58"/>
      <c r="N19" s="58"/>
      <c r="O19" s="58"/>
      <c r="P19" s="58"/>
      <c r="Q19" s="58"/>
    </row>
    <row r="20" spans="1:26" x14ac:dyDescent="0.45">
      <c r="A20" s="58"/>
      <c r="B20" s="59"/>
      <c r="C20" s="87" t="s">
        <v>6</v>
      </c>
      <c r="D20" s="79"/>
      <c r="E20" s="89" t="s">
        <v>5</v>
      </c>
      <c r="F20" s="88"/>
      <c r="G20" s="61"/>
      <c r="H20" s="89" t="s">
        <v>306</v>
      </c>
      <c r="I20" s="60"/>
      <c r="J20" s="58"/>
      <c r="K20" s="58"/>
      <c r="L20" s="90"/>
      <c r="M20" s="58"/>
      <c r="N20" s="58"/>
      <c r="O20" s="58"/>
      <c r="P20" s="58"/>
      <c r="Q20" s="58"/>
    </row>
    <row r="21" spans="1:26" x14ac:dyDescent="0.45">
      <c r="A21" s="58"/>
      <c r="B21" s="59"/>
      <c r="C21" s="87" t="s">
        <v>4</v>
      </c>
      <c r="D21" s="79"/>
      <c r="E21" s="89" t="s">
        <v>3</v>
      </c>
      <c r="F21" s="88"/>
      <c r="G21" s="61"/>
      <c r="H21" s="89" t="s">
        <v>2</v>
      </c>
      <c r="I21" s="60"/>
      <c r="J21" s="58"/>
      <c r="K21" s="58"/>
      <c r="L21" s="90"/>
      <c r="M21" s="58"/>
      <c r="N21" s="58"/>
      <c r="O21" s="58"/>
      <c r="P21" s="58"/>
      <c r="Q21" s="58"/>
    </row>
    <row r="22" spans="1:26" ht="18.600000000000001" thickBot="1" x14ac:dyDescent="0.5">
      <c r="A22" s="58"/>
      <c r="B22" s="59"/>
      <c r="C22" s="91" t="s">
        <v>1</v>
      </c>
      <c r="D22" s="92"/>
      <c r="E22" s="93" t="s">
        <v>0</v>
      </c>
      <c r="F22" s="94"/>
      <c r="G22" s="95"/>
      <c r="H22" s="95"/>
      <c r="I22" s="96"/>
      <c r="J22" s="97"/>
      <c r="K22" s="97"/>
      <c r="L22" s="98"/>
      <c r="M22" s="58"/>
      <c r="N22" s="58"/>
      <c r="O22" s="58"/>
      <c r="P22" s="58"/>
      <c r="Q22" s="58"/>
    </row>
    <row r="23" spans="1:26" ht="24.6" customHeight="1" thickBot="1" x14ac:dyDescent="0.5">
      <c r="A23" s="58"/>
      <c r="B23" s="59"/>
      <c r="C23" s="61"/>
      <c r="D23" s="61"/>
      <c r="E23" s="61"/>
      <c r="F23" s="61"/>
      <c r="G23" s="61"/>
      <c r="H23" s="61"/>
      <c r="I23" s="96"/>
      <c r="J23" s="58"/>
      <c r="K23" s="58"/>
      <c r="L23" s="58"/>
      <c r="M23" s="58"/>
      <c r="N23" s="58"/>
      <c r="O23" s="63"/>
      <c r="P23" s="63"/>
      <c r="Q23" s="63"/>
      <c r="R23"/>
      <c r="S23"/>
      <c r="T23"/>
      <c r="U23"/>
      <c r="V23"/>
      <c r="W23"/>
      <c r="X23"/>
      <c r="Y23"/>
      <c r="Z23"/>
    </row>
    <row r="24" spans="1:26" ht="28.5" customHeight="1" x14ac:dyDescent="0.45">
      <c r="A24" s="58"/>
      <c r="B24" s="59"/>
      <c r="C24" s="293" t="s">
        <v>35</v>
      </c>
      <c r="D24" s="296" t="s">
        <v>320</v>
      </c>
      <c r="E24" s="297"/>
      <c r="F24" s="298"/>
      <c r="G24" s="99" t="s">
        <v>25</v>
      </c>
      <c r="H24" s="100" t="s">
        <v>24</v>
      </c>
      <c r="I24" s="101" t="s">
        <v>321</v>
      </c>
      <c r="J24" s="102" t="s">
        <v>17</v>
      </c>
      <c r="K24" s="103" t="s">
        <v>322</v>
      </c>
      <c r="L24" s="71" t="s">
        <v>323</v>
      </c>
      <c r="M24" s="104" t="s">
        <v>16</v>
      </c>
      <c r="N24" s="105" t="s">
        <v>59</v>
      </c>
      <c r="O24" s="105" t="s">
        <v>56</v>
      </c>
      <c r="P24" s="105" t="s">
        <v>57</v>
      </c>
      <c r="Q24" s="105" t="s">
        <v>58</v>
      </c>
      <c r="R24"/>
      <c r="S24"/>
      <c r="T24"/>
      <c r="U24"/>
      <c r="V24"/>
      <c r="W24"/>
      <c r="X24"/>
      <c r="Y24"/>
      <c r="Z24"/>
    </row>
    <row r="25" spans="1:26" ht="33.6" customHeight="1" x14ac:dyDescent="0.45">
      <c r="A25" s="58"/>
      <c r="B25" s="59"/>
      <c r="C25" s="294"/>
      <c r="D25" s="317" t="str">
        <f>IF(F9="","",F9)</f>
        <v/>
      </c>
      <c r="E25" s="318"/>
      <c r="F25" s="319"/>
      <c r="G25" s="106" t="str">
        <f>IF(F9="","",H9*I9)</f>
        <v/>
      </c>
      <c r="H25" s="323"/>
      <c r="I25" s="326"/>
      <c r="J25" s="106" t="str">
        <f>IF(F9="","",H9*I9)</f>
        <v/>
      </c>
      <c r="K25" s="311"/>
      <c r="L25" s="314"/>
      <c r="M25" s="284"/>
      <c r="N25" s="284"/>
      <c r="O25" s="284"/>
      <c r="P25" s="284"/>
      <c r="Q25" s="284"/>
      <c r="R25"/>
      <c r="S25"/>
      <c r="T25"/>
      <c r="U25"/>
      <c r="V25"/>
      <c r="W25"/>
      <c r="X25"/>
      <c r="Y25"/>
      <c r="Z25"/>
    </row>
    <row r="26" spans="1:26" ht="33.6" customHeight="1" x14ac:dyDescent="0.45">
      <c r="A26" s="58"/>
      <c r="B26" s="59"/>
      <c r="C26" s="294"/>
      <c r="D26" s="317" t="str">
        <f>IF(F10="","",F10)</f>
        <v/>
      </c>
      <c r="E26" s="318"/>
      <c r="F26" s="319"/>
      <c r="G26" s="107" t="str">
        <f>IF(F10="","",H10*I10)</f>
        <v/>
      </c>
      <c r="H26" s="324"/>
      <c r="I26" s="304"/>
      <c r="J26" s="107" t="str">
        <f t="shared" ref="J26:J28" si="1">IF(F10="","",H10*I10)</f>
        <v/>
      </c>
      <c r="K26" s="312"/>
      <c r="L26" s="315"/>
      <c r="M26" s="285"/>
      <c r="N26" s="285"/>
      <c r="O26" s="285"/>
      <c r="P26" s="285"/>
      <c r="Q26" s="285"/>
      <c r="R26"/>
      <c r="S26"/>
      <c r="T26"/>
      <c r="U26"/>
      <c r="V26"/>
      <c r="W26"/>
      <c r="X26"/>
      <c r="Y26"/>
      <c r="Z26"/>
    </row>
    <row r="27" spans="1:26" ht="33.6" customHeight="1" x14ac:dyDescent="0.45">
      <c r="A27" s="58"/>
      <c r="B27" s="59"/>
      <c r="C27" s="294"/>
      <c r="D27" s="317" t="str">
        <f>IF(F11="","",F11)</f>
        <v/>
      </c>
      <c r="E27" s="318"/>
      <c r="F27" s="319"/>
      <c r="G27" s="106" t="str">
        <f>IF(F11="","",H11*I11)</f>
        <v/>
      </c>
      <c r="H27" s="324"/>
      <c r="I27" s="304"/>
      <c r="J27" s="106" t="str">
        <f t="shared" si="1"/>
        <v/>
      </c>
      <c r="K27" s="312"/>
      <c r="L27" s="315"/>
      <c r="M27" s="285"/>
      <c r="N27" s="285"/>
      <c r="O27" s="285"/>
      <c r="P27" s="285"/>
      <c r="Q27" s="285"/>
      <c r="R27"/>
      <c r="S27"/>
      <c r="T27"/>
      <c r="U27"/>
      <c r="V27"/>
      <c r="W27"/>
      <c r="X27"/>
      <c r="Y27"/>
      <c r="Z27"/>
    </row>
    <row r="28" spans="1:26" ht="39.6" customHeight="1" thickBot="1" x14ac:dyDescent="0.5">
      <c r="A28" s="58"/>
      <c r="B28" s="59"/>
      <c r="C28" s="294"/>
      <c r="D28" s="320" t="str">
        <f>IF(F12="","",F12)</f>
        <v/>
      </c>
      <c r="E28" s="321"/>
      <c r="F28" s="322"/>
      <c r="G28" s="108" t="str">
        <f>IF(F12="","",H12*I12)</f>
        <v/>
      </c>
      <c r="H28" s="325"/>
      <c r="I28" s="305"/>
      <c r="J28" s="108" t="str">
        <f t="shared" si="1"/>
        <v/>
      </c>
      <c r="K28" s="313"/>
      <c r="L28" s="316"/>
      <c r="M28" s="286"/>
      <c r="N28" s="286"/>
      <c r="O28" s="286"/>
      <c r="P28" s="286"/>
      <c r="Q28" s="286"/>
      <c r="R28"/>
      <c r="S28"/>
      <c r="T28"/>
      <c r="U28"/>
      <c r="V28"/>
      <c r="W28"/>
      <c r="X28"/>
      <c r="Y28"/>
      <c r="Z28"/>
    </row>
    <row r="29" spans="1:26" ht="36.6" customHeight="1" thickTop="1" thickBot="1" x14ac:dyDescent="0.5">
      <c r="A29" s="58"/>
      <c r="B29" s="59"/>
      <c r="C29" s="295"/>
      <c r="D29" s="290" t="s">
        <v>19</v>
      </c>
      <c r="E29" s="291"/>
      <c r="F29" s="292"/>
      <c r="G29" s="109">
        <f>SUM(G25:G28)</f>
        <v>0</v>
      </c>
      <c r="H29" s="139"/>
      <c r="I29" s="4">
        <f>ROUNDDOWN((G29-H29)*3/4,-3)</f>
        <v>0</v>
      </c>
      <c r="J29" s="110">
        <f>SUM(J25:J28)</f>
        <v>0</v>
      </c>
      <c r="K29" s="8">
        <f>L13</f>
        <v>0</v>
      </c>
      <c r="L29" s="7">
        <f>MIN(I29,K29)</f>
        <v>0</v>
      </c>
      <c r="M29" s="110">
        <f>L29</f>
        <v>0</v>
      </c>
      <c r="N29" s="140"/>
      <c r="O29" s="110">
        <f>MIN(M29,N29)</f>
        <v>0</v>
      </c>
      <c r="P29" s="140"/>
      <c r="Q29" s="110">
        <f>O29-P29</f>
        <v>0</v>
      </c>
      <c r="R29"/>
      <c r="S29"/>
      <c r="T29"/>
      <c r="U29"/>
      <c r="V29"/>
      <c r="W29"/>
      <c r="X29"/>
      <c r="Y29"/>
      <c r="Z29"/>
    </row>
    <row r="30" spans="1:26" ht="27.6" customHeight="1" x14ac:dyDescent="0.45">
      <c r="A30" s="58"/>
      <c r="B30" s="59"/>
      <c r="C30" s="293" t="s">
        <v>27</v>
      </c>
      <c r="D30" s="296" t="s">
        <v>26</v>
      </c>
      <c r="E30" s="297"/>
      <c r="F30" s="298"/>
      <c r="G30" s="99" t="s">
        <v>25</v>
      </c>
      <c r="H30" s="100" t="s">
        <v>24</v>
      </c>
      <c r="I30" s="101" t="s">
        <v>23</v>
      </c>
      <c r="J30" s="111" t="s">
        <v>22</v>
      </c>
      <c r="K30" s="6" t="s">
        <v>21</v>
      </c>
      <c r="L30" s="5" t="s">
        <v>20</v>
      </c>
      <c r="M30" s="111" t="s">
        <v>16</v>
      </c>
      <c r="N30" s="105" t="s">
        <v>59</v>
      </c>
      <c r="O30" s="105" t="s">
        <v>56</v>
      </c>
      <c r="P30" s="105" t="s">
        <v>57</v>
      </c>
      <c r="Q30" s="105" t="s">
        <v>58</v>
      </c>
    </row>
    <row r="31" spans="1:26" ht="37.200000000000003" customHeight="1" x14ac:dyDescent="0.45">
      <c r="A31" s="58"/>
      <c r="B31" s="59"/>
      <c r="C31" s="294"/>
      <c r="D31" s="299"/>
      <c r="E31" s="300"/>
      <c r="F31" s="301"/>
      <c r="G31" s="141"/>
      <c r="H31" s="302"/>
      <c r="I31" s="304"/>
      <c r="J31" s="143"/>
      <c r="K31" s="302"/>
      <c r="L31" s="304"/>
      <c r="M31" s="306"/>
      <c r="N31" s="287"/>
      <c r="O31" s="287"/>
      <c r="P31" s="287"/>
      <c r="Q31" s="287"/>
    </row>
    <row r="32" spans="1:26" ht="37.200000000000003" customHeight="1" thickBot="1" x14ac:dyDescent="0.5">
      <c r="A32" s="58"/>
      <c r="B32" s="59"/>
      <c r="C32" s="294"/>
      <c r="D32" s="308"/>
      <c r="E32" s="309"/>
      <c r="F32" s="310"/>
      <c r="G32" s="142"/>
      <c r="H32" s="303"/>
      <c r="I32" s="305"/>
      <c r="J32" s="144"/>
      <c r="K32" s="303"/>
      <c r="L32" s="305"/>
      <c r="M32" s="307"/>
      <c r="N32" s="288"/>
      <c r="O32" s="288"/>
      <c r="P32" s="288"/>
      <c r="Q32" s="288"/>
    </row>
    <row r="33" spans="1:17" ht="37.200000000000003" customHeight="1" thickTop="1" thickBot="1" x14ac:dyDescent="0.5">
      <c r="A33" s="58"/>
      <c r="B33" s="59"/>
      <c r="C33" s="295"/>
      <c r="D33" s="290" t="s">
        <v>19</v>
      </c>
      <c r="E33" s="291"/>
      <c r="F33" s="292"/>
      <c r="G33" s="109">
        <f>SUM(G31:G32)</f>
        <v>0</v>
      </c>
      <c r="H33" s="139"/>
      <c r="I33" s="4">
        <f>ROUNDDOWN((G33-H33)*3/4,-3)</f>
        <v>0</v>
      </c>
      <c r="J33" s="110">
        <f>SUM(J31:J32)</f>
        <v>0</v>
      </c>
      <c r="K33" s="3">
        <f>ROUNDDOWN(J33*3/4,-3)</f>
        <v>0</v>
      </c>
      <c r="L33" s="2">
        <f>IF(G33=0,0,450000)</f>
        <v>0</v>
      </c>
      <c r="M33" s="112">
        <f>MIN(I33,K33,L33)</f>
        <v>0</v>
      </c>
      <c r="N33" s="140"/>
      <c r="O33" s="113">
        <f>MIN(M33,N33)</f>
        <v>0</v>
      </c>
      <c r="P33" s="140"/>
      <c r="Q33" s="110">
        <f>O33-P33</f>
        <v>0</v>
      </c>
    </row>
    <row r="34" spans="1:17" ht="32.4" customHeight="1" thickTop="1" thickBot="1" x14ac:dyDescent="0.5">
      <c r="A34" s="58"/>
      <c r="B34" s="59"/>
      <c r="C34" s="114" t="s">
        <v>18</v>
      </c>
      <c r="D34" s="115"/>
      <c r="E34" s="115"/>
      <c r="F34" s="115"/>
      <c r="G34" s="115"/>
      <c r="H34" s="116"/>
      <c r="I34" s="117" t="s">
        <v>17</v>
      </c>
      <c r="J34" s="118">
        <f>SUM(J29,J33)</f>
        <v>0</v>
      </c>
      <c r="K34" s="119"/>
      <c r="L34" s="119" t="s">
        <v>16</v>
      </c>
      <c r="M34" s="120">
        <f>SUM(M29,M33)</f>
        <v>0</v>
      </c>
      <c r="N34" s="121">
        <f t="shared" ref="N34:Q34" si="2">SUM(N29,N33)</f>
        <v>0</v>
      </c>
      <c r="O34" s="122">
        <f t="shared" si="2"/>
        <v>0</v>
      </c>
      <c r="P34" s="123">
        <f t="shared" si="2"/>
        <v>0</v>
      </c>
      <c r="Q34" s="120">
        <f t="shared" si="2"/>
        <v>0</v>
      </c>
    </row>
    <row r="35" spans="1:17" ht="7.5" customHeight="1" x14ac:dyDescent="0.45">
      <c r="A35" s="58"/>
      <c r="B35" s="59"/>
      <c r="C35" s="124"/>
      <c r="D35" s="88"/>
      <c r="E35" s="125"/>
      <c r="F35" s="125"/>
      <c r="G35" s="61"/>
      <c r="H35" s="61"/>
      <c r="I35" s="60"/>
      <c r="J35" s="58"/>
      <c r="K35" s="58"/>
      <c r="L35" s="58"/>
      <c r="M35" s="58"/>
      <c r="N35" s="58"/>
      <c r="O35" s="58"/>
      <c r="P35" s="58"/>
      <c r="Q35" s="58"/>
    </row>
    <row r="36" spans="1:17" ht="45" customHeight="1" x14ac:dyDescent="0.45">
      <c r="A36" s="58"/>
      <c r="B36" s="59"/>
      <c r="C36" s="289" t="s">
        <v>324</v>
      </c>
      <c r="D36" s="289"/>
      <c r="E36" s="289"/>
      <c r="F36" s="289"/>
      <c r="G36" s="289"/>
      <c r="H36" s="289"/>
      <c r="I36" s="289"/>
      <c r="J36" s="289"/>
      <c r="K36" s="289"/>
      <c r="L36" s="289"/>
      <c r="M36" s="289"/>
      <c r="N36" s="58"/>
      <c r="O36" s="58"/>
      <c r="P36" s="58"/>
      <c r="Q36" s="58"/>
    </row>
    <row r="37" spans="1:17" x14ac:dyDescent="0.45">
      <c r="A37" s="58"/>
      <c r="B37" s="58"/>
      <c r="C37" s="126" t="s">
        <v>60</v>
      </c>
      <c r="D37" s="126"/>
      <c r="E37" s="126"/>
      <c r="F37" s="126"/>
      <c r="G37" s="126"/>
      <c r="H37" s="126"/>
      <c r="I37" s="126"/>
      <c r="J37" s="126"/>
      <c r="K37" s="126"/>
      <c r="L37" s="126"/>
      <c r="M37" s="126"/>
      <c r="N37" s="58"/>
      <c r="O37" s="58"/>
      <c r="P37" s="58"/>
      <c r="Q37" s="58"/>
    </row>
    <row r="38" spans="1:17" x14ac:dyDescent="0.45">
      <c r="A38" s="58"/>
      <c r="B38" s="59"/>
      <c r="C38" s="126" t="s">
        <v>61</v>
      </c>
      <c r="D38" s="126"/>
      <c r="E38" s="126"/>
      <c r="F38" s="126"/>
      <c r="G38" s="126"/>
      <c r="H38" s="126"/>
      <c r="I38" s="126"/>
      <c r="J38" s="126"/>
      <c r="K38" s="126"/>
      <c r="L38" s="126"/>
      <c r="M38" s="126"/>
      <c r="N38" s="58"/>
      <c r="O38" s="58"/>
      <c r="P38" s="58"/>
      <c r="Q38" s="58"/>
    </row>
    <row r="39" spans="1:17" x14ac:dyDescent="0.45">
      <c r="A39" s="58"/>
      <c r="B39" s="58"/>
      <c r="C39" s="126" t="s">
        <v>300</v>
      </c>
      <c r="D39" s="126"/>
      <c r="E39" s="126"/>
      <c r="F39" s="126"/>
      <c r="G39" s="126"/>
      <c r="H39" s="126"/>
      <c r="I39" s="126"/>
      <c r="J39" s="126"/>
      <c r="K39" s="126"/>
      <c r="L39" s="126"/>
      <c r="M39" s="126"/>
      <c r="N39" s="58"/>
      <c r="O39" s="58"/>
      <c r="P39" s="58"/>
      <c r="Q39" s="58"/>
    </row>
    <row r="41" spans="1:17" x14ac:dyDescent="0.45">
      <c r="A41" t="s">
        <v>332</v>
      </c>
      <c r="B41"/>
      <c r="C41"/>
      <c r="D41"/>
      <c r="E41"/>
      <c r="F41"/>
      <c r="G41"/>
    </row>
    <row r="42" spans="1:17" x14ac:dyDescent="0.45">
      <c r="A42">
        <f t="shared" ref="A42:F45" si="3">D9</f>
        <v>0</v>
      </c>
      <c r="B42">
        <f t="shared" si="3"/>
        <v>0</v>
      </c>
      <c r="C42">
        <f t="shared" si="3"/>
        <v>0</v>
      </c>
      <c r="D42">
        <f t="shared" si="3"/>
        <v>0</v>
      </c>
      <c r="E42">
        <f t="shared" si="3"/>
        <v>0</v>
      </c>
      <c r="F42">
        <f t="shared" si="3"/>
        <v>0</v>
      </c>
    </row>
    <row r="43" spans="1:17" x14ac:dyDescent="0.45">
      <c r="A43">
        <f t="shared" si="3"/>
        <v>0</v>
      </c>
      <c r="B43">
        <f t="shared" si="3"/>
        <v>0</v>
      </c>
      <c r="C43">
        <f t="shared" si="3"/>
        <v>0</v>
      </c>
      <c r="D43">
        <f t="shared" si="3"/>
        <v>0</v>
      </c>
      <c r="E43">
        <f t="shared" si="3"/>
        <v>0</v>
      </c>
      <c r="F43">
        <f t="shared" si="3"/>
        <v>0</v>
      </c>
    </row>
    <row r="44" spans="1:17" x14ac:dyDescent="0.45">
      <c r="A44">
        <f t="shared" si="3"/>
        <v>0</v>
      </c>
      <c r="B44">
        <f t="shared" si="3"/>
        <v>0</v>
      </c>
      <c r="C44">
        <f t="shared" si="3"/>
        <v>0</v>
      </c>
      <c r="D44">
        <f t="shared" si="3"/>
        <v>0</v>
      </c>
      <c r="E44">
        <f t="shared" si="3"/>
        <v>0</v>
      </c>
      <c r="F44">
        <f t="shared" si="3"/>
        <v>0</v>
      </c>
    </row>
    <row r="45" spans="1:17" x14ac:dyDescent="0.45">
      <c r="A45">
        <f t="shared" si="3"/>
        <v>0</v>
      </c>
      <c r="B45">
        <f t="shared" si="3"/>
        <v>0</v>
      </c>
      <c r="C45">
        <f t="shared" si="3"/>
        <v>0</v>
      </c>
      <c r="D45">
        <f t="shared" si="3"/>
        <v>0</v>
      </c>
      <c r="E45">
        <f t="shared" si="3"/>
        <v>0</v>
      </c>
      <c r="F45">
        <f t="shared" si="3"/>
        <v>0</v>
      </c>
    </row>
    <row r="46" spans="1:17" x14ac:dyDescent="0.45">
      <c r="A46" s="1" t="s">
        <v>333</v>
      </c>
    </row>
    <row r="47" spans="1:17" x14ac:dyDescent="0.45">
      <c r="A47" s="250">
        <f>J29</f>
        <v>0</v>
      </c>
      <c r="B47" s="250">
        <f>J33</f>
        <v>0</v>
      </c>
      <c r="C47" s="250">
        <f>O29</f>
        <v>0</v>
      </c>
      <c r="F47" s="250">
        <f>O33</f>
        <v>0</v>
      </c>
      <c r="G47" s="250">
        <f>O34</f>
        <v>0</v>
      </c>
      <c r="H47" s="250">
        <f>別記第４号様式!I25</f>
        <v>0</v>
      </c>
    </row>
  </sheetData>
  <sheetProtection algorithmName="SHA-512" hashValue="UczxH9FDVjbZJnNl//+jMHHnGpNOMWU4MIpqQbYUJaE0B26DwtHIbFlFN9jsjEq8W6scaw5ZKyDIcXzmR3L5OA==" saltValue="xC8mDzadhgPQf1n3drXCLg==" spinCount="100000" sheet="1" objects="1" scenarios="1"/>
  <mergeCells count="42">
    <mergeCell ref="A2:Q2"/>
    <mergeCell ref="C4:D4"/>
    <mergeCell ref="E4:I4"/>
    <mergeCell ref="C6:D6"/>
    <mergeCell ref="F6:G6"/>
    <mergeCell ref="H6:I6"/>
    <mergeCell ref="C7:D7"/>
    <mergeCell ref="F7:G7"/>
    <mergeCell ref="H7:I7"/>
    <mergeCell ref="C8:C13"/>
    <mergeCell ref="C14:J14"/>
    <mergeCell ref="M25:M28"/>
    <mergeCell ref="D26:F26"/>
    <mergeCell ref="D27:F27"/>
    <mergeCell ref="D28:F28"/>
    <mergeCell ref="D25:F25"/>
    <mergeCell ref="H25:H28"/>
    <mergeCell ref="I25:I28"/>
    <mergeCell ref="C36:M36"/>
    <mergeCell ref="D29:F29"/>
    <mergeCell ref="C30:C33"/>
    <mergeCell ref="D30:F30"/>
    <mergeCell ref="D31:F31"/>
    <mergeCell ref="H31:H32"/>
    <mergeCell ref="I31:I32"/>
    <mergeCell ref="C24:C29"/>
    <mergeCell ref="D24:F24"/>
    <mergeCell ref="K31:K32"/>
    <mergeCell ref="L31:L32"/>
    <mergeCell ref="M31:M32"/>
    <mergeCell ref="D32:F32"/>
    <mergeCell ref="D33:F33"/>
    <mergeCell ref="K25:K28"/>
    <mergeCell ref="L25:L28"/>
    <mergeCell ref="N25:N28"/>
    <mergeCell ref="O25:O28"/>
    <mergeCell ref="P25:P28"/>
    <mergeCell ref="Q25:Q28"/>
    <mergeCell ref="N31:N32"/>
    <mergeCell ref="O31:O32"/>
    <mergeCell ref="P31:P32"/>
    <mergeCell ref="Q31:Q32"/>
  </mergeCells>
  <phoneticPr fontId="3"/>
  <conditionalFormatting sqref="E4:I4 C7:E7 D9:I12 H29 D31:G32 H33 J31:J32 N29 N33 P29 P33">
    <cfRule type="containsBlanks" dxfId="2" priority="1">
      <formula>LEN(TRIM(C4))=0</formula>
    </cfRule>
  </conditionalFormatting>
  <dataValidations count="4">
    <dataValidation type="list" allowBlank="1" showInputMessage="1" showErrorMessage="1" sqref="WVD983010:WVE983017 F65506:F65513 IR65506:IS65513 SN65506:SO65513 ACJ65506:ACK65513 AMF65506:AMG65513 AWB65506:AWC65513 BFX65506:BFY65513 BPT65506:BPU65513 BZP65506:BZQ65513 CJL65506:CJM65513 CTH65506:CTI65513 DDD65506:DDE65513 DMZ65506:DNA65513 DWV65506:DWW65513 EGR65506:EGS65513 EQN65506:EQO65513 FAJ65506:FAK65513 FKF65506:FKG65513 FUB65506:FUC65513 GDX65506:GDY65513 GNT65506:GNU65513 GXP65506:GXQ65513 HHL65506:HHM65513 HRH65506:HRI65513 IBD65506:IBE65513 IKZ65506:ILA65513 IUV65506:IUW65513 JER65506:JES65513 JON65506:JOO65513 JYJ65506:JYK65513 KIF65506:KIG65513 KSB65506:KSC65513 LBX65506:LBY65513 LLT65506:LLU65513 LVP65506:LVQ65513 MFL65506:MFM65513 MPH65506:MPI65513 MZD65506:MZE65513 NIZ65506:NJA65513 NSV65506:NSW65513 OCR65506:OCS65513 OMN65506:OMO65513 OWJ65506:OWK65513 PGF65506:PGG65513 PQB65506:PQC65513 PZX65506:PZY65513 QJT65506:QJU65513 QTP65506:QTQ65513 RDL65506:RDM65513 RNH65506:RNI65513 RXD65506:RXE65513 SGZ65506:SHA65513 SQV65506:SQW65513 TAR65506:TAS65513 TKN65506:TKO65513 TUJ65506:TUK65513 UEF65506:UEG65513 UOB65506:UOC65513 UXX65506:UXY65513 VHT65506:VHU65513 VRP65506:VRQ65513 WBL65506:WBM65513 WLH65506:WLI65513 WVD65506:WVE65513 F131042:F131049 IR131042:IS131049 SN131042:SO131049 ACJ131042:ACK131049 AMF131042:AMG131049 AWB131042:AWC131049 BFX131042:BFY131049 BPT131042:BPU131049 BZP131042:BZQ131049 CJL131042:CJM131049 CTH131042:CTI131049 DDD131042:DDE131049 DMZ131042:DNA131049 DWV131042:DWW131049 EGR131042:EGS131049 EQN131042:EQO131049 FAJ131042:FAK131049 FKF131042:FKG131049 FUB131042:FUC131049 GDX131042:GDY131049 GNT131042:GNU131049 GXP131042:GXQ131049 HHL131042:HHM131049 HRH131042:HRI131049 IBD131042:IBE131049 IKZ131042:ILA131049 IUV131042:IUW131049 JER131042:JES131049 JON131042:JOO131049 JYJ131042:JYK131049 KIF131042:KIG131049 KSB131042:KSC131049 LBX131042:LBY131049 LLT131042:LLU131049 LVP131042:LVQ131049 MFL131042:MFM131049 MPH131042:MPI131049 MZD131042:MZE131049 NIZ131042:NJA131049 NSV131042:NSW131049 OCR131042:OCS131049 OMN131042:OMO131049 OWJ131042:OWK131049 PGF131042:PGG131049 PQB131042:PQC131049 PZX131042:PZY131049 QJT131042:QJU131049 QTP131042:QTQ131049 RDL131042:RDM131049 RNH131042:RNI131049 RXD131042:RXE131049 SGZ131042:SHA131049 SQV131042:SQW131049 TAR131042:TAS131049 TKN131042:TKO131049 TUJ131042:TUK131049 UEF131042:UEG131049 UOB131042:UOC131049 UXX131042:UXY131049 VHT131042:VHU131049 VRP131042:VRQ131049 WBL131042:WBM131049 WLH131042:WLI131049 WVD131042:WVE131049 F196578:F196585 IR196578:IS196585 SN196578:SO196585 ACJ196578:ACK196585 AMF196578:AMG196585 AWB196578:AWC196585 BFX196578:BFY196585 BPT196578:BPU196585 BZP196578:BZQ196585 CJL196578:CJM196585 CTH196578:CTI196585 DDD196578:DDE196585 DMZ196578:DNA196585 DWV196578:DWW196585 EGR196578:EGS196585 EQN196578:EQO196585 FAJ196578:FAK196585 FKF196578:FKG196585 FUB196578:FUC196585 GDX196578:GDY196585 GNT196578:GNU196585 GXP196578:GXQ196585 HHL196578:HHM196585 HRH196578:HRI196585 IBD196578:IBE196585 IKZ196578:ILA196585 IUV196578:IUW196585 JER196578:JES196585 JON196578:JOO196585 JYJ196578:JYK196585 KIF196578:KIG196585 KSB196578:KSC196585 LBX196578:LBY196585 LLT196578:LLU196585 LVP196578:LVQ196585 MFL196578:MFM196585 MPH196578:MPI196585 MZD196578:MZE196585 NIZ196578:NJA196585 NSV196578:NSW196585 OCR196578:OCS196585 OMN196578:OMO196585 OWJ196578:OWK196585 PGF196578:PGG196585 PQB196578:PQC196585 PZX196578:PZY196585 QJT196578:QJU196585 QTP196578:QTQ196585 RDL196578:RDM196585 RNH196578:RNI196585 RXD196578:RXE196585 SGZ196578:SHA196585 SQV196578:SQW196585 TAR196578:TAS196585 TKN196578:TKO196585 TUJ196578:TUK196585 UEF196578:UEG196585 UOB196578:UOC196585 UXX196578:UXY196585 VHT196578:VHU196585 VRP196578:VRQ196585 WBL196578:WBM196585 WLH196578:WLI196585 WVD196578:WVE196585 F262114:F262121 IR262114:IS262121 SN262114:SO262121 ACJ262114:ACK262121 AMF262114:AMG262121 AWB262114:AWC262121 BFX262114:BFY262121 BPT262114:BPU262121 BZP262114:BZQ262121 CJL262114:CJM262121 CTH262114:CTI262121 DDD262114:DDE262121 DMZ262114:DNA262121 DWV262114:DWW262121 EGR262114:EGS262121 EQN262114:EQO262121 FAJ262114:FAK262121 FKF262114:FKG262121 FUB262114:FUC262121 GDX262114:GDY262121 GNT262114:GNU262121 GXP262114:GXQ262121 HHL262114:HHM262121 HRH262114:HRI262121 IBD262114:IBE262121 IKZ262114:ILA262121 IUV262114:IUW262121 JER262114:JES262121 JON262114:JOO262121 JYJ262114:JYK262121 KIF262114:KIG262121 KSB262114:KSC262121 LBX262114:LBY262121 LLT262114:LLU262121 LVP262114:LVQ262121 MFL262114:MFM262121 MPH262114:MPI262121 MZD262114:MZE262121 NIZ262114:NJA262121 NSV262114:NSW262121 OCR262114:OCS262121 OMN262114:OMO262121 OWJ262114:OWK262121 PGF262114:PGG262121 PQB262114:PQC262121 PZX262114:PZY262121 QJT262114:QJU262121 QTP262114:QTQ262121 RDL262114:RDM262121 RNH262114:RNI262121 RXD262114:RXE262121 SGZ262114:SHA262121 SQV262114:SQW262121 TAR262114:TAS262121 TKN262114:TKO262121 TUJ262114:TUK262121 UEF262114:UEG262121 UOB262114:UOC262121 UXX262114:UXY262121 VHT262114:VHU262121 VRP262114:VRQ262121 WBL262114:WBM262121 WLH262114:WLI262121 WVD262114:WVE262121 F327650:F327657 IR327650:IS327657 SN327650:SO327657 ACJ327650:ACK327657 AMF327650:AMG327657 AWB327650:AWC327657 BFX327650:BFY327657 BPT327650:BPU327657 BZP327650:BZQ327657 CJL327650:CJM327657 CTH327650:CTI327657 DDD327650:DDE327657 DMZ327650:DNA327657 DWV327650:DWW327657 EGR327650:EGS327657 EQN327650:EQO327657 FAJ327650:FAK327657 FKF327650:FKG327657 FUB327650:FUC327657 GDX327650:GDY327657 GNT327650:GNU327657 GXP327650:GXQ327657 HHL327650:HHM327657 HRH327650:HRI327657 IBD327650:IBE327657 IKZ327650:ILA327657 IUV327650:IUW327657 JER327650:JES327657 JON327650:JOO327657 JYJ327650:JYK327657 KIF327650:KIG327657 KSB327650:KSC327657 LBX327650:LBY327657 LLT327650:LLU327657 LVP327650:LVQ327657 MFL327650:MFM327657 MPH327650:MPI327657 MZD327650:MZE327657 NIZ327650:NJA327657 NSV327650:NSW327657 OCR327650:OCS327657 OMN327650:OMO327657 OWJ327650:OWK327657 PGF327650:PGG327657 PQB327650:PQC327657 PZX327650:PZY327657 QJT327650:QJU327657 QTP327650:QTQ327657 RDL327650:RDM327657 RNH327650:RNI327657 RXD327650:RXE327657 SGZ327650:SHA327657 SQV327650:SQW327657 TAR327650:TAS327657 TKN327650:TKO327657 TUJ327650:TUK327657 UEF327650:UEG327657 UOB327650:UOC327657 UXX327650:UXY327657 VHT327650:VHU327657 VRP327650:VRQ327657 WBL327650:WBM327657 WLH327650:WLI327657 WVD327650:WVE327657 F393186:F393193 IR393186:IS393193 SN393186:SO393193 ACJ393186:ACK393193 AMF393186:AMG393193 AWB393186:AWC393193 BFX393186:BFY393193 BPT393186:BPU393193 BZP393186:BZQ393193 CJL393186:CJM393193 CTH393186:CTI393193 DDD393186:DDE393193 DMZ393186:DNA393193 DWV393186:DWW393193 EGR393186:EGS393193 EQN393186:EQO393193 FAJ393186:FAK393193 FKF393186:FKG393193 FUB393186:FUC393193 GDX393186:GDY393193 GNT393186:GNU393193 GXP393186:GXQ393193 HHL393186:HHM393193 HRH393186:HRI393193 IBD393186:IBE393193 IKZ393186:ILA393193 IUV393186:IUW393193 JER393186:JES393193 JON393186:JOO393193 JYJ393186:JYK393193 KIF393186:KIG393193 KSB393186:KSC393193 LBX393186:LBY393193 LLT393186:LLU393193 LVP393186:LVQ393193 MFL393186:MFM393193 MPH393186:MPI393193 MZD393186:MZE393193 NIZ393186:NJA393193 NSV393186:NSW393193 OCR393186:OCS393193 OMN393186:OMO393193 OWJ393186:OWK393193 PGF393186:PGG393193 PQB393186:PQC393193 PZX393186:PZY393193 QJT393186:QJU393193 QTP393186:QTQ393193 RDL393186:RDM393193 RNH393186:RNI393193 RXD393186:RXE393193 SGZ393186:SHA393193 SQV393186:SQW393193 TAR393186:TAS393193 TKN393186:TKO393193 TUJ393186:TUK393193 UEF393186:UEG393193 UOB393186:UOC393193 UXX393186:UXY393193 VHT393186:VHU393193 VRP393186:VRQ393193 WBL393186:WBM393193 WLH393186:WLI393193 WVD393186:WVE393193 F458722:F458729 IR458722:IS458729 SN458722:SO458729 ACJ458722:ACK458729 AMF458722:AMG458729 AWB458722:AWC458729 BFX458722:BFY458729 BPT458722:BPU458729 BZP458722:BZQ458729 CJL458722:CJM458729 CTH458722:CTI458729 DDD458722:DDE458729 DMZ458722:DNA458729 DWV458722:DWW458729 EGR458722:EGS458729 EQN458722:EQO458729 FAJ458722:FAK458729 FKF458722:FKG458729 FUB458722:FUC458729 GDX458722:GDY458729 GNT458722:GNU458729 GXP458722:GXQ458729 HHL458722:HHM458729 HRH458722:HRI458729 IBD458722:IBE458729 IKZ458722:ILA458729 IUV458722:IUW458729 JER458722:JES458729 JON458722:JOO458729 JYJ458722:JYK458729 KIF458722:KIG458729 KSB458722:KSC458729 LBX458722:LBY458729 LLT458722:LLU458729 LVP458722:LVQ458729 MFL458722:MFM458729 MPH458722:MPI458729 MZD458722:MZE458729 NIZ458722:NJA458729 NSV458722:NSW458729 OCR458722:OCS458729 OMN458722:OMO458729 OWJ458722:OWK458729 PGF458722:PGG458729 PQB458722:PQC458729 PZX458722:PZY458729 QJT458722:QJU458729 QTP458722:QTQ458729 RDL458722:RDM458729 RNH458722:RNI458729 RXD458722:RXE458729 SGZ458722:SHA458729 SQV458722:SQW458729 TAR458722:TAS458729 TKN458722:TKO458729 TUJ458722:TUK458729 UEF458722:UEG458729 UOB458722:UOC458729 UXX458722:UXY458729 VHT458722:VHU458729 VRP458722:VRQ458729 WBL458722:WBM458729 WLH458722:WLI458729 WVD458722:WVE458729 F524258:F524265 IR524258:IS524265 SN524258:SO524265 ACJ524258:ACK524265 AMF524258:AMG524265 AWB524258:AWC524265 BFX524258:BFY524265 BPT524258:BPU524265 BZP524258:BZQ524265 CJL524258:CJM524265 CTH524258:CTI524265 DDD524258:DDE524265 DMZ524258:DNA524265 DWV524258:DWW524265 EGR524258:EGS524265 EQN524258:EQO524265 FAJ524258:FAK524265 FKF524258:FKG524265 FUB524258:FUC524265 GDX524258:GDY524265 GNT524258:GNU524265 GXP524258:GXQ524265 HHL524258:HHM524265 HRH524258:HRI524265 IBD524258:IBE524265 IKZ524258:ILA524265 IUV524258:IUW524265 JER524258:JES524265 JON524258:JOO524265 JYJ524258:JYK524265 KIF524258:KIG524265 KSB524258:KSC524265 LBX524258:LBY524265 LLT524258:LLU524265 LVP524258:LVQ524265 MFL524258:MFM524265 MPH524258:MPI524265 MZD524258:MZE524265 NIZ524258:NJA524265 NSV524258:NSW524265 OCR524258:OCS524265 OMN524258:OMO524265 OWJ524258:OWK524265 PGF524258:PGG524265 PQB524258:PQC524265 PZX524258:PZY524265 QJT524258:QJU524265 QTP524258:QTQ524265 RDL524258:RDM524265 RNH524258:RNI524265 RXD524258:RXE524265 SGZ524258:SHA524265 SQV524258:SQW524265 TAR524258:TAS524265 TKN524258:TKO524265 TUJ524258:TUK524265 UEF524258:UEG524265 UOB524258:UOC524265 UXX524258:UXY524265 VHT524258:VHU524265 VRP524258:VRQ524265 WBL524258:WBM524265 WLH524258:WLI524265 WVD524258:WVE524265 F589794:F589801 IR589794:IS589801 SN589794:SO589801 ACJ589794:ACK589801 AMF589794:AMG589801 AWB589794:AWC589801 BFX589794:BFY589801 BPT589794:BPU589801 BZP589794:BZQ589801 CJL589794:CJM589801 CTH589794:CTI589801 DDD589794:DDE589801 DMZ589794:DNA589801 DWV589794:DWW589801 EGR589794:EGS589801 EQN589794:EQO589801 FAJ589794:FAK589801 FKF589794:FKG589801 FUB589794:FUC589801 GDX589794:GDY589801 GNT589794:GNU589801 GXP589794:GXQ589801 HHL589794:HHM589801 HRH589794:HRI589801 IBD589794:IBE589801 IKZ589794:ILA589801 IUV589794:IUW589801 JER589794:JES589801 JON589794:JOO589801 JYJ589794:JYK589801 KIF589794:KIG589801 KSB589794:KSC589801 LBX589794:LBY589801 LLT589794:LLU589801 LVP589794:LVQ589801 MFL589794:MFM589801 MPH589794:MPI589801 MZD589794:MZE589801 NIZ589794:NJA589801 NSV589794:NSW589801 OCR589794:OCS589801 OMN589794:OMO589801 OWJ589794:OWK589801 PGF589794:PGG589801 PQB589794:PQC589801 PZX589794:PZY589801 QJT589794:QJU589801 QTP589794:QTQ589801 RDL589794:RDM589801 RNH589794:RNI589801 RXD589794:RXE589801 SGZ589794:SHA589801 SQV589794:SQW589801 TAR589794:TAS589801 TKN589794:TKO589801 TUJ589794:TUK589801 UEF589794:UEG589801 UOB589794:UOC589801 UXX589794:UXY589801 VHT589794:VHU589801 VRP589794:VRQ589801 WBL589794:WBM589801 WLH589794:WLI589801 WVD589794:WVE589801 F655330:F655337 IR655330:IS655337 SN655330:SO655337 ACJ655330:ACK655337 AMF655330:AMG655337 AWB655330:AWC655337 BFX655330:BFY655337 BPT655330:BPU655337 BZP655330:BZQ655337 CJL655330:CJM655337 CTH655330:CTI655337 DDD655330:DDE655337 DMZ655330:DNA655337 DWV655330:DWW655337 EGR655330:EGS655337 EQN655330:EQO655337 FAJ655330:FAK655337 FKF655330:FKG655337 FUB655330:FUC655337 GDX655330:GDY655337 GNT655330:GNU655337 GXP655330:GXQ655337 HHL655330:HHM655337 HRH655330:HRI655337 IBD655330:IBE655337 IKZ655330:ILA655337 IUV655330:IUW655337 JER655330:JES655337 JON655330:JOO655337 JYJ655330:JYK655337 KIF655330:KIG655337 KSB655330:KSC655337 LBX655330:LBY655337 LLT655330:LLU655337 LVP655330:LVQ655337 MFL655330:MFM655337 MPH655330:MPI655337 MZD655330:MZE655337 NIZ655330:NJA655337 NSV655330:NSW655337 OCR655330:OCS655337 OMN655330:OMO655337 OWJ655330:OWK655337 PGF655330:PGG655337 PQB655330:PQC655337 PZX655330:PZY655337 QJT655330:QJU655337 QTP655330:QTQ655337 RDL655330:RDM655337 RNH655330:RNI655337 RXD655330:RXE655337 SGZ655330:SHA655337 SQV655330:SQW655337 TAR655330:TAS655337 TKN655330:TKO655337 TUJ655330:TUK655337 UEF655330:UEG655337 UOB655330:UOC655337 UXX655330:UXY655337 VHT655330:VHU655337 VRP655330:VRQ655337 WBL655330:WBM655337 WLH655330:WLI655337 WVD655330:WVE655337 F720866:F720873 IR720866:IS720873 SN720866:SO720873 ACJ720866:ACK720873 AMF720866:AMG720873 AWB720866:AWC720873 BFX720866:BFY720873 BPT720866:BPU720873 BZP720866:BZQ720873 CJL720866:CJM720873 CTH720866:CTI720873 DDD720866:DDE720873 DMZ720866:DNA720873 DWV720866:DWW720873 EGR720866:EGS720873 EQN720866:EQO720873 FAJ720866:FAK720873 FKF720866:FKG720873 FUB720866:FUC720873 GDX720866:GDY720873 GNT720866:GNU720873 GXP720866:GXQ720873 HHL720866:HHM720873 HRH720866:HRI720873 IBD720866:IBE720873 IKZ720866:ILA720873 IUV720866:IUW720873 JER720866:JES720873 JON720866:JOO720873 JYJ720866:JYK720873 KIF720866:KIG720873 KSB720866:KSC720873 LBX720866:LBY720873 LLT720866:LLU720873 LVP720866:LVQ720873 MFL720866:MFM720873 MPH720866:MPI720873 MZD720866:MZE720873 NIZ720866:NJA720873 NSV720866:NSW720873 OCR720866:OCS720873 OMN720866:OMO720873 OWJ720866:OWK720873 PGF720866:PGG720873 PQB720866:PQC720873 PZX720866:PZY720873 QJT720866:QJU720873 QTP720866:QTQ720873 RDL720866:RDM720873 RNH720866:RNI720873 RXD720866:RXE720873 SGZ720866:SHA720873 SQV720866:SQW720873 TAR720866:TAS720873 TKN720866:TKO720873 TUJ720866:TUK720873 UEF720866:UEG720873 UOB720866:UOC720873 UXX720866:UXY720873 VHT720866:VHU720873 VRP720866:VRQ720873 WBL720866:WBM720873 WLH720866:WLI720873 WVD720866:WVE720873 F786402:F786409 IR786402:IS786409 SN786402:SO786409 ACJ786402:ACK786409 AMF786402:AMG786409 AWB786402:AWC786409 BFX786402:BFY786409 BPT786402:BPU786409 BZP786402:BZQ786409 CJL786402:CJM786409 CTH786402:CTI786409 DDD786402:DDE786409 DMZ786402:DNA786409 DWV786402:DWW786409 EGR786402:EGS786409 EQN786402:EQO786409 FAJ786402:FAK786409 FKF786402:FKG786409 FUB786402:FUC786409 GDX786402:GDY786409 GNT786402:GNU786409 GXP786402:GXQ786409 HHL786402:HHM786409 HRH786402:HRI786409 IBD786402:IBE786409 IKZ786402:ILA786409 IUV786402:IUW786409 JER786402:JES786409 JON786402:JOO786409 JYJ786402:JYK786409 KIF786402:KIG786409 KSB786402:KSC786409 LBX786402:LBY786409 LLT786402:LLU786409 LVP786402:LVQ786409 MFL786402:MFM786409 MPH786402:MPI786409 MZD786402:MZE786409 NIZ786402:NJA786409 NSV786402:NSW786409 OCR786402:OCS786409 OMN786402:OMO786409 OWJ786402:OWK786409 PGF786402:PGG786409 PQB786402:PQC786409 PZX786402:PZY786409 QJT786402:QJU786409 QTP786402:QTQ786409 RDL786402:RDM786409 RNH786402:RNI786409 RXD786402:RXE786409 SGZ786402:SHA786409 SQV786402:SQW786409 TAR786402:TAS786409 TKN786402:TKO786409 TUJ786402:TUK786409 UEF786402:UEG786409 UOB786402:UOC786409 UXX786402:UXY786409 VHT786402:VHU786409 VRP786402:VRQ786409 WBL786402:WBM786409 WLH786402:WLI786409 WVD786402:WVE786409 F851938:F851945 IR851938:IS851945 SN851938:SO851945 ACJ851938:ACK851945 AMF851938:AMG851945 AWB851938:AWC851945 BFX851938:BFY851945 BPT851938:BPU851945 BZP851938:BZQ851945 CJL851938:CJM851945 CTH851938:CTI851945 DDD851938:DDE851945 DMZ851938:DNA851945 DWV851938:DWW851945 EGR851938:EGS851945 EQN851938:EQO851945 FAJ851938:FAK851945 FKF851938:FKG851945 FUB851938:FUC851945 GDX851938:GDY851945 GNT851938:GNU851945 GXP851938:GXQ851945 HHL851938:HHM851945 HRH851938:HRI851945 IBD851938:IBE851945 IKZ851938:ILA851945 IUV851938:IUW851945 JER851938:JES851945 JON851938:JOO851945 JYJ851938:JYK851945 KIF851938:KIG851945 KSB851938:KSC851945 LBX851938:LBY851945 LLT851938:LLU851945 LVP851938:LVQ851945 MFL851938:MFM851945 MPH851938:MPI851945 MZD851938:MZE851945 NIZ851938:NJA851945 NSV851938:NSW851945 OCR851938:OCS851945 OMN851938:OMO851945 OWJ851938:OWK851945 PGF851938:PGG851945 PQB851938:PQC851945 PZX851938:PZY851945 QJT851938:QJU851945 QTP851938:QTQ851945 RDL851938:RDM851945 RNH851938:RNI851945 RXD851938:RXE851945 SGZ851938:SHA851945 SQV851938:SQW851945 TAR851938:TAS851945 TKN851938:TKO851945 TUJ851938:TUK851945 UEF851938:UEG851945 UOB851938:UOC851945 UXX851938:UXY851945 VHT851938:VHU851945 VRP851938:VRQ851945 WBL851938:WBM851945 WLH851938:WLI851945 WVD851938:WVE851945 F917474:F917481 IR917474:IS917481 SN917474:SO917481 ACJ917474:ACK917481 AMF917474:AMG917481 AWB917474:AWC917481 BFX917474:BFY917481 BPT917474:BPU917481 BZP917474:BZQ917481 CJL917474:CJM917481 CTH917474:CTI917481 DDD917474:DDE917481 DMZ917474:DNA917481 DWV917474:DWW917481 EGR917474:EGS917481 EQN917474:EQO917481 FAJ917474:FAK917481 FKF917474:FKG917481 FUB917474:FUC917481 GDX917474:GDY917481 GNT917474:GNU917481 GXP917474:GXQ917481 HHL917474:HHM917481 HRH917474:HRI917481 IBD917474:IBE917481 IKZ917474:ILA917481 IUV917474:IUW917481 JER917474:JES917481 JON917474:JOO917481 JYJ917474:JYK917481 KIF917474:KIG917481 KSB917474:KSC917481 LBX917474:LBY917481 LLT917474:LLU917481 LVP917474:LVQ917481 MFL917474:MFM917481 MPH917474:MPI917481 MZD917474:MZE917481 NIZ917474:NJA917481 NSV917474:NSW917481 OCR917474:OCS917481 OMN917474:OMO917481 OWJ917474:OWK917481 PGF917474:PGG917481 PQB917474:PQC917481 PZX917474:PZY917481 QJT917474:QJU917481 QTP917474:QTQ917481 RDL917474:RDM917481 RNH917474:RNI917481 RXD917474:RXE917481 SGZ917474:SHA917481 SQV917474:SQW917481 TAR917474:TAS917481 TKN917474:TKO917481 TUJ917474:TUK917481 UEF917474:UEG917481 UOB917474:UOC917481 UXX917474:UXY917481 VHT917474:VHU917481 VRP917474:VRQ917481 WBL917474:WBM917481 WLH917474:WLI917481 WVD917474:WVE917481 F983010:F983017 IR983010:IS983017 SN983010:SO983017 ACJ983010:ACK983017 AMF983010:AMG983017 AWB983010:AWC983017 BFX983010:BFY983017 BPT983010:BPU983017 BZP983010:BZQ983017 CJL983010:CJM983017 CTH983010:CTI983017 DDD983010:DDE983017 DMZ983010:DNA983017 DWV983010:DWW983017 EGR983010:EGS983017 EQN983010:EQO983017 FAJ983010:FAK983017 FKF983010:FKG983017 FUB983010:FUC983017 GDX983010:GDY983017 GNT983010:GNU983017 GXP983010:GXQ983017 HHL983010:HHM983017 HRH983010:HRI983017 IBD983010:IBE983017 IKZ983010:ILA983017 IUV983010:IUW983017 JER983010:JES983017 JON983010:JOO983017 JYJ983010:JYK983017 KIF983010:KIG983017 KSB983010:KSC983017 LBX983010:LBY983017 LLT983010:LLU983017 LVP983010:LVQ983017 MFL983010:MFM983017 MPH983010:MPI983017 MZD983010:MZE983017 NIZ983010:NJA983017 NSV983010:NSW983017 OCR983010:OCS983017 OMN983010:OMO983017 OWJ983010:OWK983017 PGF983010:PGG983017 PQB983010:PQC983017 PZX983010:PZY983017 QJT983010:QJU983017 QTP983010:QTQ983017 RDL983010:RDM983017 RNH983010:RNI983017 RXD983010:RXE983017 SGZ983010:SHA983017 SQV983010:SQW983017 TAR983010:TAS983017 TKN983010:TKO983017 TUJ983010:TUK983017 UEF983010:UEG983017 UOB983010:UOC983017 UXX983010:UXY983017 VHT983010:VHU983017 VRP983010:VRQ983017 WBL983010:WBM983017 WLH983010:WLI983017 G9:G12 WLH25:WLI33 WBL25:WBM33 VRP25:VRQ33 VHT25:VHU33 UXX25:UXY33 UOB25:UOC33 UEF25:UEG33 TUJ25:TUK33 TKN25:TKO33 TAR25:TAS33 SQV25:SQW33 SGZ25:SHA33 RXD25:RXE33 RNH25:RNI33 RDL25:RDM33 QTP25:QTQ33 QJT25:QJU33 PZX25:PZY33 PQB25:PQC33 PGF25:PGG33 OWJ25:OWK33 OMN25:OMO33 OCR25:OCS33 NSV25:NSW33 NIZ25:NJA33 MZD25:MZE33 MPH25:MPI33 MFL25:MFM33 LVP25:LVQ33 LLT25:LLU33 LBX25:LBY33 KSB25:KSC33 KIF25:KIG33 JYJ25:JYK33 JON25:JOO33 JER25:JES33 IUV25:IUW33 IKZ25:ILA33 IBD25:IBE33 HRH25:HRI33 HHL25:HHM33 GXP25:GXQ33 GNT25:GNU33 GDX25:GDY33 FUB25:FUC33 FKF25:FKG33 FAJ25:FAK33 EQN25:EQO33 EGR25:EGS33 DWV25:DWW33 DMZ25:DNA33 DDD25:DDE33 CTH25:CTI33 CJL25:CJM33 BZP25:BZQ33 BPT25:BPU33 BFX25:BFY33 AWB25:AWC33 AMF25:AMG33 ACJ25:ACK33 SN25:SO33 IR25:IS33 IR9:IS13 SN9:SO13 ACJ9:ACK13 AMF9:AMG13 AWB9:AWC13 BFX9:BFY13 BPT9:BPU13 BZP9:BZQ13 CJL9:CJM13 CTH9:CTI13 DDD9:DDE13 DMZ9:DNA13 DWV9:DWW13 EGR9:EGS13 EQN9:EQO13 FAJ9:FAK13 FKF9:FKG13 FUB9:FUC13 GDX9:GDY13 GNT9:GNU13 GXP9:GXQ13 HHL9:HHM13 HRH9:HRI13 IBD9:IBE13 IKZ9:ILA13 IUV9:IUW13 JER9:JES13 JON9:JOO13 JYJ9:JYK13 KIF9:KIG13 KSB9:KSC13 LBX9:LBY13 LLT9:LLU13 LVP9:LVQ13 MFL9:MFM13 MPH9:MPI13 MZD9:MZE13 NIZ9:NJA13 NSV9:NSW13 OCR9:OCS13 OMN9:OMO13 OWJ9:OWK13 PGF9:PGG13 PQB9:PQC13 PZX9:PZY13 QJT9:QJU13 QTP9:QTQ13 RDL9:RDM13 RNH9:RNI13 RXD9:RXE13 SGZ9:SHA13 SQV9:SQW13 TAR9:TAS13 TKN9:TKO13 TUJ9:TUK13 UEF9:UEG13 UOB9:UOC13 UXX9:UXY13 VHT9:VHU13 VRP9:VRQ13 WBL9:WBM13 WLH9:WLI13 WVD9:WVE13 WVD25:WVE33" xr:uid="{15107DFA-E33C-47A0-B653-0581969020C1}">
      <formula1>"購入,リース"</formula1>
    </dataValidation>
    <dataValidation type="list" allowBlank="1" showInputMessage="1" showErrorMessage="1" sqref="WUZ983010:WUZ983017 D65506:D65513 IN65506:IN65513 SJ65506:SJ65513 ACF65506:ACF65513 AMB65506:AMB65513 AVX65506:AVX65513 BFT65506:BFT65513 BPP65506:BPP65513 BZL65506:BZL65513 CJH65506:CJH65513 CTD65506:CTD65513 DCZ65506:DCZ65513 DMV65506:DMV65513 DWR65506:DWR65513 EGN65506:EGN65513 EQJ65506:EQJ65513 FAF65506:FAF65513 FKB65506:FKB65513 FTX65506:FTX65513 GDT65506:GDT65513 GNP65506:GNP65513 GXL65506:GXL65513 HHH65506:HHH65513 HRD65506:HRD65513 IAZ65506:IAZ65513 IKV65506:IKV65513 IUR65506:IUR65513 JEN65506:JEN65513 JOJ65506:JOJ65513 JYF65506:JYF65513 KIB65506:KIB65513 KRX65506:KRX65513 LBT65506:LBT65513 LLP65506:LLP65513 LVL65506:LVL65513 MFH65506:MFH65513 MPD65506:MPD65513 MYZ65506:MYZ65513 NIV65506:NIV65513 NSR65506:NSR65513 OCN65506:OCN65513 OMJ65506:OMJ65513 OWF65506:OWF65513 PGB65506:PGB65513 PPX65506:PPX65513 PZT65506:PZT65513 QJP65506:QJP65513 QTL65506:QTL65513 RDH65506:RDH65513 RND65506:RND65513 RWZ65506:RWZ65513 SGV65506:SGV65513 SQR65506:SQR65513 TAN65506:TAN65513 TKJ65506:TKJ65513 TUF65506:TUF65513 UEB65506:UEB65513 UNX65506:UNX65513 UXT65506:UXT65513 VHP65506:VHP65513 VRL65506:VRL65513 WBH65506:WBH65513 WLD65506:WLD65513 WUZ65506:WUZ65513 D131042:D131049 IN131042:IN131049 SJ131042:SJ131049 ACF131042:ACF131049 AMB131042:AMB131049 AVX131042:AVX131049 BFT131042:BFT131049 BPP131042:BPP131049 BZL131042:BZL131049 CJH131042:CJH131049 CTD131042:CTD131049 DCZ131042:DCZ131049 DMV131042:DMV131049 DWR131042:DWR131049 EGN131042:EGN131049 EQJ131042:EQJ131049 FAF131042:FAF131049 FKB131042:FKB131049 FTX131042:FTX131049 GDT131042:GDT131049 GNP131042:GNP131049 GXL131042:GXL131049 HHH131042:HHH131049 HRD131042:HRD131049 IAZ131042:IAZ131049 IKV131042:IKV131049 IUR131042:IUR131049 JEN131042:JEN131049 JOJ131042:JOJ131049 JYF131042:JYF131049 KIB131042:KIB131049 KRX131042:KRX131049 LBT131042:LBT131049 LLP131042:LLP131049 LVL131042:LVL131049 MFH131042:MFH131049 MPD131042:MPD131049 MYZ131042:MYZ131049 NIV131042:NIV131049 NSR131042:NSR131049 OCN131042:OCN131049 OMJ131042:OMJ131049 OWF131042:OWF131049 PGB131042:PGB131049 PPX131042:PPX131049 PZT131042:PZT131049 QJP131042:QJP131049 QTL131042:QTL131049 RDH131042:RDH131049 RND131042:RND131049 RWZ131042:RWZ131049 SGV131042:SGV131049 SQR131042:SQR131049 TAN131042:TAN131049 TKJ131042:TKJ131049 TUF131042:TUF131049 UEB131042:UEB131049 UNX131042:UNX131049 UXT131042:UXT131049 VHP131042:VHP131049 VRL131042:VRL131049 WBH131042:WBH131049 WLD131042:WLD131049 WUZ131042:WUZ131049 D196578:D196585 IN196578:IN196585 SJ196578:SJ196585 ACF196578:ACF196585 AMB196578:AMB196585 AVX196578:AVX196585 BFT196578:BFT196585 BPP196578:BPP196585 BZL196578:BZL196585 CJH196578:CJH196585 CTD196578:CTD196585 DCZ196578:DCZ196585 DMV196578:DMV196585 DWR196578:DWR196585 EGN196578:EGN196585 EQJ196578:EQJ196585 FAF196578:FAF196585 FKB196578:FKB196585 FTX196578:FTX196585 GDT196578:GDT196585 GNP196578:GNP196585 GXL196578:GXL196585 HHH196578:HHH196585 HRD196578:HRD196585 IAZ196578:IAZ196585 IKV196578:IKV196585 IUR196578:IUR196585 JEN196578:JEN196585 JOJ196578:JOJ196585 JYF196578:JYF196585 KIB196578:KIB196585 KRX196578:KRX196585 LBT196578:LBT196585 LLP196578:LLP196585 LVL196578:LVL196585 MFH196578:MFH196585 MPD196578:MPD196585 MYZ196578:MYZ196585 NIV196578:NIV196585 NSR196578:NSR196585 OCN196578:OCN196585 OMJ196578:OMJ196585 OWF196578:OWF196585 PGB196578:PGB196585 PPX196578:PPX196585 PZT196578:PZT196585 QJP196578:QJP196585 QTL196578:QTL196585 RDH196578:RDH196585 RND196578:RND196585 RWZ196578:RWZ196585 SGV196578:SGV196585 SQR196578:SQR196585 TAN196578:TAN196585 TKJ196578:TKJ196585 TUF196578:TUF196585 UEB196578:UEB196585 UNX196578:UNX196585 UXT196578:UXT196585 VHP196578:VHP196585 VRL196578:VRL196585 WBH196578:WBH196585 WLD196578:WLD196585 WUZ196578:WUZ196585 D262114:D262121 IN262114:IN262121 SJ262114:SJ262121 ACF262114:ACF262121 AMB262114:AMB262121 AVX262114:AVX262121 BFT262114:BFT262121 BPP262114:BPP262121 BZL262114:BZL262121 CJH262114:CJH262121 CTD262114:CTD262121 DCZ262114:DCZ262121 DMV262114:DMV262121 DWR262114:DWR262121 EGN262114:EGN262121 EQJ262114:EQJ262121 FAF262114:FAF262121 FKB262114:FKB262121 FTX262114:FTX262121 GDT262114:GDT262121 GNP262114:GNP262121 GXL262114:GXL262121 HHH262114:HHH262121 HRD262114:HRD262121 IAZ262114:IAZ262121 IKV262114:IKV262121 IUR262114:IUR262121 JEN262114:JEN262121 JOJ262114:JOJ262121 JYF262114:JYF262121 KIB262114:KIB262121 KRX262114:KRX262121 LBT262114:LBT262121 LLP262114:LLP262121 LVL262114:LVL262121 MFH262114:MFH262121 MPD262114:MPD262121 MYZ262114:MYZ262121 NIV262114:NIV262121 NSR262114:NSR262121 OCN262114:OCN262121 OMJ262114:OMJ262121 OWF262114:OWF262121 PGB262114:PGB262121 PPX262114:PPX262121 PZT262114:PZT262121 QJP262114:QJP262121 QTL262114:QTL262121 RDH262114:RDH262121 RND262114:RND262121 RWZ262114:RWZ262121 SGV262114:SGV262121 SQR262114:SQR262121 TAN262114:TAN262121 TKJ262114:TKJ262121 TUF262114:TUF262121 UEB262114:UEB262121 UNX262114:UNX262121 UXT262114:UXT262121 VHP262114:VHP262121 VRL262114:VRL262121 WBH262114:WBH262121 WLD262114:WLD262121 WUZ262114:WUZ262121 D327650:D327657 IN327650:IN327657 SJ327650:SJ327657 ACF327650:ACF327657 AMB327650:AMB327657 AVX327650:AVX327657 BFT327650:BFT327657 BPP327650:BPP327657 BZL327650:BZL327657 CJH327650:CJH327657 CTD327650:CTD327657 DCZ327650:DCZ327657 DMV327650:DMV327657 DWR327650:DWR327657 EGN327650:EGN327657 EQJ327650:EQJ327657 FAF327650:FAF327657 FKB327650:FKB327657 FTX327650:FTX327657 GDT327650:GDT327657 GNP327650:GNP327657 GXL327650:GXL327657 HHH327650:HHH327657 HRD327650:HRD327657 IAZ327650:IAZ327657 IKV327650:IKV327657 IUR327650:IUR327657 JEN327650:JEN327657 JOJ327650:JOJ327657 JYF327650:JYF327657 KIB327650:KIB327657 KRX327650:KRX327657 LBT327650:LBT327657 LLP327650:LLP327657 LVL327650:LVL327657 MFH327650:MFH327657 MPD327650:MPD327657 MYZ327650:MYZ327657 NIV327650:NIV327657 NSR327650:NSR327657 OCN327650:OCN327657 OMJ327650:OMJ327657 OWF327650:OWF327657 PGB327650:PGB327657 PPX327650:PPX327657 PZT327650:PZT327657 QJP327650:QJP327657 QTL327650:QTL327657 RDH327650:RDH327657 RND327650:RND327657 RWZ327650:RWZ327657 SGV327650:SGV327657 SQR327650:SQR327657 TAN327650:TAN327657 TKJ327650:TKJ327657 TUF327650:TUF327657 UEB327650:UEB327657 UNX327650:UNX327657 UXT327650:UXT327657 VHP327650:VHP327657 VRL327650:VRL327657 WBH327650:WBH327657 WLD327650:WLD327657 WUZ327650:WUZ327657 D393186:D393193 IN393186:IN393193 SJ393186:SJ393193 ACF393186:ACF393193 AMB393186:AMB393193 AVX393186:AVX393193 BFT393186:BFT393193 BPP393186:BPP393193 BZL393186:BZL393193 CJH393186:CJH393193 CTD393186:CTD393193 DCZ393186:DCZ393193 DMV393186:DMV393193 DWR393186:DWR393193 EGN393186:EGN393193 EQJ393186:EQJ393193 FAF393186:FAF393193 FKB393186:FKB393193 FTX393186:FTX393193 GDT393186:GDT393193 GNP393186:GNP393193 GXL393186:GXL393193 HHH393186:HHH393193 HRD393186:HRD393193 IAZ393186:IAZ393193 IKV393186:IKV393193 IUR393186:IUR393193 JEN393186:JEN393193 JOJ393186:JOJ393193 JYF393186:JYF393193 KIB393186:KIB393193 KRX393186:KRX393193 LBT393186:LBT393193 LLP393186:LLP393193 LVL393186:LVL393193 MFH393186:MFH393193 MPD393186:MPD393193 MYZ393186:MYZ393193 NIV393186:NIV393193 NSR393186:NSR393193 OCN393186:OCN393193 OMJ393186:OMJ393193 OWF393186:OWF393193 PGB393186:PGB393193 PPX393186:PPX393193 PZT393186:PZT393193 QJP393186:QJP393193 QTL393186:QTL393193 RDH393186:RDH393193 RND393186:RND393193 RWZ393186:RWZ393193 SGV393186:SGV393193 SQR393186:SQR393193 TAN393186:TAN393193 TKJ393186:TKJ393193 TUF393186:TUF393193 UEB393186:UEB393193 UNX393186:UNX393193 UXT393186:UXT393193 VHP393186:VHP393193 VRL393186:VRL393193 WBH393186:WBH393193 WLD393186:WLD393193 WUZ393186:WUZ393193 D458722:D458729 IN458722:IN458729 SJ458722:SJ458729 ACF458722:ACF458729 AMB458722:AMB458729 AVX458722:AVX458729 BFT458722:BFT458729 BPP458722:BPP458729 BZL458722:BZL458729 CJH458722:CJH458729 CTD458722:CTD458729 DCZ458722:DCZ458729 DMV458722:DMV458729 DWR458722:DWR458729 EGN458722:EGN458729 EQJ458722:EQJ458729 FAF458722:FAF458729 FKB458722:FKB458729 FTX458722:FTX458729 GDT458722:GDT458729 GNP458722:GNP458729 GXL458722:GXL458729 HHH458722:HHH458729 HRD458722:HRD458729 IAZ458722:IAZ458729 IKV458722:IKV458729 IUR458722:IUR458729 JEN458722:JEN458729 JOJ458722:JOJ458729 JYF458722:JYF458729 KIB458722:KIB458729 KRX458722:KRX458729 LBT458722:LBT458729 LLP458722:LLP458729 LVL458722:LVL458729 MFH458722:MFH458729 MPD458722:MPD458729 MYZ458722:MYZ458729 NIV458722:NIV458729 NSR458722:NSR458729 OCN458722:OCN458729 OMJ458722:OMJ458729 OWF458722:OWF458729 PGB458722:PGB458729 PPX458722:PPX458729 PZT458722:PZT458729 QJP458722:QJP458729 QTL458722:QTL458729 RDH458722:RDH458729 RND458722:RND458729 RWZ458722:RWZ458729 SGV458722:SGV458729 SQR458722:SQR458729 TAN458722:TAN458729 TKJ458722:TKJ458729 TUF458722:TUF458729 UEB458722:UEB458729 UNX458722:UNX458729 UXT458722:UXT458729 VHP458722:VHP458729 VRL458722:VRL458729 WBH458722:WBH458729 WLD458722:WLD458729 WUZ458722:WUZ458729 D524258:D524265 IN524258:IN524265 SJ524258:SJ524265 ACF524258:ACF524265 AMB524258:AMB524265 AVX524258:AVX524265 BFT524258:BFT524265 BPP524258:BPP524265 BZL524258:BZL524265 CJH524258:CJH524265 CTD524258:CTD524265 DCZ524258:DCZ524265 DMV524258:DMV524265 DWR524258:DWR524265 EGN524258:EGN524265 EQJ524258:EQJ524265 FAF524258:FAF524265 FKB524258:FKB524265 FTX524258:FTX524265 GDT524258:GDT524265 GNP524258:GNP524265 GXL524258:GXL524265 HHH524258:HHH524265 HRD524258:HRD524265 IAZ524258:IAZ524265 IKV524258:IKV524265 IUR524258:IUR524265 JEN524258:JEN524265 JOJ524258:JOJ524265 JYF524258:JYF524265 KIB524258:KIB524265 KRX524258:KRX524265 LBT524258:LBT524265 LLP524258:LLP524265 LVL524258:LVL524265 MFH524258:MFH524265 MPD524258:MPD524265 MYZ524258:MYZ524265 NIV524258:NIV524265 NSR524258:NSR524265 OCN524258:OCN524265 OMJ524258:OMJ524265 OWF524258:OWF524265 PGB524258:PGB524265 PPX524258:PPX524265 PZT524258:PZT524265 QJP524258:QJP524265 QTL524258:QTL524265 RDH524258:RDH524265 RND524258:RND524265 RWZ524258:RWZ524265 SGV524258:SGV524265 SQR524258:SQR524265 TAN524258:TAN524265 TKJ524258:TKJ524265 TUF524258:TUF524265 UEB524258:UEB524265 UNX524258:UNX524265 UXT524258:UXT524265 VHP524258:VHP524265 VRL524258:VRL524265 WBH524258:WBH524265 WLD524258:WLD524265 WUZ524258:WUZ524265 D589794:D589801 IN589794:IN589801 SJ589794:SJ589801 ACF589794:ACF589801 AMB589794:AMB589801 AVX589794:AVX589801 BFT589794:BFT589801 BPP589794:BPP589801 BZL589794:BZL589801 CJH589794:CJH589801 CTD589794:CTD589801 DCZ589794:DCZ589801 DMV589794:DMV589801 DWR589794:DWR589801 EGN589794:EGN589801 EQJ589794:EQJ589801 FAF589794:FAF589801 FKB589794:FKB589801 FTX589794:FTX589801 GDT589794:GDT589801 GNP589794:GNP589801 GXL589794:GXL589801 HHH589794:HHH589801 HRD589794:HRD589801 IAZ589794:IAZ589801 IKV589794:IKV589801 IUR589794:IUR589801 JEN589794:JEN589801 JOJ589794:JOJ589801 JYF589794:JYF589801 KIB589794:KIB589801 KRX589794:KRX589801 LBT589794:LBT589801 LLP589794:LLP589801 LVL589794:LVL589801 MFH589794:MFH589801 MPD589794:MPD589801 MYZ589794:MYZ589801 NIV589794:NIV589801 NSR589794:NSR589801 OCN589794:OCN589801 OMJ589794:OMJ589801 OWF589794:OWF589801 PGB589794:PGB589801 PPX589794:PPX589801 PZT589794:PZT589801 QJP589794:QJP589801 QTL589794:QTL589801 RDH589794:RDH589801 RND589794:RND589801 RWZ589794:RWZ589801 SGV589794:SGV589801 SQR589794:SQR589801 TAN589794:TAN589801 TKJ589794:TKJ589801 TUF589794:TUF589801 UEB589794:UEB589801 UNX589794:UNX589801 UXT589794:UXT589801 VHP589794:VHP589801 VRL589794:VRL589801 WBH589794:WBH589801 WLD589794:WLD589801 WUZ589794:WUZ589801 D655330:D655337 IN655330:IN655337 SJ655330:SJ655337 ACF655330:ACF655337 AMB655330:AMB655337 AVX655330:AVX655337 BFT655330:BFT655337 BPP655330:BPP655337 BZL655330:BZL655337 CJH655330:CJH655337 CTD655330:CTD655337 DCZ655330:DCZ655337 DMV655330:DMV655337 DWR655330:DWR655337 EGN655330:EGN655337 EQJ655330:EQJ655337 FAF655330:FAF655337 FKB655330:FKB655337 FTX655330:FTX655337 GDT655330:GDT655337 GNP655330:GNP655337 GXL655330:GXL655337 HHH655330:HHH655337 HRD655330:HRD655337 IAZ655330:IAZ655337 IKV655330:IKV655337 IUR655330:IUR655337 JEN655330:JEN655337 JOJ655330:JOJ655337 JYF655330:JYF655337 KIB655330:KIB655337 KRX655330:KRX655337 LBT655330:LBT655337 LLP655330:LLP655337 LVL655330:LVL655337 MFH655330:MFH655337 MPD655330:MPD655337 MYZ655330:MYZ655337 NIV655330:NIV655337 NSR655330:NSR655337 OCN655330:OCN655337 OMJ655330:OMJ655337 OWF655330:OWF655337 PGB655330:PGB655337 PPX655330:PPX655337 PZT655330:PZT655337 QJP655330:QJP655337 QTL655330:QTL655337 RDH655330:RDH655337 RND655330:RND655337 RWZ655330:RWZ655337 SGV655330:SGV655337 SQR655330:SQR655337 TAN655330:TAN655337 TKJ655330:TKJ655337 TUF655330:TUF655337 UEB655330:UEB655337 UNX655330:UNX655337 UXT655330:UXT655337 VHP655330:VHP655337 VRL655330:VRL655337 WBH655330:WBH655337 WLD655330:WLD655337 WUZ655330:WUZ655337 D720866:D720873 IN720866:IN720873 SJ720866:SJ720873 ACF720866:ACF720873 AMB720866:AMB720873 AVX720866:AVX720873 BFT720866:BFT720873 BPP720866:BPP720873 BZL720866:BZL720873 CJH720866:CJH720873 CTD720866:CTD720873 DCZ720866:DCZ720873 DMV720866:DMV720873 DWR720866:DWR720873 EGN720866:EGN720873 EQJ720866:EQJ720873 FAF720866:FAF720873 FKB720866:FKB720873 FTX720866:FTX720873 GDT720866:GDT720873 GNP720866:GNP720873 GXL720866:GXL720873 HHH720866:HHH720873 HRD720866:HRD720873 IAZ720866:IAZ720873 IKV720866:IKV720873 IUR720866:IUR720873 JEN720866:JEN720873 JOJ720866:JOJ720873 JYF720866:JYF720873 KIB720866:KIB720873 KRX720866:KRX720873 LBT720866:LBT720873 LLP720866:LLP720873 LVL720866:LVL720873 MFH720866:MFH720873 MPD720866:MPD720873 MYZ720866:MYZ720873 NIV720866:NIV720873 NSR720866:NSR720873 OCN720866:OCN720873 OMJ720866:OMJ720873 OWF720866:OWF720873 PGB720866:PGB720873 PPX720866:PPX720873 PZT720866:PZT720873 QJP720866:QJP720873 QTL720866:QTL720873 RDH720866:RDH720873 RND720866:RND720873 RWZ720866:RWZ720873 SGV720866:SGV720873 SQR720866:SQR720873 TAN720866:TAN720873 TKJ720866:TKJ720873 TUF720866:TUF720873 UEB720866:UEB720873 UNX720866:UNX720873 UXT720866:UXT720873 VHP720866:VHP720873 VRL720866:VRL720873 WBH720866:WBH720873 WLD720866:WLD720873 WUZ720866:WUZ720873 D786402:D786409 IN786402:IN786409 SJ786402:SJ786409 ACF786402:ACF786409 AMB786402:AMB786409 AVX786402:AVX786409 BFT786402:BFT786409 BPP786402:BPP786409 BZL786402:BZL786409 CJH786402:CJH786409 CTD786402:CTD786409 DCZ786402:DCZ786409 DMV786402:DMV786409 DWR786402:DWR786409 EGN786402:EGN786409 EQJ786402:EQJ786409 FAF786402:FAF786409 FKB786402:FKB786409 FTX786402:FTX786409 GDT786402:GDT786409 GNP786402:GNP786409 GXL786402:GXL786409 HHH786402:HHH786409 HRD786402:HRD786409 IAZ786402:IAZ786409 IKV786402:IKV786409 IUR786402:IUR786409 JEN786402:JEN786409 JOJ786402:JOJ786409 JYF786402:JYF786409 KIB786402:KIB786409 KRX786402:KRX786409 LBT786402:LBT786409 LLP786402:LLP786409 LVL786402:LVL786409 MFH786402:MFH786409 MPD786402:MPD786409 MYZ786402:MYZ786409 NIV786402:NIV786409 NSR786402:NSR786409 OCN786402:OCN786409 OMJ786402:OMJ786409 OWF786402:OWF786409 PGB786402:PGB786409 PPX786402:PPX786409 PZT786402:PZT786409 QJP786402:QJP786409 QTL786402:QTL786409 RDH786402:RDH786409 RND786402:RND786409 RWZ786402:RWZ786409 SGV786402:SGV786409 SQR786402:SQR786409 TAN786402:TAN786409 TKJ786402:TKJ786409 TUF786402:TUF786409 UEB786402:UEB786409 UNX786402:UNX786409 UXT786402:UXT786409 VHP786402:VHP786409 VRL786402:VRL786409 WBH786402:WBH786409 WLD786402:WLD786409 WUZ786402:WUZ786409 D851938:D851945 IN851938:IN851945 SJ851938:SJ851945 ACF851938:ACF851945 AMB851938:AMB851945 AVX851938:AVX851945 BFT851938:BFT851945 BPP851938:BPP851945 BZL851938:BZL851945 CJH851938:CJH851945 CTD851938:CTD851945 DCZ851938:DCZ851945 DMV851938:DMV851945 DWR851938:DWR851945 EGN851938:EGN851945 EQJ851938:EQJ851945 FAF851938:FAF851945 FKB851938:FKB851945 FTX851938:FTX851945 GDT851938:GDT851945 GNP851938:GNP851945 GXL851938:GXL851945 HHH851938:HHH851945 HRD851938:HRD851945 IAZ851938:IAZ851945 IKV851938:IKV851945 IUR851938:IUR851945 JEN851938:JEN851945 JOJ851938:JOJ851945 JYF851938:JYF851945 KIB851938:KIB851945 KRX851938:KRX851945 LBT851938:LBT851945 LLP851938:LLP851945 LVL851938:LVL851945 MFH851938:MFH851945 MPD851938:MPD851945 MYZ851938:MYZ851945 NIV851938:NIV851945 NSR851938:NSR851945 OCN851938:OCN851945 OMJ851938:OMJ851945 OWF851938:OWF851945 PGB851938:PGB851945 PPX851938:PPX851945 PZT851938:PZT851945 QJP851938:QJP851945 QTL851938:QTL851945 RDH851938:RDH851945 RND851938:RND851945 RWZ851938:RWZ851945 SGV851938:SGV851945 SQR851938:SQR851945 TAN851938:TAN851945 TKJ851938:TKJ851945 TUF851938:TUF851945 UEB851938:UEB851945 UNX851938:UNX851945 UXT851938:UXT851945 VHP851938:VHP851945 VRL851938:VRL851945 WBH851938:WBH851945 WLD851938:WLD851945 WUZ851938:WUZ851945 D917474:D917481 IN917474:IN917481 SJ917474:SJ917481 ACF917474:ACF917481 AMB917474:AMB917481 AVX917474:AVX917481 BFT917474:BFT917481 BPP917474:BPP917481 BZL917474:BZL917481 CJH917474:CJH917481 CTD917474:CTD917481 DCZ917474:DCZ917481 DMV917474:DMV917481 DWR917474:DWR917481 EGN917474:EGN917481 EQJ917474:EQJ917481 FAF917474:FAF917481 FKB917474:FKB917481 FTX917474:FTX917481 GDT917474:GDT917481 GNP917474:GNP917481 GXL917474:GXL917481 HHH917474:HHH917481 HRD917474:HRD917481 IAZ917474:IAZ917481 IKV917474:IKV917481 IUR917474:IUR917481 JEN917474:JEN917481 JOJ917474:JOJ917481 JYF917474:JYF917481 KIB917474:KIB917481 KRX917474:KRX917481 LBT917474:LBT917481 LLP917474:LLP917481 LVL917474:LVL917481 MFH917474:MFH917481 MPD917474:MPD917481 MYZ917474:MYZ917481 NIV917474:NIV917481 NSR917474:NSR917481 OCN917474:OCN917481 OMJ917474:OMJ917481 OWF917474:OWF917481 PGB917474:PGB917481 PPX917474:PPX917481 PZT917474:PZT917481 QJP917474:QJP917481 QTL917474:QTL917481 RDH917474:RDH917481 RND917474:RND917481 RWZ917474:RWZ917481 SGV917474:SGV917481 SQR917474:SQR917481 TAN917474:TAN917481 TKJ917474:TKJ917481 TUF917474:TUF917481 UEB917474:UEB917481 UNX917474:UNX917481 UXT917474:UXT917481 VHP917474:VHP917481 VRL917474:VRL917481 WBH917474:WBH917481 WLD917474:WLD917481 WUZ917474:WUZ917481 D983010:D983017 IN983010:IN983017 SJ983010:SJ983017 ACF983010:ACF983017 AMB983010:AMB983017 AVX983010:AVX983017 BFT983010:BFT983017 BPP983010:BPP983017 BZL983010:BZL983017 CJH983010:CJH983017 CTD983010:CTD983017 DCZ983010:DCZ983017 DMV983010:DMV983017 DWR983010:DWR983017 EGN983010:EGN983017 EQJ983010:EQJ983017 FAF983010:FAF983017 FKB983010:FKB983017 FTX983010:FTX983017 GDT983010:GDT983017 GNP983010:GNP983017 GXL983010:GXL983017 HHH983010:HHH983017 HRD983010:HRD983017 IAZ983010:IAZ983017 IKV983010:IKV983017 IUR983010:IUR983017 JEN983010:JEN983017 JOJ983010:JOJ983017 JYF983010:JYF983017 KIB983010:KIB983017 KRX983010:KRX983017 LBT983010:LBT983017 LLP983010:LLP983017 LVL983010:LVL983017 MFH983010:MFH983017 MPD983010:MPD983017 MYZ983010:MYZ983017 NIV983010:NIV983017 NSR983010:NSR983017 OCN983010:OCN983017 OMJ983010:OMJ983017 OWF983010:OWF983017 PGB983010:PGB983017 PPX983010:PPX983017 PZT983010:PZT983017 QJP983010:QJP983017 QTL983010:QTL983017 RDH983010:RDH983017 RND983010:RND983017 RWZ983010:RWZ983017 SGV983010:SGV983017 SQR983010:SQR983017 TAN983010:TAN983017 TKJ983010:TKJ983017 TUF983010:TUF983017 UEB983010:UEB983017 UNX983010:UNX983017 UXT983010:UXT983017 VHP983010:VHP983017 VRL983010:VRL983017 WBH983010:WBH983017 WLD983010:WLD983017 WLD25:WLD33 WBH25:WBH33 VRL25:VRL33 VHP25:VHP33 UXT25:UXT33 UNX25:UNX33 UEB25:UEB33 TUF25:TUF33 TKJ25:TKJ33 TAN25:TAN33 SQR25:SQR33 SGV25:SGV33 RWZ25:RWZ33 RND25:RND33 RDH25:RDH33 QTL25:QTL33 QJP25:QJP33 PZT25:PZT33 PPX25:PPX33 PGB25:PGB33 OWF25:OWF33 OMJ25:OMJ33 OCN25:OCN33 NSR25:NSR33 NIV25:NIV33 MYZ25:MYZ33 MPD25:MPD33 MFH25:MFH33 LVL25:LVL33 LLP25:LLP33 LBT25:LBT33 KRX25:KRX33 KIB25:KIB33 JYF25:JYF33 JOJ25:JOJ33 JEN25:JEN33 IUR25:IUR33 IKV25:IKV33 IAZ25:IAZ33 HRD25:HRD33 HHH25:HHH33 GXL25:GXL33 GNP25:GNP33 GDT25:GDT33 FTX25:FTX33 FKB25:FKB33 FAF25:FAF33 EQJ25:EQJ33 EGN25:EGN33 DWR25:DWR33 DMV25:DMV33 DCZ25:DCZ33 CTD25:CTD33 CJH25:CJH33 BZL25:BZL33 BPP25:BPP33 BFT25:BFT33 AVX25:AVX33 AMB25:AMB33 ACF25:ACF33 SJ25:SJ33 IN25:IN33 IN9:IN13 SJ9:SJ13 ACF9:ACF13 AMB9:AMB13 AVX9:AVX13 BFT9:BFT13 BPP9:BPP13 BZL9:BZL13 CJH9:CJH13 CTD9:CTD13 DCZ9:DCZ13 DMV9:DMV13 DWR9:DWR13 EGN9:EGN13 EQJ9:EQJ13 FAF9:FAF13 FKB9:FKB13 FTX9:FTX13 GDT9:GDT13 GNP9:GNP13 GXL9:GXL13 HHH9:HHH13 HRD9:HRD13 IAZ9:IAZ13 IKV9:IKV13 IUR9:IUR13 JEN9:JEN13 JOJ9:JOJ13 JYF9:JYF13 KIB9:KIB13 KRX9:KRX13 LBT9:LBT13 LLP9:LLP13 LVL9:LVL13 MFH9:MFH13 MPD9:MPD13 MYZ9:MYZ13 NIV9:NIV13 NSR9:NSR13 OCN9:OCN13 OMJ9:OMJ13 OWF9:OWF13 PGB9:PGB13 PPX9:PPX13 PZT9:PZT13 QJP9:QJP13 QTL9:QTL13 RDH9:RDH13 RND9:RND13 RWZ9:RWZ13 SGV9:SGV13 SQR9:SQR13 TAN9:TAN13 TKJ9:TKJ13 TUF9:TUF13 UEB9:UEB13 UNX9:UNX13 UXT9:UXT13 VHP9:VHP13 VRL9:VRL13 WBH9:WBH13 WLD9:WLD13 WUZ9:WUZ13 WUZ25:WUZ33" xr:uid="{CF504511-842A-4045-BAA0-6A901425E3B7}">
      <formula1>"　,1,2,3,4,5,6,7,8,9,10"</formula1>
    </dataValidation>
    <dataValidation type="list" allowBlank="1" showInputMessage="1" showErrorMessage="1" sqref="D9:D12" xr:uid="{8E8CD15B-297B-4FFD-8DB6-6D82CC01DFCC}">
      <formula1>"　,1,2,3,4,5,6,7,8,9,10,11,12,13,14"</formula1>
    </dataValidation>
    <dataValidation type="list" allowBlank="1" showInputMessage="1" showErrorMessage="1" sqref="WVC983034 IQ65530 SM65530 ACI65530 AME65530 AWA65530 BFW65530 BPS65530 BZO65530 CJK65530 CTG65530 DDC65530 DMY65530 DWU65530 EGQ65530 EQM65530 FAI65530 FKE65530 FUA65530 GDW65530 GNS65530 GXO65530 HHK65530 HRG65530 IBC65530 IKY65530 IUU65530 JEQ65530 JOM65530 JYI65530 KIE65530 KSA65530 LBW65530 LLS65530 LVO65530 MFK65530 MPG65530 MZC65530 NIY65530 NSU65530 OCQ65530 OMM65530 OWI65530 PGE65530 PQA65530 PZW65530 QJS65530 QTO65530 RDK65530 RNG65530 RXC65530 SGY65530 SQU65530 TAQ65530 TKM65530 TUI65530 UEE65530 UOA65530 UXW65530 VHS65530 VRO65530 WBK65530 WLG65530 WVC65530 IQ131066 SM131066 ACI131066 AME131066 AWA131066 BFW131066 BPS131066 BZO131066 CJK131066 CTG131066 DDC131066 DMY131066 DWU131066 EGQ131066 EQM131066 FAI131066 FKE131066 FUA131066 GDW131066 GNS131066 GXO131066 HHK131066 HRG131066 IBC131066 IKY131066 IUU131066 JEQ131066 JOM131066 JYI131066 KIE131066 KSA131066 LBW131066 LLS131066 LVO131066 MFK131066 MPG131066 MZC131066 NIY131066 NSU131066 OCQ131066 OMM131066 OWI131066 PGE131066 PQA131066 PZW131066 QJS131066 QTO131066 RDK131066 RNG131066 RXC131066 SGY131066 SQU131066 TAQ131066 TKM131066 TUI131066 UEE131066 UOA131066 UXW131066 VHS131066 VRO131066 WBK131066 WLG131066 WVC131066 IQ196602 SM196602 ACI196602 AME196602 AWA196602 BFW196602 BPS196602 BZO196602 CJK196602 CTG196602 DDC196602 DMY196602 DWU196602 EGQ196602 EQM196602 FAI196602 FKE196602 FUA196602 GDW196602 GNS196602 GXO196602 HHK196602 HRG196602 IBC196602 IKY196602 IUU196602 JEQ196602 JOM196602 JYI196602 KIE196602 KSA196602 LBW196602 LLS196602 LVO196602 MFK196602 MPG196602 MZC196602 NIY196602 NSU196602 OCQ196602 OMM196602 OWI196602 PGE196602 PQA196602 PZW196602 QJS196602 QTO196602 RDK196602 RNG196602 RXC196602 SGY196602 SQU196602 TAQ196602 TKM196602 TUI196602 UEE196602 UOA196602 UXW196602 VHS196602 VRO196602 WBK196602 WLG196602 WVC196602 IQ262138 SM262138 ACI262138 AME262138 AWA262138 BFW262138 BPS262138 BZO262138 CJK262138 CTG262138 DDC262138 DMY262138 DWU262138 EGQ262138 EQM262138 FAI262138 FKE262138 FUA262138 GDW262138 GNS262138 GXO262138 HHK262138 HRG262138 IBC262138 IKY262138 IUU262138 JEQ262138 JOM262138 JYI262138 KIE262138 KSA262138 LBW262138 LLS262138 LVO262138 MFK262138 MPG262138 MZC262138 NIY262138 NSU262138 OCQ262138 OMM262138 OWI262138 PGE262138 PQA262138 PZW262138 QJS262138 QTO262138 RDK262138 RNG262138 RXC262138 SGY262138 SQU262138 TAQ262138 TKM262138 TUI262138 UEE262138 UOA262138 UXW262138 VHS262138 VRO262138 WBK262138 WLG262138 WVC262138 IQ327674 SM327674 ACI327674 AME327674 AWA327674 BFW327674 BPS327674 BZO327674 CJK327674 CTG327674 DDC327674 DMY327674 DWU327674 EGQ327674 EQM327674 FAI327674 FKE327674 FUA327674 GDW327674 GNS327674 GXO327674 HHK327674 HRG327674 IBC327674 IKY327674 IUU327674 JEQ327674 JOM327674 JYI327674 KIE327674 KSA327674 LBW327674 LLS327674 LVO327674 MFK327674 MPG327674 MZC327674 NIY327674 NSU327674 OCQ327674 OMM327674 OWI327674 PGE327674 PQA327674 PZW327674 QJS327674 QTO327674 RDK327674 RNG327674 RXC327674 SGY327674 SQU327674 TAQ327674 TKM327674 TUI327674 UEE327674 UOA327674 UXW327674 VHS327674 VRO327674 WBK327674 WLG327674 WVC327674 IQ393210 SM393210 ACI393210 AME393210 AWA393210 BFW393210 BPS393210 BZO393210 CJK393210 CTG393210 DDC393210 DMY393210 DWU393210 EGQ393210 EQM393210 FAI393210 FKE393210 FUA393210 GDW393210 GNS393210 GXO393210 HHK393210 HRG393210 IBC393210 IKY393210 IUU393210 JEQ393210 JOM393210 JYI393210 KIE393210 KSA393210 LBW393210 LLS393210 LVO393210 MFK393210 MPG393210 MZC393210 NIY393210 NSU393210 OCQ393210 OMM393210 OWI393210 PGE393210 PQA393210 PZW393210 QJS393210 QTO393210 RDK393210 RNG393210 RXC393210 SGY393210 SQU393210 TAQ393210 TKM393210 TUI393210 UEE393210 UOA393210 UXW393210 VHS393210 VRO393210 WBK393210 WLG393210 WVC393210 IQ458746 SM458746 ACI458746 AME458746 AWA458746 BFW458746 BPS458746 BZO458746 CJK458746 CTG458746 DDC458746 DMY458746 DWU458746 EGQ458746 EQM458746 FAI458746 FKE458746 FUA458746 GDW458746 GNS458746 GXO458746 HHK458746 HRG458746 IBC458746 IKY458746 IUU458746 JEQ458746 JOM458746 JYI458746 KIE458746 KSA458746 LBW458746 LLS458746 LVO458746 MFK458746 MPG458746 MZC458746 NIY458746 NSU458746 OCQ458746 OMM458746 OWI458746 PGE458746 PQA458746 PZW458746 QJS458746 QTO458746 RDK458746 RNG458746 RXC458746 SGY458746 SQU458746 TAQ458746 TKM458746 TUI458746 UEE458746 UOA458746 UXW458746 VHS458746 VRO458746 WBK458746 WLG458746 WVC458746 IQ524282 SM524282 ACI524282 AME524282 AWA524282 BFW524282 BPS524282 BZO524282 CJK524282 CTG524282 DDC524282 DMY524282 DWU524282 EGQ524282 EQM524282 FAI524282 FKE524282 FUA524282 GDW524282 GNS524282 GXO524282 HHK524282 HRG524282 IBC524282 IKY524282 IUU524282 JEQ524282 JOM524282 JYI524282 KIE524282 KSA524282 LBW524282 LLS524282 LVO524282 MFK524282 MPG524282 MZC524282 NIY524282 NSU524282 OCQ524282 OMM524282 OWI524282 PGE524282 PQA524282 PZW524282 QJS524282 QTO524282 RDK524282 RNG524282 RXC524282 SGY524282 SQU524282 TAQ524282 TKM524282 TUI524282 UEE524282 UOA524282 UXW524282 VHS524282 VRO524282 WBK524282 WLG524282 WVC524282 IQ589818 SM589818 ACI589818 AME589818 AWA589818 BFW589818 BPS589818 BZO589818 CJK589818 CTG589818 DDC589818 DMY589818 DWU589818 EGQ589818 EQM589818 FAI589818 FKE589818 FUA589818 GDW589818 GNS589818 GXO589818 HHK589818 HRG589818 IBC589818 IKY589818 IUU589818 JEQ589818 JOM589818 JYI589818 KIE589818 KSA589818 LBW589818 LLS589818 LVO589818 MFK589818 MPG589818 MZC589818 NIY589818 NSU589818 OCQ589818 OMM589818 OWI589818 PGE589818 PQA589818 PZW589818 QJS589818 QTO589818 RDK589818 RNG589818 RXC589818 SGY589818 SQU589818 TAQ589818 TKM589818 TUI589818 UEE589818 UOA589818 UXW589818 VHS589818 VRO589818 WBK589818 WLG589818 WVC589818 IQ655354 SM655354 ACI655354 AME655354 AWA655354 BFW655354 BPS655354 BZO655354 CJK655354 CTG655354 DDC655354 DMY655354 DWU655354 EGQ655354 EQM655354 FAI655354 FKE655354 FUA655354 GDW655354 GNS655354 GXO655354 HHK655354 HRG655354 IBC655354 IKY655354 IUU655354 JEQ655354 JOM655354 JYI655354 KIE655354 KSA655354 LBW655354 LLS655354 LVO655354 MFK655354 MPG655354 MZC655354 NIY655354 NSU655354 OCQ655354 OMM655354 OWI655354 PGE655354 PQA655354 PZW655354 QJS655354 QTO655354 RDK655354 RNG655354 RXC655354 SGY655354 SQU655354 TAQ655354 TKM655354 TUI655354 UEE655354 UOA655354 UXW655354 VHS655354 VRO655354 WBK655354 WLG655354 WVC655354 IQ720890 SM720890 ACI720890 AME720890 AWA720890 BFW720890 BPS720890 BZO720890 CJK720890 CTG720890 DDC720890 DMY720890 DWU720890 EGQ720890 EQM720890 FAI720890 FKE720890 FUA720890 GDW720890 GNS720890 GXO720890 HHK720890 HRG720890 IBC720890 IKY720890 IUU720890 JEQ720890 JOM720890 JYI720890 KIE720890 KSA720890 LBW720890 LLS720890 LVO720890 MFK720890 MPG720890 MZC720890 NIY720890 NSU720890 OCQ720890 OMM720890 OWI720890 PGE720890 PQA720890 PZW720890 QJS720890 QTO720890 RDK720890 RNG720890 RXC720890 SGY720890 SQU720890 TAQ720890 TKM720890 TUI720890 UEE720890 UOA720890 UXW720890 VHS720890 VRO720890 WBK720890 WLG720890 WVC720890 IQ786426 SM786426 ACI786426 AME786426 AWA786426 BFW786426 BPS786426 BZO786426 CJK786426 CTG786426 DDC786426 DMY786426 DWU786426 EGQ786426 EQM786426 FAI786426 FKE786426 FUA786426 GDW786426 GNS786426 GXO786426 HHK786426 HRG786426 IBC786426 IKY786426 IUU786426 JEQ786426 JOM786426 JYI786426 KIE786426 KSA786426 LBW786426 LLS786426 LVO786426 MFK786426 MPG786426 MZC786426 NIY786426 NSU786426 OCQ786426 OMM786426 OWI786426 PGE786426 PQA786426 PZW786426 QJS786426 QTO786426 RDK786426 RNG786426 RXC786426 SGY786426 SQU786426 TAQ786426 TKM786426 TUI786426 UEE786426 UOA786426 UXW786426 VHS786426 VRO786426 WBK786426 WLG786426 WVC786426 IQ851962 SM851962 ACI851962 AME851962 AWA851962 BFW851962 BPS851962 BZO851962 CJK851962 CTG851962 DDC851962 DMY851962 DWU851962 EGQ851962 EQM851962 FAI851962 FKE851962 FUA851962 GDW851962 GNS851962 GXO851962 HHK851962 HRG851962 IBC851962 IKY851962 IUU851962 JEQ851962 JOM851962 JYI851962 KIE851962 KSA851962 LBW851962 LLS851962 LVO851962 MFK851962 MPG851962 MZC851962 NIY851962 NSU851962 OCQ851962 OMM851962 OWI851962 PGE851962 PQA851962 PZW851962 QJS851962 QTO851962 RDK851962 RNG851962 RXC851962 SGY851962 SQU851962 TAQ851962 TKM851962 TUI851962 UEE851962 UOA851962 UXW851962 VHS851962 VRO851962 WBK851962 WLG851962 WVC851962 IQ917498 SM917498 ACI917498 AME917498 AWA917498 BFW917498 BPS917498 BZO917498 CJK917498 CTG917498 DDC917498 DMY917498 DWU917498 EGQ917498 EQM917498 FAI917498 FKE917498 FUA917498 GDW917498 GNS917498 GXO917498 HHK917498 HRG917498 IBC917498 IKY917498 IUU917498 JEQ917498 JOM917498 JYI917498 KIE917498 KSA917498 LBW917498 LLS917498 LVO917498 MFK917498 MPG917498 MZC917498 NIY917498 NSU917498 OCQ917498 OMM917498 OWI917498 PGE917498 PQA917498 PZW917498 QJS917498 QTO917498 RDK917498 RNG917498 RXC917498 SGY917498 SQU917498 TAQ917498 TKM917498 TUI917498 UEE917498 UOA917498 UXW917498 VHS917498 VRO917498 WBK917498 WLG917498 WVC917498 IQ983034 SM983034 ACI983034 AME983034 AWA983034 BFW983034 BPS983034 BZO983034 CJK983034 CTG983034 DDC983034 DMY983034 DWU983034 EGQ983034 EQM983034 FAI983034 FKE983034 FUA983034 GDW983034 GNS983034 GXO983034 HHK983034 HRG983034 IBC983034 IKY983034 IUU983034 JEQ983034 JOM983034 JYI983034 KIE983034 KSA983034 LBW983034 LLS983034 LVO983034 MFK983034 MPG983034 MZC983034 NIY983034 NSU983034 OCQ983034 OMM983034 OWI983034 PGE983034 PQA983034 PZW983034 QJS983034 QTO983034 RDK983034 RNG983034 RXC983034 SGY983034 SQU983034 TAQ983034 TKM983034 TUI983034 UEE983034 UOA983034 UXW983034 VHS983034 VRO983034 WBK983034 WLG983034" xr:uid="{0CCD85EE-2CD6-4CFF-9138-B797E7328B87}"/>
  </dataValidations>
  <pageMargins left="0.7" right="0.7" top="0.75" bottom="0.75" header="0.3" footer="0.3"/>
  <pageSetup paperSize="9" scale="44"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95033-CEAF-4C68-9196-0FAD5D3F573B}">
  <sheetPr>
    <pageSetUpPr fitToPage="1"/>
  </sheetPr>
  <dimension ref="A1:O31"/>
  <sheetViews>
    <sheetView view="pageBreakPreview" topLeftCell="A8" zoomScale="81" zoomScaleNormal="100" zoomScaleSheetLayoutView="25" workbookViewId="0">
      <selection activeCell="A31" sqref="A31"/>
    </sheetView>
  </sheetViews>
  <sheetFormatPr defaultRowHeight="18" x14ac:dyDescent="0.45"/>
  <cols>
    <col min="1" max="1" width="2.09765625" style="1" customWidth="1"/>
    <col min="2" max="2" width="3.3984375" style="1" customWidth="1"/>
    <col min="3" max="3" width="15.796875" style="1" customWidth="1"/>
    <col min="4" max="4" width="27" style="1" customWidth="1"/>
    <col min="5" max="5" width="14.796875" style="1" customWidth="1"/>
    <col min="6" max="6" width="15.19921875" style="1" customWidth="1"/>
    <col min="7" max="7" width="13.59765625" style="1" customWidth="1"/>
    <col min="8" max="8" width="16.796875" style="1" customWidth="1"/>
    <col min="9" max="9" width="15" style="1" customWidth="1"/>
    <col min="10" max="10" width="14.09765625" style="1" customWidth="1"/>
    <col min="11" max="11" width="14.796875" style="1" customWidth="1"/>
    <col min="12" max="15" width="13.5" style="1" customWidth="1"/>
    <col min="16" max="242" width="8.796875" style="1"/>
    <col min="243" max="243" width="2.09765625" style="1" customWidth="1"/>
    <col min="244" max="244" width="3.3984375" style="1" customWidth="1"/>
    <col min="245" max="245" width="6.19921875" style="1" customWidth="1"/>
    <col min="246" max="246" width="5.59765625" style="1" customWidth="1"/>
    <col min="247" max="247" width="5" style="1" customWidth="1"/>
    <col min="248" max="248" width="8.796875" style="1"/>
    <col min="249" max="249" width="7.19921875" style="1" customWidth="1"/>
    <col min="250" max="250" width="5" style="1" customWidth="1"/>
    <col min="251" max="251" width="11" style="1" customWidth="1"/>
    <col min="252" max="252" width="4.5" style="1" customWidth="1"/>
    <col min="253" max="253" width="5.5" style="1" customWidth="1"/>
    <col min="254" max="254" width="6.09765625" style="1" customWidth="1"/>
    <col min="255" max="255" width="1.3984375" style="1" customWidth="1"/>
    <col min="256" max="256" width="8.19921875" style="1" customWidth="1"/>
    <col min="257" max="257" width="6.09765625" style="1" customWidth="1"/>
    <col min="258" max="258" width="7.8984375" style="1" customWidth="1"/>
    <col min="259" max="498" width="8.796875" style="1"/>
    <col min="499" max="499" width="2.09765625" style="1" customWidth="1"/>
    <col min="500" max="500" width="3.3984375" style="1" customWidth="1"/>
    <col min="501" max="501" width="6.19921875" style="1" customWidth="1"/>
    <col min="502" max="502" width="5.59765625" style="1" customWidth="1"/>
    <col min="503" max="503" width="5" style="1" customWidth="1"/>
    <col min="504" max="504" width="8.796875" style="1"/>
    <col min="505" max="505" width="7.19921875" style="1" customWidth="1"/>
    <col min="506" max="506" width="5" style="1" customWidth="1"/>
    <col min="507" max="507" width="11" style="1" customWidth="1"/>
    <col min="508" max="508" width="4.5" style="1" customWidth="1"/>
    <col min="509" max="509" width="5.5" style="1" customWidth="1"/>
    <col min="510" max="510" width="6.09765625" style="1" customWidth="1"/>
    <col min="511" max="511" width="1.3984375" style="1" customWidth="1"/>
    <col min="512" max="512" width="8.19921875" style="1" customWidth="1"/>
    <col min="513" max="513" width="6.09765625" style="1" customWidth="1"/>
    <col min="514" max="514" width="7.8984375" style="1" customWidth="1"/>
    <col min="515" max="754" width="8.796875" style="1"/>
    <col min="755" max="755" width="2.09765625" style="1" customWidth="1"/>
    <col min="756" max="756" width="3.3984375" style="1" customWidth="1"/>
    <col min="757" max="757" width="6.19921875" style="1" customWidth="1"/>
    <col min="758" max="758" width="5.59765625" style="1" customWidth="1"/>
    <col min="759" max="759" width="5" style="1" customWidth="1"/>
    <col min="760" max="760" width="8.796875" style="1"/>
    <col min="761" max="761" width="7.19921875" style="1" customWidth="1"/>
    <col min="762" max="762" width="5" style="1" customWidth="1"/>
    <col min="763" max="763" width="11" style="1" customWidth="1"/>
    <col min="764" max="764" width="4.5" style="1" customWidth="1"/>
    <col min="765" max="765" width="5.5" style="1" customWidth="1"/>
    <col min="766" max="766" width="6.09765625" style="1" customWidth="1"/>
    <col min="767" max="767" width="1.3984375" style="1" customWidth="1"/>
    <col min="768" max="768" width="8.19921875" style="1" customWidth="1"/>
    <col min="769" max="769" width="6.09765625" style="1" customWidth="1"/>
    <col min="770" max="770" width="7.8984375" style="1" customWidth="1"/>
    <col min="771" max="1010" width="8.796875" style="1"/>
    <col min="1011" max="1011" width="2.09765625" style="1" customWidth="1"/>
    <col min="1012" max="1012" width="3.3984375" style="1" customWidth="1"/>
    <col min="1013" max="1013" width="6.19921875" style="1" customWidth="1"/>
    <col min="1014" max="1014" width="5.59765625" style="1" customWidth="1"/>
    <col min="1015" max="1015" width="5" style="1" customWidth="1"/>
    <col min="1016" max="1016" width="8.796875" style="1"/>
    <col min="1017" max="1017" width="7.19921875" style="1" customWidth="1"/>
    <col min="1018" max="1018" width="5" style="1" customWidth="1"/>
    <col min="1019" max="1019" width="11" style="1" customWidth="1"/>
    <col min="1020" max="1020" width="4.5" style="1" customWidth="1"/>
    <col min="1021" max="1021" width="5.5" style="1" customWidth="1"/>
    <col min="1022" max="1022" width="6.09765625" style="1" customWidth="1"/>
    <col min="1023" max="1023" width="1.3984375" style="1" customWidth="1"/>
    <col min="1024" max="1024" width="8.19921875" style="1" customWidth="1"/>
    <col min="1025" max="1025" width="6.09765625" style="1" customWidth="1"/>
    <col min="1026" max="1026" width="7.8984375" style="1" customWidth="1"/>
    <col min="1027" max="1266" width="8.796875" style="1"/>
    <col min="1267" max="1267" width="2.09765625" style="1" customWidth="1"/>
    <col min="1268" max="1268" width="3.3984375" style="1" customWidth="1"/>
    <col min="1269" max="1269" width="6.19921875" style="1" customWidth="1"/>
    <col min="1270" max="1270" width="5.59765625" style="1" customWidth="1"/>
    <col min="1271" max="1271" width="5" style="1" customWidth="1"/>
    <col min="1272" max="1272" width="8.796875" style="1"/>
    <col min="1273" max="1273" width="7.19921875" style="1" customWidth="1"/>
    <col min="1274" max="1274" width="5" style="1" customWidth="1"/>
    <col min="1275" max="1275" width="11" style="1" customWidth="1"/>
    <col min="1276" max="1276" width="4.5" style="1" customWidth="1"/>
    <col min="1277" max="1277" width="5.5" style="1" customWidth="1"/>
    <col min="1278" max="1278" width="6.09765625" style="1" customWidth="1"/>
    <col min="1279" max="1279" width="1.3984375" style="1" customWidth="1"/>
    <col min="1280" max="1280" width="8.19921875" style="1" customWidth="1"/>
    <col min="1281" max="1281" width="6.09765625" style="1" customWidth="1"/>
    <col min="1282" max="1282" width="7.8984375" style="1" customWidth="1"/>
    <col min="1283" max="1522" width="8.796875" style="1"/>
    <col min="1523" max="1523" width="2.09765625" style="1" customWidth="1"/>
    <col min="1524" max="1524" width="3.3984375" style="1" customWidth="1"/>
    <col min="1525" max="1525" width="6.19921875" style="1" customWidth="1"/>
    <col min="1526" max="1526" width="5.59765625" style="1" customWidth="1"/>
    <col min="1527" max="1527" width="5" style="1" customWidth="1"/>
    <col min="1528" max="1528" width="8.796875" style="1"/>
    <col min="1529" max="1529" width="7.19921875" style="1" customWidth="1"/>
    <col min="1530" max="1530" width="5" style="1" customWidth="1"/>
    <col min="1531" max="1531" width="11" style="1" customWidth="1"/>
    <col min="1532" max="1532" width="4.5" style="1" customWidth="1"/>
    <col min="1533" max="1533" width="5.5" style="1" customWidth="1"/>
    <col min="1534" max="1534" width="6.09765625" style="1" customWidth="1"/>
    <col min="1535" max="1535" width="1.3984375" style="1" customWidth="1"/>
    <col min="1536" max="1536" width="8.19921875" style="1" customWidth="1"/>
    <col min="1537" max="1537" width="6.09765625" style="1" customWidth="1"/>
    <col min="1538" max="1538" width="7.8984375" style="1" customWidth="1"/>
    <col min="1539" max="1778" width="8.796875" style="1"/>
    <col min="1779" max="1779" width="2.09765625" style="1" customWidth="1"/>
    <col min="1780" max="1780" width="3.3984375" style="1" customWidth="1"/>
    <col min="1781" max="1781" width="6.19921875" style="1" customWidth="1"/>
    <col min="1782" max="1782" width="5.59765625" style="1" customWidth="1"/>
    <col min="1783" max="1783" width="5" style="1" customWidth="1"/>
    <col min="1784" max="1784" width="8.796875" style="1"/>
    <col min="1785" max="1785" width="7.19921875" style="1" customWidth="1"/>
    <col min="1786" max="1786" width="5" style="1" customWidth="1"/>
    <col min="1787" max="1787" width="11" style="1" customWidth="1"/>
    <col min="1788" max="1788" width="4.5" style="1" customWidth="1"/>
    <col min="1789" max="1789" width="5.5" style="1" customWidth="1"/>
    <col min="1790" max="1790" width="6.09765625" style="1" customWidth="1"/>
    <col min="1791" max="1791" width="1.3984375" style="1" customWidth="1"/>
    <col min="1792" max="1792" width="8.19921875" style="1" customWidth="1"/>
    <col min="1793" max="1793" width="6.09765625" style="1" customWidth="1"/>
    <col min="1794" max="1794" width="7.8984375" style="1" customWidth="1"/>
    <col min="1795" max="2034" width="8.796875" style="1"/>
    <col min="2035" max="2035" width="2.09765625" style="1" customWidth="1"/>
    <col min="2036" max="2036" width="3.3984375" style="1" customWidth="1"/>
    <col min="2037" max="2037" width="6.19921875" style="1" customWidth="1"/>
    <col min="2038" max="2038" width="5.59765625" style="1" customWidth="1"/>
    <col min="2039" max="2039" width="5" style="1" customWidth="1"/>
    <col min="2040" max="2040" width="8.796875" style="1"/>
    <col min="2041" max="2041" width="7.19921875" style="1" customWidth="1"/>
    <col min="2042" max="2042" width="5" style="1" customWidth="1"/>
    <col min="2043" max="2043" width="11" style="1" customWidth="1"/>
    <col min="2044" max="2044" width="4.5" style="1" customWidth="1"/>
    <col min="2045" max="2045" width="5.5" style="1" customWidth="1"/>
    <col min="2046" max="2046" width="6.09765625" style="1" customWidth="1"/>
    <col min="2047" max="2047" width="1.3984375" style="1" customWidth="1"/>
    <col min="2048" max="2048" width="8.19921875" style="1" customWidth="1"/>
    <col min="2049" max="2049" width="6.09765625" style="1" customWidth="1"/>
    <col min="2050" max="2050" width="7.8984375" style="1" customWidth="1"/>
    <col min="2051" max="2290" width="8.796875" style="1"/>
    <col min="2291" max="2291" width="2.09765625" style="1" customWidth="1"/>
    <col min="2292" max="2292" width="3.3984375" style="1" customWidth="1"/>
    <col min="2293" max="2293" width="6.19921875" style="1" customWidth="1"/>
    <col min="2294" max="2294" width="5.59765625" style="1" customWidth="1"/>
    <col min="2295" max="2295" width="5" style="1" customWidth="1"/>
    <col min="2296" max="2296" width="8.796875" style="1"/>
    <col min="2297" max="2297" width="7.19921875" style="1" customWidth="1"/>
    <col min="2298" max="2298" width="5" style="1" customWidth="1"/>
    <col min="2299" max="2299" width="11" style="1" customWidth="1"/>
    <col min="2300" max="2300" width="4.5" style="1" customWidth="1"/>
    <col min="2301" max="2301" width="5.5" style="1" customWidth="1"/>
    <col min="2302" max="2302" width="6.09765625" style="1" customWidth="1"/>
    <col min="2303" max="2303" width="1.3984375" style="1" customWidth="1"/>
    <col min="2304" max="2304" width="8.19921875" style="1" customWidth="1"/>
    <col min="2305" max="2305" width="6.09765625" style="1" customWidth="1"/>
    <col min="2306" max="2306" width="7.8984375" style="1" customWidth="1"/>
    <col min="2307" max="2546" width="8.796875" style="1"/>
    <col min="2547" max="2547" width="2.09765625" style="1" customWidth="1"/>
    <col min="2548" max="2548" width="3.3984375" style="1" customWidth="1"/>
    <col min="2549" max="2549" width="6.19921875" style="1" customWidth="1"/>
    <col min="2550" max="2550" width="5.59765625" style="1" customWidth="1"/>
    <col min="2551" max="2551" width="5" style="1" customWidth="1"/>
    <col min="2552" max="2552" width="8.796875" style="1"/>
    <col min="2553" max="2553" width="7.19921875" style="1" customWidth="1"/>
    <col min="2554" max="2554" width="5" style="1" customWidth="1"/>
    <col min="2555" max="2555" width="11" style="1" customWidth="1"/>
    <col min="2556" max="2556" width="4.5" style="1" customWidth="1"/>
    <col min="2557" max="2557" width="5.5" style="1" customWidth="1"/>
    <col min="2558" max="2558" width="6.09765625" style="1" customWidth="1"/>
    <col min="2559" max="2559" width="1.3984375" style="1" customWidth="1"/>
    <col min="2560" max="2560" width="8.19921875" style="1" customWidth="1"/>
    <col min="2561" max="2561" width="6.09765625" style="1" customWidth="1"/>
    <col min="2562" max="2562" width="7.8984375" style="1" customWidth="1"/>
    <col min="2563" max="2802" width="8.796875" style="1"/>
    <col min="2803" max="2803" width="2.09765625" style="1" customWidth="1"/>
    <col min="2804" max="2804" width="3.3984375" style="1" customWidth="1"/>
    <col min="2805" max="2805" width="6.19921875" style="1" customWidth="1"/>
    <col min="2806" max="2806" width="5.59765625" style="1" customWidth="1"/>
    <col min="2807" max="2807" width="5" style="1" customWidth="1"/>
    <col min="2808" max="2808" width="8.796875" style="1"/>
    <col min="2809" max="2809" width="7.19921875" style="1" customWidth="1"/>
    <col min="2810" max="2810" width="5" style="1" customWidth="1"/>
    <col min="2811" max="2811" width="11" style="1" customWidth="1"/>
    <col min="2812" max="2812" width="4.5" style="1" customWidth="1"/>
    <col min="2813" max="2813" width="5.5" style="1" customWidth="1"/>
    <col min="2814" max="2814" width="6.09765625" style="1" customWidth="1"/>
    <col min="2815" max="2815" width="1.3984375" style="1" customWidth="1"/>
    <col min="2816" max="2816" width="8.19921875" style="1" customWidth="1"/>
    <col min="2817" max="2817" width="6.09765625" style="1" customWidth="1"/>
    <col min="2818" max="2818" width="7.8984375" style="1" customWidth="1"/>
    <col min="2819" max="3058" width="8.796875" style="1"/>
    <col min="3059" max="3059" width="2.09765625" style="1" customWidth="1"/>
    <col min="3060" max="3060" width="3.3984375" style="1" customWidth="1"/>
    <col min="3061" max="3061" width="6.19921875" style="1" customWidth="1"/>
    <col min="3062" max="3062" width="5.59765625" style="1" customWidth="1"/>
    <col min="3063" max="3063" width="5" style="1" customWidth="1"/>
    <col min="3064" max="3064" width="8.796875" style="1"/>
    <col min="3065" max="3065" width="7.19921875" style="1" customWidth="1"/>
    <col min="3066" max="3066" width="5" style="1" customWidth="1"/>
    <col min="3067" max="3067" width="11" style="1" customWidth="1"/>
    <col min="3068" max="3068" width="4.5" style="1" customWidth="1"/>
    <col min="3069" max="3069" width="5.5" style="1" customWidth="1"/>
    <col min="3070" max="3070" width="6.09765625" style="1" customWidth="1"/>
    <col min="3071" max="3071" width="1.3984375" style="1" customWidth="1"/>
    <col min="3072" max="3072" width="8.19921875" style="1" customWidth="1"/>
    <col min="3073" max="3073" width="6.09765625" style="1" customWidth="1"/>
    <col min="3074" max="3074" width="7.8984375" style="1" customWidth="1"/>
    <col min="3075" max="3314" width="8.796875" style="1"/>
    <col min="3315" max="3315" width="2.09765625" style="1" customWidth="1"/>
    <col min="3316" max="3316" width="3.3984375" style="1" customWidth="1"/>
    <col min="3317" max="3317" width="6.19921875" style="1" customWidth="1"/>
    <col min="3318" max="3318" width="5.59765625" style="1" customWidth="1"/>
    <col min="3319" max="3319" width="5" style="1" customWidth="1"/>
    <col min="3320" max="3320" width="8.796875" style="1"/>
    <col min="3321" max="3321" width="7.19921875" style="1" customWidth="1"/>
    <col min="3322" max="3322" width="5" style="1" customWidth="1"/>
    <col min="3323" max="3323" width="11" style="1" customWidth="1"/>
    <col min="3324" max="3324" width="4.5" style="1" customWidth="1"/>
    <col min="3325" max="3325" width="5.5" style="1" customWidth="1"/>
    <col min="3326" max="3326" width="6.09765625" style="1" customWidth="1"/>
    <col min="3327" max="3327" width="1.3984375" style="1" customWidth="1"/>
    <col min="3328" max="3328" width="8.19921875" style="1" customWidth="1"/>
    <col min="3329" max="3329" width="6.09765625" style="1" customWidth="1"/>
    <col min="3330" max="3330" width="7.8984375" style="1" customWidth="1"/>
    <col min="3331" max="3570" width="8.796875" style="1"/>
    <col min="3571" max="3571" width="2.09765625" style="1" customWidth="1"/>
    <col min="3572" max="3572" width="3.3984375" style="1" customWidth="1"/>
    <col min="3573" max="3573" width="6.19921875" style="1" customWidth="1"/>
    <col min="3574" max="3574" width="5.59765625" style="1" customWidth="1"/>
    <col min="3575" max="3575" width="5" style="1" customWidth="1"/>
    <col min="3576" max="3576" width="8.796875" style="1"/>
    <col min="3577" max="3577" width="7.19921875" style="1" customWidth="1"/>
    <col min="3578" max="3578" width="5" style="1" customWidth="1"/>
    <col min="3579" max="3579" width="11" style="1" customWidth="1"/>
    <col min="3580" max="3580" width="4.5" style="1" customWidth="1"/>
    <col min="3581" max="3581" width="5.5" style="1" customWidth="1"/>
    <col min="3582" max="3582" width="6.09765625" style="1" customWidth="1"/>
    <col min="3583" max="3583" width="1.3984375" style="1" customWidth="1"/>
    <col min="3584" max="3584" width="8.19921875" style="1" customWidth="1"/>
    <col min="3585" max="3585" width="6.09765625" style="1" customWidth="1"/>
    <col min="3586" max="3586" width="7.8984375" style="1" customWidth="1"/>
    <col min="3587" max="3826" width="8.796875" style="1"/>
    <col min="3827" max="3827" width="2.09765625" style="1" customWidth="1"/>
    <col min="3828" max="3828" width="3.3984375" style="1" customWidth="1"/>
    <col min="3829" max="3829" width="6.19921875" style="1" customWidth="1"/>
    <col min="3830" max="3830" width="5.59765625" style="1" customWidth="1"/>
    <col min="3831" max="3831" width="5" style="1" customWidth="1"/>
    <col min="3832" max="3832" width="8.796875" style="1"/>
    <col min="3833" max="3833" width="7.19921875" style="1" customWidth="1"/>
    <col min="3834" max="3834" width="5" style="1" customWidth="1"/>
    <col min="3835" max="3835" width="11" style="1" customWidth="1"/>
    <col min="3836" max="3836" width="4.5" style="1" customWidth="1"/>
    <col min="3837" max="3837" width="5.5" style="1" customWidth="1"/>
    <col min="3838" max="3838" width="6.09765625" style="1" customWidth="1"/>
    <col min="3839" max="3839" width="1.3984375" style="1" customWidth="1"/>
    <col min="3840" max="3840" width="8.19921875" style="1" customWidth="1"/>
    <col min="3841" max="3841" width="6.09765625" style="1" customWidth="1"/>
    <col min="3842" max="3842" width="7.8984375" style="1" customWidth="1"/>
    <col min="3843" max="4082" width="8.796875" style="1"/>
    <col min="4083" max="4083" width="2.09765625" style="1" customWidth="1"/>
    <col min="4084" max="4084" width="3.3984375" style="1" customWidth="1"/>
    <col min="4085" max="4085" width="6.19921875" style="1" customWidth="1"/>
    <col min="4086" max="4086" width="5.59765625" style="1" customWidth="1"/>
    <col min="4087" max="4087" width="5" style="1" customWidth="1"/>
    <col min="4088" max="4088" width="8.796875" style="1"/>
    <col min="4089" max="4089" width="7.19921875" style="1" customWidth="1"/>
    <col min="4090" max="4090" width="5" style="1" customWidth="1"/>
    <col min="4091" max="4091" width="11" style="1" customWidth="1"/>
    <col min="4092" max="4092" width="4.5" style="1" customWidth="1"/>
    <col min="4093" max="4093" width="5.5" style="1" customWidth="1"/>
    <col min="4094" max="4094" width="6.09765625" style="1" customWidth="1"/>
    <col min="4095" max="4095" width="1.3984375" style="1" customWidth="1"/>
    <col min="4096" max="4096" width="8.19921875" style="1" customWidth="1"/>
    <col min="4097" max="4097" width="6.09765625" style="1" customWidth="1"/>
    <col min="4098" max="4098" width="7.8984375" style="1" customWidth="1"/>
    <col min="4099" max="4338" width="8.796875" style="1"/>
    <col min="4339" max="4339" width="2.09765625" style="1" customWidth="1"/>
    <col min="4340" max="4340" width="3.3984375" style="1" customWidth="1"/>
    <col min="4341" max="4341" width="6.19921875" style="1" customWidth="1"/>
    <col min="4342" max="4342" width="5.59765625" style="1" customWidth="1"/>
    <col min="4343" max="4343" width="5" style="1" customWidth="1"/>
    <col min="4344" max="4344" width="8.796875" style="1"/>
    <col min="4345" max="4345" width="7.19921875" style="1" customWidth="1"/>
    <col min="4346" max="4346" width="5" style="1" customWidth="1"/>
    <col min="4347" max="4347" width="11" style="1" customWidth="1"/>
    <col min="4348" max="4348" width="4.5" style="1" customWidth="1"/>
    <col min="4349" max="4349" width="5.5" style="1" customWidth="1"/>
    <col min="4350" max="4350" width="6.09765625" style="1" customWidth="1"/>
    <col min="4351" max="4351" width="1.3984375" style="1" customWidth="1"/>
    <col min="4352" max="4352" width="8.19921875" style="1" customWidth="1"/>
    <col min="4353" max="4353" width="6.09765625" style="1" customWidth="1"/>
    <col min="4354" max="4354" width="7.8984375" style="1" customWidth="1"/>
    <col min="4355" max="4594" width="8.796875" style="1"/>
    <col min="4595" max="4595" width="2.09765625" style="1" customWidth="1"/>
    <col min="4596" max="4596" width="3.3984375" style="1" customWidth="1"/>
    <col min="4597" max="4597" width="6.19921875" style="1" customWidth="1"/>
    <col min="4598" max="4598" width="5.59765625" style="1" customWidth="1"/>
    <col min="4599" max="4599" width="5" style="1" customWidth="1"/>
    <col min="4600" max="4600" width="8.796875" style="1"/>
    <col min="4601" max="4601" width="7.19921875" style="1" customWidth="1"/>
    <col min="4602" max="4602" width="5" style="1" customWidth="1"/>
    <col min="4603" max="4603" width="11" style="1" customWidth="1"/>
    <col min="4604" max="4604" width="4.5" style="1" customWidth="1"/>
    <col min="4605" max="4605" width="5.5" style="1" customWidth="1"/>
    <col min="4606" max="4606" width="6.09765625" style="1" customWidth="1"/>
    <col min="4607" max="4607" width="1.3984375" style="1" customWidth="1"/>
    <col min="4608" max="4608" width="8.19921875" style="1" customWidth="1"/>
    <col min="4609" max="4609" width="6.09765625" style="1" customWidth="1"/>
    <col min="4610" max="4610" width="7.8984375" style="1" customWidth="1"/>
    <col min="4611" max="4850" width="8.796875" style="1"/>
    <col min="4851" max="4851" width="2.09765625" style="1" customWidth="1"/>
    <col min="4852" max="4852" width="3.3984375" style="1" customWidth="1"/>
    <col min="4853" max="4853" width="6.19921875" style="1" customWidth="1"/>
    <col min="4854" max="4854" width="5.59765625" style="1" customWidth="1"/>
    <col min="4855" max="4855" width="5" style="1" customWidth="1"/>
    <col min="4856" max="4856" width="8.796875" style="1"/>
    <col min="4857" max="4857" width="7.19921875" style="1" customWidth="1"/>
    <col min="4858" max="4858" width="5" style="1" customWidth="1"/>
    <col min="4859" max="4859" width="11" style="1" customWidth="1"/>
    <col min="4860" max="4860" width="4.5" style="1" customWidth="1"/>
    <col min="4861" max="4861" width="5.5" style="1" customWidth="1"/>
    <col min="4862" max="4862" width="6.09765625" style="1" customWidth="1"/>
    <col min="4863" max="4863" width="1.3984375" style="1" customWidth="1"/>
    <col min="4864" max="4864" width="8.19921875" style="1" customWidth="1"/>
    <col min="4865" max="4865" width="6.09765625" style="1" customWidth="1"/>
    <col min="4866" max="4866" width="7.8984375" style="1" customWidth="1"/>
    <col min="4867" max="5106" width="8.796875" style="1"/>
    <col min="5107" max="5107" width="2.09765625" style="1" customWidth="1"/>
    <col min="5108" max="5108" width="3.3984375" style="1" customWidth="1"/>
    <col min="5109" max="5109" width="6.19921875" style="1" customWidth="1"/>
    <col min="5110" max="5110" width="5.59765625" style="1" customWidth="1"/>
    <col min="5111" max="5111" width="5" style="1" customWidth="1"/>
    <col min="5112" max="5112" width="8.796875" style="1"/>
    <col min="5113" max="5113" width="7.19921875" style="1" customWidth="1"/>
    <col min="5114" max="5114" width="5" style="1" customWidth="1"/>
    <col min="5115" max="5115" width="11" style="1" customWidth="1"/>
    <col min="5116" max="5116" width="4.5" style="1" customWidth="1"/>
    <col min="5117" max="5117" width="5.5" style="1" customWidth="1"/>
    <col min="5118" max="5118" width="6.09765625" style="1" customWidth="1"/>
    <col min="5119" max="5119" width="1.3984375" style="1" customWidth="1"/>
    <col min="5120" max="5120" width="8.19921875" style="1" customWidth="1"/>
    <col min="5121" max="5121" width="6.09765625" style="1" customWidth="1"/>
    <col min="5122" max="5122" width="7.8984375" style="1" customWidth="1"/>
    <col min="5123" max="5362" width="8.796875" style="1"/>
    <col min="5363" max="5363" width="2.09765625" style="1" customWidth="1"/>
    <col min="5364" max="5364" width="3.3984375" style="1" customWidth="1"/>
    <col min="5365" max="5365" width="6.19921875" style="1" customWidth="1"/>
    <col min="5366" max="5366" width="5.59765625" style="1" customWidth="1"/>
    <col min="5367" max="5367" width="5" style="1" customWidth="1"/>
    <col min="5368" max="5368" width="8.796875" style="1"/>
    <col min="5369" max="5369" width="7.19921875" style="1" customWidth="1"/>
    <col min="5370" max="5370" width="5" style="1" customWidth="1"/>
    <col min="5371" max="5371" width="11" style="1" customWidth="1"/>
    <col min="5372" max="5372" width="4.5" style="1" customWidth="1"/>
    <col min="5373" max="5373" width="5.5" style="1" customWidth="1"/>
    <col min="5374" max="5374" width="6.09765625" style="1" customWidth="1"/>
    <col min="5375" max="5375" width="1.3984375" style="1" customWidth="1"/>
    <col min="5376" max="5376" width="8.19921875" style="1" customWidth="1"/>
    <col min="5377" max="5377" width="6.09765625" style="1" customWidth="1"/>
    <col min="5378" max="5378" width="7.8984375" style="1" customWidth="1"/>
    <col min="5379" max="5618" width="8.796875" style="1"/>
    <col min="5619" max="5619" width="2.09765625" style="1" customWidth="1"/>
    <col min="5620" max="5620" width="3.3984375" style="1" customWidth="1"/>
    <col min="5621" max="5621" width="6.19921875" style="1" customWidth="1"/>
    <col min="5622" max="5622" width="5.59765625" style="1" customWidth="1"/>
    <col min="5623" max="5623" width="5" style="1" customWidth="1"/>
    <col min="5624" max="5624" width="8.796875" style="1"/>
    <col min="5625" max="5625" width="7.19921875" style="1" customWidth="1"/>
    <col min="5626" max="5626" width="5" style="1" customWidth="1"/>
    <col min="5627" max="5627" width="11" style="1" customWidth="1"/>
    <col min="5628" max="5628" width="4.5" style="1" customWidth="1"/>
    <col min="5629" max="5629" width="5.5" style="1" customWidth="1"/>
    <col min="5630" max="5630" width="6.09765625" style="1" customWidth="1"/>
    <col min="5631" max="5631" width="1.3984375" style="1" customWidth="1"/>
    <col min="5632" max="5632" width="8.19921875" style="1" customWidth="1"/>
    <col min="5633" max="5633" width="6.09765625" style="1" customWidth="1"/>
    <col min="5634" max="5634" width="7.8984375" style="1" customWidth="1"/>
    <col min="5635" max="5874" width="8.796875" style="1"/>
    <col min="5875" max="5875" width="2.09765625" style="1" customWidth="1"/>
    <col min="5876" max="5876" width="3.3984375" style="1" customWidth="1"/>
    <col min="5877" max="5877" width="6.19921875" style="1" customWidth="1"/>
    <col min="5878" max="5878" width="5.59765625" style="1" customWidth="1"/>
    <col min="5879" max="5879" width="5" style="1" customWidth="1"/>
    <col min="5880" max="5880" width="8.796875" style="1"/>
    <col min="5881" max="5881" width="7.19921875" style="1" customWidth="1"/>
    <col min="5882" max="5882" width="5" style="1" customWidth="1"/>
    <col min="5883" max="5883" width="11" style="1" customWidth="1"/>
    <col min="5884" max="5884" width="4.5" style="1" customWidth="1"/>
    <col min="5885" max="5885" width="5.5" style="1" customWidth="1"/>
    <col min="5886" max="5886" width="6.09765625" style="1" customWidth="1"/>
    <col min="5887" max="5887" width="1.3984375" style="1" customWidth="1"/>
    <col min="5888" max="5888" width="8.19921875" style="1" customWidth="1"/>
    <col min="5889" max="5889" width="6.09765625" style="1" customWidth="1"/>
    <col min="5890" max="5890" width="7.8984375" style="1" customWidth="1"/>
    <col min="5891" max="6130" width="8.796875" style="1"/>
    <col min="6131" max="6131" width="2.09765625" style="1" customWidth="1"/>
    <col min="6132" max="6132" width="3.3984375" style="1" customWidth="1"/>
    <col min="6133" max="6133" width="6.19921875" style="1" customWidth="1"/>
    <col min="6134" max="6134" width="5.59765625" style="1" customWidth="1"/>
    <col min="6135" max="6135" width="5" style="1" customWidth="1"/>
    <col min="6136" max="6136" width="8.796875" style="1"/>
    <col min="6137" max="6137" width="7.19921875" style="1" customWidth="1"/>
    <col min="6138" max="6138" width="5" style="1" customWidth="1"/>
    <col min="6139" max="6139" width="11" style="1" customWidth="1"/>
    <col min="6140" max="6140" width="4.5" style="1" customWidth="1"/>
    <col min="6141" max="6141" width="5.5" style="1" customWidth="1"/>
    <col min="6142" max="6142" width="6.09765625" style="1" customWidth="1"/>
    <col min="6143" max="6143" width="1.3984375" style="1" customWidth="1"/>
    <col min="6144" max="6144" width="8.19921875" style="1" customWidth="1"/>
    <col min="6145" max="6145" width="6.09765625" style="1" customWidth="1"/>
    <col min="6146" max="6146" width="7.8984375" style="1" customWidth="1"/>
    <col min="6147" max="6386" width="8.796875" style="1"/>
    <col min="6387" max="6387" width="2.09765625" style="1" customWidth="1"/>
    <col min="6388" max="6388" width="3.3984375" style="1" customWidth="1"/>
    <col min="6389" max="6389" width="6.19921875" style="1" customWidth="1"/>
    <col min="6390" max="6390" width="5.59765625" style="1" customWidth="1"/>
    <col min="6391" max="6391" width="5" style="1" customWidth="1"/>
    <col min="6392" max="6392" width="8.796875" style="1"/>
    <col min="6393" max="6393" width="7.19921875" style="1" customWidth="1"/>
    <col min="6394" max="6394" width="5" style="1" customWidth="1"/>
    <col min="6395" max="6395" width="11" style="1" customWidth="1"/>
    <col min="6396" max="6396" width="4.5" style="1" customWidth="1"/>
    <col min="6397" max="6397" width="5.5" style="1" customWidth="1"/>
    <col min="6398" max="6398" width="6.09765625" style="1" customWidth="1"/>
    <col min="6399" max="6399" width="1.3984375" style="1" customWidth="1"/>
    <col min="6400" max="6400" width="8.19921875" style="1" customWidth="1"/>
    <col min="6401" max="6401" width="6.09765625" style="1" customWidth="1"/>
    <col min="6402" max="6402" width="7.8984375" style="1" customWidth="1"/>
    <col min="6403" max="6642" width="8.796875" style="1"/>
    <col min="6643" max="6643" width="2.09765625" style="1" customWidth="1"/>
    <col min="6644" max="6644" width="3.3984375" style="1" customWidth="1"/>
    <col min="6645" max="6645" width="6.19921875" style="1" customWidth="1"/>
    <col min="6646" max="6646" width="5.59765625" style="1" customWidth="1"/>
    <col min="6647" max="6647" width="5" style="1" customWidth="1"/>
    <col min="6648" max="6648" width="8.796875" style="1"/>
    <col min="6649" max="6649" width="7.19921875" style="1" customWidth="1"/>
    <col min="6650" max="6650" width="5" style="1" customWidth="1"/>
    <col min="6651" max="6651" width="11" style="1" customWidth="1"/>
    <col min="6652" max="6652" width="4.5" style="1" customWidth="1"/>
    <col min="6653" max="6653" width="5.5" style="1" customWidth="1"/>
    <col min="6654" max="6654" width="6.09765625" style="1" customWidth="1"/>
    <col min="6655" max="6655" width="1.3984375" style="1" customWidth="1"/>
    <col min="6656" max="6656" width="8.19921875" style="1" customWidth="1"/>
    <col min="6657" max="6657" width="6.09765625" style="1" customWidth="1"/>
    <col min="6658" max="6658" width="7.8984375" style="1" customWidth="1"/>
    <col min="6659" max="6898" width="8.796875" style="1"/>
    <col min="6899" max="6899" width="2.09765625" style="1" customWidth="1"/>
    <col min="6900" max="6900" width="3.3984375" style="1" customWidth="1"/>
    <col min="6901" max="6901" width="6.19921875" style="1" customWidth="1"/>
    <col min="6902" max="6902" width="5.59765625" style="1" customWidth="1"/>
    <col min="6903" max="6903" width="5" style="1" customWidth="1"/>
    <col min="6904" max="6904" width="8.796875" style="1"/>
    <col min="6905" max="6905" width="7.19921875" style="1" customWidth="1"/>
    <col min="6906" max="6906" width="5" style="1" customWidth="1"/>
    <col min="6907" max="6907" width="11" style="1" customWidth="1"/>
    <col min="6908" max="6908" width="4.5" style="1" customWidth="1"/>
    <col min="6909" max="6909" width="5.5" style="1" customWidth="1"/>
    <col min="6910" max="6910" width="6.09765625" style="1" customWidth="1"/>
    <col min="6911" max="6911" width="1.3984375" style="1" customWidth="1"/>
    <col min="6912" max="6912" width="8.19921875" style="1" customWidth="1"/>
    <col min="6913" max="6913" width="6.09765625" style="1" customWidth="1"/>
    <col min="6914" max="6914" width="7.8984375" style="1" customWidth="1"/>
    <col min="6915" max="7154" width="8.796875" style="1"/>
    <col min="7155" max="7155" width="2.09765625" style="1" customWidth="1"/>
    <col min="7156" max="7156" width="3.3984375" style="1" customWidth="1"/>
    <col min="7157" max="7157" width="6.19921875" style="1" customWidth="1"/>
    <col min="7158" max="7158" width="5.59765625" style="1" customWidth="1"/>
    <col min="7159" max="7159" width="5" style="1" customWidth="1"/>
    <col min="7160" max="7160" width="8.796875" style="1"/>
    <col min="7161" max="7161" width="7.19921875" style="1" customWidth="1"/>
    <col min="7162" max="7162" width="5" style="1" customWidth="1"/>
    <col min="7163" max="7163" width="11" style="1" customWidth="1"/>
    <col min="7164" max="7164" width="4.5" style="1" customWidth="1"/>
    <col min="7165" max="7165" width="5.5" style="1" customWidth="1"/>
    <col min="7166" max="7166" width="6.09765625" style="1" customWidth="1"/>
    <col min="7167" max="7167" width="1.3984375" style="1" customWidth="1"/>
    <col min="7168" max="7168" width="8.19921875" style="1" customWidth="1"/>
    <col min="7169" max="7169" width="6.09765625" style="1" customWidth="1"/>
    <col min="7170" max="7170" width="7.8984375" style="1" customWidth="1"/>
    <col min="7171" max="7410" width="8.796875" style="1"/>
    <col min="7411" max="7411" width="2.09765625" style="1" customWidth="1"/>
    <col min="7412" max="7412" width="3.3984375" style="1" customWidth="1"/>
    <col min="7413" max="7413" width="6.19921875" style="1" customWidth="1"/>
    <col min="7414" max="7414" width="5.59765625" style="1" customWidth="1"/>
    <col min="7415" max="7415" width="5" style="1" customWidth="1"/>
    <col min="7416" max="7416" width="8.796875" style="1"/>
    <col min="7417" max="7417" width="7.19921875" style="1" customWidth="1"/>
    <col min="7418" max="7418" width="5" style="1" customWidth="1"/>
    <col min="7419" max="7419" width="11" style="1" customWidth="1"/>
    <col min="7420" max="7420" width="4.5" style="1" customWidth="1"/>
    <col min="7421" max="7421" width="5.5" style="1" customWidth="1"/>
    <col min="7422" max="7422" width="6.09765625" style="1" customWidth="1"/>
    <col min="7423" max="7423" width="1.3984375" style="1" customWidth="1"/>
    <col min="7424" max="7424" width="8.19921875" style="1" customWidth="1"/>
    <col min="7425" max="7425" width="6.09765625" style="1" customWidth="1"/>
    <col min="7426" max="7426" width="7.8984375" style="1" customWidth="1"/>
    <col min="7427" max="7666" width="8.796875" style="1"/>
    <col min="7667" max="7667" width="2.09765625" style="1" customWidth="1"/>
    <col min="7668" max="7668" width="3.3984375" style="1" customWidth="1"/>
    <col min="7669" max="7669" width="6.19921875" style="1" customWidth="1"/>
    <col min="7670" max="7670" width="5.59765625" style="1" customWidth="1"/>
    <col min="7671" max="7671" width="5" style="1" customWidth="1"/>
    <col min="7672" max="7672" width="8.796875" style="1"/>
    <col min="7673" max="7673" width="7.19921875" style="1" customWidth="1"/>
    <col min="7674" max="7674" width="5" style="1" customWidth="1"/>
    <col min="7675" max="7675" width="11" style="1" customWidth="1"/>
    <col min="7676" max="7676" width="4.5" style="1" customWidth="1"/>
    <col min="7677" max="7677" width="5.5" style="1" customWidth="1"/>
    <col min="7678" max="7678" width="6.09765625" style="1" customWidth="1"/>
    <col min="7679" max="7679" width="1.3984375" style="1" customWidth="1"/>
    <col min="7680" max="7680" width="8.19921875" style="1" customWidth="1"/>
    <col min="7681" max="7681" width="6.09765625" style="1" customWidth="1"/>
    <col min="7682" max="7682" width="7.8984375" style="1" customWidth="1"/>
    <col min="7683" max="7922" width="8.796875" style="1"/>
    <col min="7923" max="7923" width="2.09765625" style="1" customWidth="1"/>
    <col min="7924" max="7924" width="3.3984375" style="1" customWidth="1"/>
    <col min="7925" max="7925" width="6.19921875" style="1" customWidth="1"/>
    <col min="7926" max="7926" width="5.59765625" style="1" customWidth="1"/>
    <col min="7927" max="7927" width="5" style="1" customWidth="1"/>
    <col min="7928" max="7928" width="8.796875" style="1"/>
    <col min="7929" max="7929" width="7.19921875" style="1" customWidth="1"/>
    <col min="7930" max="7930" width="5" style="1" customWidth="1"/>
    <col min="7931" max="7931" width="11" style="1" customWidth="1"/>
    <col min="7932" max="7932" width="4.5" style="1" customWidth="1"/>
    <col min="7933" max="7933" width="5.5" style="1" customWidth="1"/>
    <col min="7934" max="7934" width="6.09765625" style="1" customWidth="1"/>
    <col min="7935" max="7935" width="1.3984375" style="1" customWidth="1"/>
    <col min="7936" max="7936" width="8.19921875" style="1" customWidth="1"/>
    <col min="7937" max="7937" width="6.09765625" style="1" customWidth="1"/>
    <col min="7938" max="7938" width="7.8984375" style="1" customWidth="1"/>
    <col min="7939" max="8178" width="8.796875" style="1"/>
    <col min="8179" max="8179" width="2.09765625" style="1" customWidth="1"/>
    <col min="8180" max="8180" width="3.3984375" style="1" customWidth="1"/>
    <col min="8181" max="8181" width="6.19921875" style="1" customWidth="1"/>
    <col min="8182" max="8182" width="5.59765625" style="1" customWidth="1"/>
    <col min="8183" max="8183" width="5" style="1" customWidth="1"/>
    <col min="8184" max="8184" width="8.796875" style="1"/>
    <col min="8185" max="8185" width="7.19921875" style="1" customWidth="1"/>
    <col min="8186" max="8186" width="5" style="1" customWidth="1"/>
    <col min="8187" max="8187" width="11" style="1" customWidth="1"/>
    <col min="8188" max="8188" width="4.5" style="1" customWidth="1"/>
    <col min="8189" max="8189" width="5.5" style="1" customWidth="1"/>
    <col min="8190" max="8190" width="6.09765625" style="1" customWidth="1"/>
    <col min="8191" max="8191" width="1.3984375" style="1" customWidth="1"/>
    <col min="8192" max="8192" width="8.19921875" style="1" customWidth="1"/>
    <col min="8193" max="8193" width="6.09765625" style="1" customWidth="1"/>
    <col min="8194" max="8194" width="7.8984375" style="1" customWidth="1"/>
    <col min="8195" max="8434" width="8.796875" style="1"/>
    <col min="8435" max="8435" width="2.09765625" style="1" customWidth="1"/>
    <col min="8436" max="8436" width="3.3984375" style="1" customWidth="1"/>
    <col min="8437" max="8437" width="6.19921875" style="1" customWidth="1"/>
    <col min="8438" max="8438" width="5.59765625" style="1" customWidth="1"/>
    <col min="8439" max="8439" width="5" style="1" customWidth="1"/>
    <col min="8440" max="8440" width="8.796875" style="1"/>
    <col min="8441" max="8441" width="7.19921875" style="1" customWidth="1"/>
    <col min="8442" max="8442" width="5" style="1" customWidth="1"/>
    <col min="8443" max="8443" width="11" style="1" customWidth="1"/>
    <col min="8444" max="8444" width="4.5" style="1" customWidth="1"/>
    <col min="8445" max="8445" width="5.5" style="1" customWidth="1"/>
    <col min="8446" max="8446" width="6.09765625" style="1" customWidth="1"/>
    <col min="8447" max="8447" width="1.3984375" style="1" customWidth="1"/>
    <col min="8448" max="8448" width="8.19921875" style="1" customWidth="1"/>
    <col min="8449" max="8449" width="6.09765625" style="1" customWidth="1"/>
    <col min="8450" max="8450" width="7.8984375" style="1" customWidth="1"/>
    <col min="8451" max="8690" width="8.796875" style="1"/>
    <col min="8691" max="8691" width="2.09765625" style="1" customWidth="1"/>
    <col min="8692" max="8692" width="3.3984375" style="1" customWidth="1"/>
    <col min="8693" max="8693" width="6.19921875" style="1" customWidth="1"/>
    <col min="8694" max="8694" width="5.59765625" style="1" customWidth="1"/>
    <col min="8695" max="8695" width="5" style="1" customWidth="1"/>
    <col min="8696" max="8696" width="8.796875" style="1"/>
    <col min="8697" max="8697" width="7.19921875" style="1" customWidth="1"/>
    <col min="8698" max="8698" width="5" style="1" customWidth="1"/>
    <col min="8699" max="8699" width="11" style="1" customWidth="1"/>
    <col min="8700" max="8700" width="4.5" style="1" customWidth="1"/>
    <col min="8701" max="8701" width="5.5" style="1" customWidth="1"/>
    <col min="8702" max="8702" width="6.09765625" style="1" customWidth="1"/>
    <col min="8703" max="8703" width="1.3984375" style="1" customWidth="1"/>
    <col min="8704" max="8704" width="8.19921875" style="1" customWidth="1"/>
    <col min="8705" max="8705" width="6.09765625" style="1" customWidth="1"/>
    <col min="8706" max="8706" width="7.8984375" style="1" customWidth="1"/>
    <col min="8707" max="8946" width="8.796875" style="1"/>
    <col min="8947" max="8947" width="2.09765625" style="1" customWidth="1"/>
    <col min="8948" max="8948" width="3.3984375" style="1" customWidth="1"/>
    <col min="8949" max="8949" width="6.19921875" style="1" customWidth="1"/>
    <col min="8950" max="8950" width="5.59765625" style="1" customWidth="1"/>
    <col min="8951" max="8951" width="5" style="1" customWidth="1"/>
    <col min="8952" max="8952" width="8.796875" style="1"/>
    <col min="8953" max="8953" width="7.19921875" style="1" customWidth="1"/>
    <col min="8954" max="8954" width="5" style="1" customWidth="1"/>
    <col min="8955" max="8955" width="11" style="1" customWidth="1"/>
    <col min="8956" max="8956" width="4.5" style="1" customWidth="1"/>
    <col min="8957" max="8957" width="5.5" style="1" customWidth="1"/>
    <col min="8958" max="8958" width="6.09765625" style="1" customWidth="1"/>
    <col min="8959" max="8959" width="1.3984375" style="1" customWidth="1"/>
    <col min="8960" max="8960" width="8.19921875" style="1" customWidth="1"/>
    <col min="8961" max="8961" width="6.09765625" style="1" customWidth="1"/>
    <col min="8962" max="8962" width="7.8984375" style="1" customWidth="1"/>
    <col min="8963" max="9202" width="8.796875" style="1"/>
    <col min="9203" max="9203" width="2.09765625" style="1" customWidth="1"/>
    <col min="9204" max="9204" width="3.3984375" style="1" customWidth="1"/>
    <col min="9205" max="9205" width="6.19921875" style="1" customWidth="1"/>
    <col min="9206" max="9206" width="5.59765625" style="1" customWidth="1"/>
    <col min="9207" max="9207" width="5" style="1" customWidth="1"/>
    <col min="9208" max="9208" width="8.796875" style="1"/>
    <col min="9209" max="9209" width="7.19921875" style="1" customWidth="1"/>
    <col min="9210" max="9210" width="5" style="1" customWidth="1"/>
    <col min="9211" max="9211" width="11" style="1" customWidth="1"/>
    <col min="9212" max="9212" width="4.5" style="1" customWidth="1"/>
    <col min="9213" max="9213" width="5.5" style="1" customWidth="1"/>
    <col min="9214" max="9214" width="6.09765625" style="1" customWidth="1"/>
    <col min="9215" max="9215" width="1.3984375" style="1" customWidth="1"/>
    <col min="9216" max="9216" width="8.19921875" style="1" customWidth="1"/>
    <col min="9217" max="9217" width="6.09765625" style="1" customWidth="1"/>
    <col min="9218" max="9218" width="7.8984375" style="1" customWidth="1"/>
    <col min="9219" max="9458" width="8.796875" style="1"/>
    <col min="9459" max="9459" width="2.09765625" style="1" customWidth="1"/>
    <col min="9460" max="9460" width="3.3984375" style="1" customWidth="1"/>
    <col min="9461" max="9461" width="6.19921875" style="1" customWidth="1"/>
    <col min="9462" max="9462" width="5.59765625" style="1" customWidth="1"/>
    <col min="9463" max="9463" width="5" style="1" customWidth="1"/>
    <col min="9464" max="9464" width="8.796875" style="1"/>
    <col min="9465" max="9465" width="7.19921875" style="1" customWidth="1"/>
    <col min="9466" max="9466" width="5" style="1" customWidth="1"/>
    <col min="9467" max="9467" width="11" style="1" customWidth="1"/>
    <col min="9468" max="9468" width="4.5" style="1" customWidth="1"/>
    <col min="9469" max="9469" width="5.5" style="1" customWidth="1"/>
    <col min="9470" max="9470" width="6.09765625" style="1" customWidth="1"/>
    <col min="9471" max="9471" width="1.3984375" style="1" customWidth="1"/>
    <col min="9472" max="9472" width="8.19921875" style="1" customWidth="1"/>
    <col min="9473" max="9473" width="6.09765625" style="1" customWidth="1"/>
    <col min="9474" max="9474" width="7.8984375" style="1" customWidth="1"/>
    <col min="9475" max="9714" width="8.796875" style="1"/>
    <col min="9715" max="9715" width="2.09765625" style="1" customWidth="1"/>
    <col min="9716" max="9716" width="3.3984375" style="1" customWidth="1"/>
    <col min="9717" max="9717" width="6.19921875" style="1" customWidth="1"/>
    <col min="9718" max="9718" width="5.59765625" style="1" customWidth="1"/>
    <col min="9719" max="9719" width="5" style="1" customWidth="1"/>
    <col min="9720" max="9720" width="8.796875" style="1"/>
    <col min="9721" max="9721" width="7.19921875" style="1" customWidth="1"/>
    <col min="9722" max="9722" width="5" style="1" customWidth="1"/>
    <col min="9723" max="9723" width="11" style="1" customWidth="1"/>
    <col min="9724" max="9724" width="4.5" style="1" customWidth="1"/>
    <col min="9725" max="9725" width="5.5" style="1" customWidth="1"/>
    <col min="9726" max="9726" width="6.09765625" style="1" customWidth="1"/>
    <col min="9727" max="9727" width="1.3984375" style="1" customWidth="1"/>
    <col min="9728" max="9728" width="8.19921875" style="1" customWidth="1"/>
    <col min="9729" max="9729" width="6.09765625" style="1" customWidth="1"/>
    <col min="9730" max="9730" width="7.8984375" style="1" customWidth="1"/>
    <col min="9731" max="9970" width="8.796875" style="1"/>
    <col min="9971" max="9971" width="2.09765625" style="1" customWidth="1"/>
    <col min="9972" max="9972" width="3.3984375" style="1" customWidth="1"/>
    <col min="9973" max="9973" width="6.19921875" style="1" customWidth="1"/>
    <col min="9974" max="9974" width="5.59765625" style="1" customWidth="1"/>
    <col min="9975" max="9975" width="5" style="1" customWidth="1"/>
    <col min="9976" max="9976" width="8.796875" style="1"/>
    <col min="9977" max="9977" width="7.19921875" style="1" customWidth="1"/>
    <col min="9978" max="9978" width="5" style="1" customWidth="1"/>
    <col min="9979" max="9979" width="11" style="1" customWidth="1"/>
    <col min="9980" max="9980" width="4.5" style="1" customWidth="1"/>
    <col min="9981" max="9981" width="5.5" style="1" customWidth="1"/>
    <col min="9982" max="9982" width="6.09765625" style="1" customWidth="1"/>
    <col min="9983" max="9983" width="1.3984375" style="1" customWidth="1"/>
    <col min="9984" max="9984" width="8.19921875" style="1" customWidth="1"/>
    <col min="9985" max="9985" width="6.09765625" style="1" customWidth="1"/>
    <col min="9986" max="9986" width="7.8984375" style="1" customWidth="1"/>
    <col min="9987" max="10226" width="8.796875" style="1"/>
    <col min="10227" max="10227" width="2.09765625" style="1" customWidth="1"/>
    <col min="10228" max="10228" width="3.3984375" style="1" customWidth="1"/>
    <col min="10229" max="10229" width="6.19921875" style="1" customWidth="1"/>
    <col min="10230" max="10230" width="5.59765625" style="1" customWidth="1"/>
    <col min="10231" max="10231" width="5" style="1" customWidth="1"/>
    <col min="10232" max="10232" width="8.796875" style="1"/>
    <col min="10233" max="10233" width="7.19921875" style="1" customWidth="1"/>
    <col min="10234" max="10234" width="5" style="1" customWidth="1"/>
    <col min="10235" max="10235" width="11" style="1" customWidth="1"/>
    <col min="10236" max="10236" width="4.5" style="1" customWidth="1"/>
    <col min="10237" max="10237" width="5.5" style="1" customWidth="1"/>
    <col min="10238" max="10238" width="6.09765625" style="1" customWidth="1"/>
    <col min="10239" max="10239" width="1.3984375" style="1" customWidth="1"/>
    <col min="10240" max="10240" width="8.19921875" style="1" customWidth="1"/>
    <col min="10241" max="10241" width="6.09765625" style="1" customWidth="1"/>
    <col min="10242" max="10242" width="7.8984375" style="1" customWidth="1"/>
    <col min="10243" max="10482" width="8.796875" style="1"/>
    <col min="10483" max="10483" width="2.09765625" style="1" customWidth="1"/>
    <col min="10484" max="10484" width="3.3984375" style="1" customWidth="1"/>
    <col min="10485" max="10485" width="6.19921875" style="1" customWidth="1"/>
    <col min="10486" max="10486" width="5.59765625" style="1" customWidth="1"/>
    <col min="10487" max="10487" width="5" style="1" customWidth="1"/>
    <col min="10488" max="10488" width="8.796875" style="1"/>
    <col min="10489" max="10489" width="7.19921875" style="1" customWidth="1"/>
    <col min="10490" max="10490" width="5" style="1" customWidth="1"/>
    <col min="10491" max="10491" width="11" style="1" customWidth="1"/>
    <col min="10492" max="10492" width="4.5" style="1" customWidth="1"/>
    <col min="10493" max="10493" width="5.5" style="1" customWidth="1"/>
    <col min="10494" max="10494" width="6.09765625" style="1" customWidth="1"/>
    <col min="10495" max="10495" width="1.3984375" style="1" customWidth="1"/>
    <col min="10496" max="10496" width="8.19921875" style="1" customWidth="1"/>
    <col min="10497" max="10497" width="6.09765625" style="1" customWidth="1"/>
    <col min="10498" max="10498" width="7.8984375" style="1" customWidth="1"/>
    <col min="10499" max="10738" width="8.796875" style="1"/>
    <col min="10739" max="10739" width="2.09765625" style="1" customWidth="1"/>
    <col min="10740" max="10740" width="3.3984375" style="1" customWidth="1"/>
    <col min="10741" max="10741" width="6.19921875" style="1" customWidth="1"/>
    <col min="10742" max="10742" width="5.59765625" style="1" customWidth="1"/>
    <col min="10743" max="10743" width="5" style="1" customWidth="1"/>
    <col min="10744" max="10744" width="8.796875" style="1"/>
    <col min="10745" max="10745" width="7.19921875" style="1" customWidth="1"/>
    <col min="10746" max="10746" width="5" style="1" customWidth="1"/>
    <col min="10747" max="10747" width="11" style="1" customWidth="1"/>
    <col min="10748" max="10748" width="4.5" style="1" customWidth="1"/>
    <col min="10749" max="10749" width="5.5" style="1" customWidth="1"/>
    <col min="10750" max="10750" width="6.09765625" style="1" customWidth="1"/>
    <col min="10751" max="10751" width="1.3984375" style="1" customWidth="1"/>
    <col min="10752" max="10752" width="8.19921875" style="1" customWidth="1"/>
    <col min="10753" max="10753" width="6.09765625" style="1" customWidth="1"/>
    <col min="10754" max="10754" width="7.8984375" style="1" customWidth="1"/>
    <col min="10755" max="10994" width="8.796875" style="1"/>
    <col min="10995" max="10995" width="2.09765625" style="1" customWidth="1"/>
    <col min="10996" max="10996" width="3.3984375" style="1" customWidth="1"/>
    <col min="10997" max="10997" width="6.19921875" style="1" customWidth="1"/>
    <col min="10998" max="10998" width="5.59765625" style="1" customWidth="1"/>
    <col min="10999" max="10999" width="5" style="1" customWidth="1"/>
    <col min="11000" max="11000" width="8.796875" style="1"/>
    <col min="11001" max="11001" width="7.19921875" style="1" customWidth="1"/>
    <col min="11002" max="11002" width="5" style="1" customWidth="1"/>
    <col min="11003" max="11003" width="11" style="1" customWidth="1"/>
    <col min="11004" max="11004" width="4.5" style="1" customWidth="1"/>
    <col min="11005" max="11005" width="5.5" style="1" customWidth="1"/>
    <col min="11006" max="11006" width="6.09765625" style="1" customWidth="1"/>
    <col min="11007" max="11007" width="1.3984375" style="1" customWidth="1"/>
    <col min="11008" max="11008" width="8.19921875" style="1" customWidth="1"/>
    <col min="11009" max="11009" width="6.09765625" style="1" customWidth="1"/>
    <col min="11010" max="11010" width="7.8984375" style="1" customWidth="1"/>
    <col min="11011" max="11250" width="8.796875" style="1"/>
    <col min="11251" max="11251" width="2.09765625" style="1" customWidth="1"/>
    <col min="11252" max="11252" width="3.3984375" style="1" customWidth="1"/>
    <col min="11253" max="11253" width="6.19921875" style="1" customWidth="1"/>
    <col min="11254" max="11254" width="5.59765625" style="1" customWidth="1"/>
    <col min="11255" max="11255" width="5" style="1" customWidth="1"/>
    <col min="11256" max="11256" width="8.796875" style="1"/>
    <col min="11257" max="11257" width="7.19921875" style="1" customWidth="1"/>
    <col min="11258" max="11258" width="5" style="1" customWidth="1"/>
    <col min="11259" max="11259" width="11" style="1" customWidth="1"/>
    <col min="11260" max="11260" width="4.5" style="1" customWidth="1"/>
    <col min="11261" max="11261" width="5.5" style="1" customWidth="1"/>
    <col min="11262" max="11262" width="6.09765625" style="1" customWidth="1"/>
    <col min="11263" max="11263" width="1.3984375" style="1" customWidth="1"/>
    <col min="11264" max="11264" width="8.19921875" style="1" customWidth="1"/>
    <col min="11265" max="11265" width="6.09765625" style="1" customWidth="1"/>
    <col min="11266" max="11266" width="7.8984375" style="1" customWidth="1"/>
    <col min="11267" max="11506" width="8.796875" style="1"/>
    <col min="11507" max="11507" width="2.09765625" style="1" customWidth="1"/>
    <col min="11508" max="11508" width="3.3984375" style="1" customWidth="1"/>
    <col min="11509" max="11509" width="6.19921875" style="1" customWidth="1"/>
    <col min="11510" max="11510" width="5.59765625" style="1" customWidth="1"/>
    <col min="11511" max="11511" width="5" style="1" customWidth="1"/>
    <col min="11512" max="11512" width="8.796875" style="1"/>
    <col min="11513" max="11513" width="7.19921875" style="1" customWidth="1"/>
    <col min="11514" max="11514" width="5" style="1" customWidth="1"/>
    <col min="11515" max="11515" width="11" style="1" customWidth="1"/>
    <col min="11516" max="11516" width="4.5" style="1" customWidth="1"/>
    <col min="11517" max="11517" width="5.5" style="1" customWidth="1"/>
    <col min="11518" max="11518" width="6.09765625" style="1" customWidth="1"/>
    <col min="11519" max="11519" width="1.3984375" style="1" customWidth="1"/>
    <col min="11520" max="11520" width="8.19921875" style="1" customWidth="1"/>
    <col min="11521" max="11521" width="6.09765625" style="1" customWidth="1"/>
    <col min="11522" max="11522" width="7.8984375" style="1" customWidth="1"/>
    <col min="11523" max="11762" width="8.796875" style="1"/>
    <col min="11763" max="11763" width="2.09765625" style="1" customWidth="1"/>
    <col min="11764" max="11764" width="3.3984375" style="1" customWidth="1"/>
    <col min="11765" max="11765" width="6.19921875" style="1" customWidth="1"/>
    <col min="11766" max="11766" width="5.59765625" style="1" customWidth="1"/>
    <col min="11767" max="11767" width="5" style="1" customWidth="1"/>
    <col min="11768" max="11768" width="8.796875" style="1"/>
    <col min="11769" max="11769" width="7.19921875" style="1" customWidth="1"/>
    <col min="11770" max="11770" width="5" style="1" customWidth="1"/>
    <col min="11771" max="11771" width="11" style="1" customWidth="1"/>
    <col min="11772" max="11772" width="4.5" style="1" customWidth="1"/>
    <col min="11773" max="11773" width="5.5" style="1" customWidth="1"/>
    <col min="11774" max="11774" width="6.09765625" style="1" customWidth="1"/>
    <col min="11775" max="11775" width="1.3984375" style="1" customWidth="1"/>
    <col min="11776" max="11776" width="8.19921875" style="1" customWidth="1"/>
    <col min="11777" max="11777" width="6.09765625" style="1" customWidth="1"/>
    <col min="11778" max="11778" width="7.8984375" style="1" customWidth="1"/>
    <col min="11779" max="12018" width="8.796875" style="1"/>
    <col min="12019" max="12019" width="2.09765625" style="1" customWidth="1"/>
    <col min="12020" max="12020" width="3.3984375" style="1" customWidth="1"/>
    <col min="12021" max="12021" width="6.19921875" style="1" customWidth="1"/>
    <col min="12022" max="12022" width="5.59765625" style="1" customWidth="1"/>
    <col min="12023" max="12023" width="5" style="1" customWidth="1"/>
    <col min="12024" max="12024" width="8.796875" style="1"/>
    <col min="12025" max="12025" width="7.19921875" style="1" customWidth="1"/>
    <col min="12026" max="12026" width="5" style="1" customWidth="1"/>
    <col min="12027" max="12027" width="11" style="1" customWidth="1"/>
    <col min="12028" max="12028" width="4.5" style="1" customWidth="1"/>
    <col min="12029" max="12029" width="5.5" style="1" customWidth="1"/>
    <col min="12030" max="12030" width="6.09765625" style="1" customWidth="1"/>
    <col min="12031" max="12031" width="1.3984375" style="1" customWidth="1"/>
    <col min="12032" max="12032" width="8.19921875" style="1" customWidth="1"/>
    <col min="12033" max="12033" width="6.09765625" style="1" customWidth="1"/>
    <col min="12034" max="12034" width="7.8984375" style="1" customWidth="1"/>
    <col min="12035" max="12274" width="8.796875" style="1"/>
    <col min="12275" max="12275" width="2.09765625" style="1" customWidth="1"/>
    <col min="12276" max="12276" width="3.3984375" style="1" customWidth="1"/>
    <col min="12277" max="12277" width="6.19921875" style="1" customWidth="1"/>
    <col min="12278" max="12278" width="5.59765625" style="1" customWidth="1"/>
    <col min="12279" max="12279" width="5" style="1" customWidth="1"/>
    <col min="12280" max="12280" width="8.796875" style="1"/>
    <col min="12281" max="12281" width="7.19921875" style="1" customWidth="1"/>
    <col min="12282" max="12282" width="5" style="1" customWidth="1"/>
    <col min="12283" max="12283" width="11" style="1" customWidth="1"/>
    <col min="12284" max="12284" width="4.5" style="1" customWidth="1"/>
    <col min="12285" max="12285" width="5.5" style="1" customWidth="1"/>
    <col min="12286" max="12286" width="6.09765625" style="1" customWidth="1"/>
    <col min="12287" max="12287" width="1.3984375" style="1" customWidth="1"/>
    <col min="12288" max="12288" width="8.19921875" style="1" customWidth="1"/>
    <col min="12289" max="12289" width="6.09765625" style="1" customWidth="1"/>
    <col min="12290" max="12290" width="7.8984375" style="1" customWidth="1"/>
    <col min="12291" max="12530" width="8.796875" style="1"/>
    <col min="12531" max="12531" width="2.09765625" style="1" customWidth="1"/>
    <col min="12532" max="12532" width="3.3984375" style="1" customWidth="1"/>
    <col min="12533" max="12533" width="6.19921875" style="1" customWidth="1"/>
    <col min="12534" max="12534" width="5.59765625" style="1" customWidth="1"/>
    <col min="12535" max="12535" width="5" style="1" customWidth="1"/>
    <col min="12536" max="12536" width="8.796875" style="1"/>
    <col min="12537" max="12537" width="7.19921875" style="1" customWidth="1"/>
    <col min="12538" max="12538" width="5" style="1" customWidth="1"/>
    <col min="12539" max="12539" width="11" style="1" customWidth="1"/>
    <col min="12540" max="12540" width="4.5" style="1" customWidth="1"/>
    <col min="12541" max="12541" width="5.5" style="1" customWidth="1"/>
    <col min="12542" max="12542" width="6.09765625" style="1" customWidth="1"/>
    <col min="12543" max="12543" width="1.3984375" style="1" customWidth="1"/>
    <col min="12544" max="12544" width="8.19921875" style="1" customWidth="1"/>
    <col min="12545" max="12545" width="6.09765625" style="1" customWidth="1"/>
    <col min="12546" max="12546" width="7.8984375" style="1" customWidth="1"/>
    <col min="12547" max="12786" width="8.796875" style="1"/>
    <col min="12787" max="12787" width="2.09765625" style="1" customWidth="1"/>
    <col min="12788" max="12788" width="3.3984375" style="1" customWidth="1"/>
    <col min="12789" max="12789" width="6.19921875" style="1" customWidth="1"/>
    <col min="12790" max="12790" width="5.59765625" style="1" customWidth="1"/>
    <col min="12791" max="12791" width="5" style="1" customWidth="1"/>
    <col min="12792" max="12792" width="8.796875" style="1"/>
    <col min="12793" max="12793" width="7.19921875" style="1" customWidth="1"/>
    <col min="12794" max="12794" width="5" style="1" customWidth="1"/>
    <col min="12795" max="12795" width="11" style="1" customWidth="1"/>
    <col min="12796" max="12796" width="4.5" style="1" customWidth="1"/>
    <col min="12797" max="12797" width="5.5" style="1" customWidth="1"/>
    <col min="12798" max="12798" width="6.09765625" style="1" customWidth="1"/>
    <col min="12799" max="12799" width="1.3984375" style="1" customWidth="1"/>
    <col min="12800" max="12800" width="8.19921875" style="1" customWidth="1"/>
    <col min="12801" max="12801" width="6.09765625" style="1" customWidth="1"/>
    <col min="12802" max="12802" width="7.8984375" style="1" customWidth="1"/>
    <col min="12803" max="13042" width="8.796875" style="1"/>
    <col min="13043" max="13043" width="2.09765625" style="1" customWidth="1"/>
    <col min="13044" max="13044" width="3.3984375" style="1" customWidth="1"/>
    <col min="13045" max="13045" width="6.19921875" style="1" customWidth="1"/>
    <col min="13046" max="13046" width="5.59765625" style="1" customWidth="1"/>
    <col min="13047" max="13047" width="5" style="1" customWidth="1"/>
    <col min="13048" max="13048" width="8.796875" style="1"/>
    <col min="13049" max="13049" width="7.19921875" style="1" customWidth="1"/>
    <col min="13050" max="13050" width="5" style="1" customWidth="1"/>
    <col min="13051" max="13051" width="11" style="1" customWidth="1"/>
    <col min="13052" max="13052" width="4.5" style="1" customWidth="1"/>
    <col min="13053" max="13053" width="5.5" style="1" customWidth="1"/>
    <col min="13054" max="13054" width="6.09765625" style="1" customWidth="1"/>
    <col min="13055" max="13055" width="1.3984375" style="1" customWidth="1"/>
    <col min="13056" max="13056" width="8.19921875" style="1" customWidth="1"/>
    <col min="13057" max="13057" width="6.09765625" style="1" customWidth="1"/>
    <col min="13058" max="13058" width="7.8984375" style="1" customWidth="1"/>
    <col min="13059" max="13298" width="8.796875" style="1"/>
    <col min="13299" max="13299" width="2.09765625" style="1" customWidth="1"/>
    <col min="13300" max="13300" width="3.3984375" style="1" customWidth="1"/>
    <col min="13301" max="13301" width="6.19921875" style="1" customWidth="1"/>
    <col min="13302" max="13302" width="5.59765625" style="1" customWidth="1"/>
    <col min="13303" max="13303" width="5" style="1" customWidth="1"/>
    <col min="13304" max="13304" width="8.796875" style="1"/>
    <col min="13305" max="13305" width="7.19921875" style="1" customWidth="1"/>
    <col min="13306" max="13306" width="5" style="1" customWidth="1"/>
    <col min="13307" max="13307" width="11" style="1" customWidth="1"/>
    <col min="13308" max="13308" width="4.5" style="1" customWidth="1"/>
    <col min="13309" max="13309" width="5.5" style="1" customWidth="1"/>
    <col min="13310" max="13310" width="6.09765625" style="1" customWidth="1"/>
    <col min="13311" max="13311" width="1.3984375" style="1" customWidth="1"/>
    <col min="13312" max="13312" width="8.19921875" style="1" customWidth="1"/>
    <col min="13313" max="13313" width="6.09765625" style="1" customWidth="1"/>
    <col min="13314" max="13314" width="7.8984375" style="1" customWidth="1"/>
    <col min="13315" max="13554" width="8.796875" style="1"/>
    <col min="13555" max="13555" width="2.09765625" style="1" customWidth="1"/>
    <col min="13556" max="13556" width="3.3984375" style="1" customWidth="1"/>
    <col min="13557" max="13557" width="6.19921875" style="1" customWidth="1"/>
    <col min="13558" max="13558" width="5.59765625" style="1" customWidth="1"/>
    <col min="13559" max="13559" width="5" style="1" customWidth="1"/>
    <col min="13560" max="13560" width="8.796875" style="1"/>
    <col min="13561" max="13561" width="7.19921875" style="1" customWidth="1"/>
    <col min="13562" max="13562" width="5" style="1" customWidth="1"/>
    <col min="13563" max="13563" width="11" style="1" customWidth="1"/>
    <col min="13564" max="13564" width="4.5" style="1" customWidth="1"/>
    <col min="13565" max="13565" width="5.5" style="1" customWidth="1"/>
    <col min="13566" max="13566" width="6.09765625" style="1" customWidth="1"/>
    <col min="13567" max="13567" width="1.3984375" style="1" customWidth="1"/>
    <col min="13568" max="13568" width="8.19921875" style="1" customWidth="1"/>
    <col min="13569" max="13569" width="6.09765625" style="1" customWidth="1"/>
    <col min="13570" max="13570" width="7.8984375" style="1" customWidth="1"/>
    <col min="13571" max="13810" width="8.796875" style="1"/>
    <col min="13811" max="13811" width="2.09765625" style="1" customWidth="1"/>
    <col min="13812" max="13812" width="3.3984375" style="1" customWidth="1"/>
    <col min="13813" max="13813" width="6.19921875" style="1" customWidth="1"/>
    <col min="13814" max="13814" width="5.59765625" style="1" customWidth="1"/>
    <col min="13815" max="13815" width="5" style="1" customWidth="1"/>
    <col min="13816" max="13816" width="8.796875" style="1"/>
    <col min="13817" max="13817" width="7.19921875" style="1" customWidth="1"/>
    <col min="13818" max="13818" width="5" style="1" customWidth="1"/>
    <col min="13819" max="13819" width="11" style="1" customWidth="1"/>
    <col min="13820" max="13820" width="4.5" style="1" customWidth="1"/>
    <col min="13821" max="13821" width="5.5" style="1" customWidth="1"/>
    <col min="13822" max="13822" width="6.09765625" style="1" customWidth="1"/>
    <col min="13823" max="13823" width="1.3984375" style="1" customWidth="1"/>
    <col min="13824" max="13824" width="8.19921875" style="1" customWidth="1"/>
    <col min="13825" max="13825" width="6.09765625" style="1" customWidth="1"/>
    <col min="13826" max="13826" width="7.8984375" style="1" customWidth="1"/>
    <col min="13827" max="14066" width="8.796875" style="1"/>
    <col min="14067" max="14067" width="2.09765625" style="1" customWidth="1"/>
    <col min="14068" max="14068" width="3.3984375" style="1" customWidth="1"/>
    <col min="14069" max="14069" width="6.19921875" style="1" customWidth="1"/>
    <col min="14070" max="14070" width="5.59765625" style="1" customWidth="1"/>
    <col min="14071" max="14071" width="5" style="1" customWidth="1"/>
    <col min="14072" max="14072" width="8.796875" style="1"/>
    <col min="14073" max="14073" width="7.19921875" style="1" customWidth="1"/>
    <col min="14074" max="14074" width="5" style="1" customWidth="1"/>
    <col min="14075" max="14075" width="11" style="1" customWidth="1"/>
    <col min="14076" max="14076" width="4.5" style="1" customWidth="1"/>
    <col min="14077" max="14077" width="5.5" style="1" customWidth="1"/>
    <col min="14078" max="14078" width="6.09765625" style="1" customWidth="1"/>
    <col min="14079" max="14079" width="1.3984375" style="1" customWidth="1"/>
    <col min="14080" max="14080" width="8.19921875" style="1" customWidth="1"/>
    <col min="14081" max="14081" width="6.09765625" style="1" customWidth="1"/>
    <col min="14082" max="14082" width="7.8984375" style="1" customWidth="1"/>
    <col min="14083" max="14322" width="8.796875" style="1"/>
    <col min="14323" max="14323" width="2.09765625" style="1" customWidth="1"/>
    <col min="14324" max="14324" width="3.3984375" style="1" customWidth="1"/>
    <col min="14325" max="14325" width="6.19921875" style="1" customWidth="1"/>
    <col min="14326" max="14326" width="5.59765625" style="1" customWidth="1"/>
    <col min="14327" max="14327" width="5" style="1" customWidth="1"/>
    <col min="14328" max="14328" width="8.796875" style="1"/>
    <col min="14329" max="14329" width="7.19921875" style="1" customWidth="1"/>
    <col min="14330" max="14330" width="5" style="1" customWidth="1"/>
    <col min="14331" max="14331" width="11" style="1" customWidth="1"/>
    <col min="14332" max="14332" width="4.5" style="1" customWidth="1"/>
    <col min="14333" max="14333" width="5.5" style="1" customWidth="1"/>
    <col min="14334" max="14334" width="6.09765625" style="1" customWidth="1"/>
    <col min="14335" max="14335" width="1.3984375" style="1" customWidth="1"/>
    <col min="14336" max="14336" width="8.19921875" style="1" customWidth="1"/>
    <col min="14337" max="14337" width="6.09765625" style="1" customWidth="1"/>
    <col min="14338" max="14338" width="7.8984375" style="1" customWidth="1"/>
    <col min="14339" max="14578" width="8.796875" style="1"/>
    <col min="14579" max="14579" width="2.09765625" style="1" customWidth="1"/>
    <col min="14580" max="14580" width="3.3984375" style="1" customWidth="1"/>
    <col min="14581" max="14581" width="6.19921875" style="1" customWidth="1"/>
    <col min="14582" max="14582" width="5.59765625" style="1" customWidth="1"/>
    <col min="14583" max="14583" width="5" style="1" customWidth="1"/>
    <col min="14584" max="14584" width="8.796875" style="1"/>
    <col min="14585" max="14585" width="7.19921875" style="1" customWidth="1"/>
    <col min="14586" max="14586" width="5" style="1" customWidth="1"/>
    <col min="14587" max="14587" width="11" style="1" customWidth="1"/>
    <col min="14588" max="14588" width="4.5" style="1" customWidth="1"/>
    <col min="14589" max="14589" width="5.5" style="1" customWidth="1"/>
    <col min="14590" max="14590" width="6.09765625" style="1" customWidth="1"/>
    <col min="14591" max="14591" width="1.3984375" style="1" customWidth="1"/>
    <col min="14592" max="14592" width="8.19921875" style="1" customWidth="1"/>
    <col min="14593" max="14593" width="6.09765625" style="1" customWidth="1"/>
    <col min="14594" max="14594" width="7.8984375" style="1" customWidth="1"/>
    <col min="14595" max="14834" width="8.796875" style="1"/>
    <col min="14835" max="14835" width="2.09765625" style="1" customWidth="1"/>
    <col min="14836" max="14836" width="3.3984375" style="1" customWidth="1"/>
    <col min="14837" max="14837" width="6.19921875" style="1" customWidth="1"/>
    <col min="14838" max="14838" width="5.59765625" style="1" customWidth="1"/>
    <col min="14839" max="14839" width="5" style="1" customWidth="1"/>
    <col min="14840" max="14840" width="8.796875" style="1"/>
    <col min="14841" max="14841" width="7.19921875" style="1" customWidth="1"/>
    <col min="14842" max="14842" width="5" style="1" customWidth="1"/>
    <col min="14843" max="14843" width="11" style="1" customWidth="1"/>
    <col min="14844" max="14844" width="4.5" style="1" customWidth="1"/>
    <col min="14845" max="14845" width="5.5" style="1" customWidth="1"/>
    <col min="14846" max="14846" width="6.09765625" style="1" customWidth="1"/>
    <col min="14847" max="14847" width="1.3984375" style="1" customWidth="1"/>
    <col min="14848" max="14848" width="8.19921875" style="1" customWidth="1"/>
    <col min="14849" max="14849" width="6.09765625" style="1" customWidth="1"/>
    <col min="14850" max="14850" width="7.8984375" style="1" customWidth="1"/>
    <col min="14851" max="15090" width="8.796875" style="1"/>
    <col min="15091" max="15091" width="2.09765625" style="1" customWidth="1"/>
    <col min="15092" max="15092" width="3.3984375" style="1" customWidth="1"/>
    <col min="15093" max="15093" width="6.19921875" style="1" customWidth="1"/>
    <col min="15094" max="15094" width="5.59765625" style="1" customWidth="1"/>
    <col min="15095" max="15095" width="5" style="1" customWidth="1"/>
    <col min="15096" max="15096" width="8.796875" style="1"/>
    <col min="15097" max="15097" width="7.19921875" style="1" customWidth="1"/>
    <col min="15098" max="15098" width="5" style="1" customWidth="1"/>
    <col min="15099" max="15099" width="11" style="1" customWidth="1"/>
    <col min="15100" max="15100" width="4.5" style="1" customWidth="1"/>
    <col min="15101" max="15101" width="5.5" style="1" customWidth="1"/>
    <col min="15102" max="15102" width="6.09765625" style="1" customWidth="1"/>
    <col min="15103" max="15103" width="1.3984375" style="1" customWidth="1"/>
    <col min="15104" max="15104" width="8.19921875" style="1" customWidth="1"/>
    <col min="15105" max="15105" width="6.09765625" style="1" customWidth="1"/>
    <col min="15106" max="15106" width="7.8984375" style="1" customWidth="1"/>
    <col min="15107" max="15346" width="8.796875" style="1"/>
    <col min="15347" max="15347" width="2.09765625" style="1" customWidth="1"/>
    <col min="15348" max="15348" width="3.3984375" style="1" customWidth="1"/>
    <col min="15349" max="15349" width="6.19921875" style="1" customWidth="1"/>
    <col min="15350" max="15350" width="5.59765625" style="1" customWidth="1"/>
    <col min="15351" max="15351" width="5" style="1" customWidth="1"/>
    <col min="15352" max="15352" width="8.796875" style="1"/>
    <col min="15353" max="15353" width="7.19921875" style="1" customWidth="1"/>
    <col min="15354" max="15354" width="5" style="1" customWidth="1"/>
    <col min="15355" max="15355" width="11" style="1" customWidth="1"/>
    <col min="15356" max="15356" width="4.5" style="1" customWidth="1"/>
    <col min="15357" max="15357" width="5.5" style="1" customWidth="1"/>
    <col min="15358" max="15358" width="6.09765625" style="1" customWidth="1"/>
    <col min="15359" max="15359" width="1.3984375" style="1" customWidth="1"/>
    <col min="15360" max="15360" width="8.19921875" style="1" customWidth="1"/>
    <col min="15361" max="15361" width="6.09765625" style="1" customWidth="1"/>
    <col min="15362" max="15362" width="7.8984375" style="1" customWidth="1"/>
    <col min="15363" max="15602" width="8.796875" style="1"/>
    <col min="15603" max="15603" width="2.09765625" style="1" customWidth="1"/>
    <col min="15604" max="15604" width="3.3984375" style="1" customWidth="1"/>
    <col min="15605" max="15605" width="6.19921875" style="1" customWidth="1"/>
    <col min="15606" max="15606" width="5.59765625" style="1" customWidth="1"/>
    <col min="15607" max="15607" width="5" style="1" customWidth="1"/>
    <col min="15608" max="15608" width="8.796875" style="1"/>
    <col min="15609" max="15609" width="7.19921875" style="1" customWidth="1"/>
    <col min="15610" max="15610" width="5" style="1" customWidth="1"/>
    <col min="15611" max="15611" width="11" style="1" customWidth="1"/>
    <col min="15612" max="15612" width="4.5" style="1" customWidth="1"/>
    <col min="15613" max="15613" width="5.5" style="1" customWidth="1"/>
    <col min="15614" max="15614" width="6.09765625" style="1" customWidth="1"/>
    <col min="15615" max="15615" width="1.3984375" style="1" customWidth="1"/>
    <col min="15616" max="15616" width="8.19921875" style="1" customWidth="1"/>
    <col min="15617" max="15617" width="6.09765625" style="1" customWidth="1"/>
    <col min="15618" max="15618" width="7.8984375" style="1" customWidth="1"/>
    <col min="15619" max="15858" width="8.796875" style="1"/>
    <col min="15859" max="15859" width="2.09765625" style="1" customWidth="1"/>
    <col min="15860" max="15860" width="3.3984375" style="1" customWidth="1"/>
    <col min="15861" max="15861" width="6.19921875" style="1" customWidth="1"/>
    <col min="15862" max="15862" width="5.59765625" style="1" customWidth="1"/>
    <col min="15863" max="15863" width="5" style="1" customWidth="1"/>
    <col min="15864" max="15864" width="8.796875" style="1"/>
    <col min="15865" max="15865" width="7.19921875" style="1" customWidth="1"/>
    <col min="15866" max="15866" width="5" style="1" customWidth="1"/>
    <col min="15867" max="15867" width="11" style="1" customWidth="1"/>
    <col min="15868" max="15868" width="4.5" style="1" customWidth="1"/>
    <col min="15869" max="15869" width="5.5" style="1" customWidth="1"/>
    <col min="15870" max="15870" width="6.09765625" style="1" customWidth="1"/>
    <col min="15871" max="15871" width="1.3984375" style="1" customWidth="1"/>
    <col min="15872" max="15872" width="8.19921875" style="1" customWidth="1"/>
    <col min="15873" max="15873" width="6.09765625" style="1" customWidth="1"/>
    <col min="15874" max="15874" width="7.8984375" style="1" customWidth="1"/>
    <col min="15875" max="16114" width="8.796875" style="1"/>
    <col min="16115" max="16115" width="2.09765625" style="1" customWidth="1"/>
    <col min="16116" max="16116" width="3.3984375" style="1" customWidth="1"/>
    <col min="16117" max="16117" width="6.19921875" style="1" customWidth="1"/>
    <col min="16118" max="16118" width="5.59765625" style="1" customWidth="1"/>
    <col min="16119" max="16119" width="5" style="1" customWidth="1"/>
    <col min="16120" max="16120" width="8.796875" style="1"/>
    <col min="16121" max="16121" width="7.19921875" style="1" customWidth="1"/>
    <col min="16122" max="16122" width="5" style="1" customWidth="1"/>
    <col min="16123" max="16123" width="11" style="1" customWidth="1"/>
    <col min="16124" max="16124" width="4.5" style="1" customWidth="1"/>
    <col min="16125" max="16125" width="5.5" style="1" customWidth="1"/>
    <col min="16126" max="16126" width="6.09765625" style="1" customWidth="1"/>
    <col min="16127" max="16127" width="1.3984375" style="1" customWidth="1"/>
    <col min="16128" max="16128" width="8.19921875" style="1" customWidth="1"/>
    <col min="16129" max="16129" width="6.09765625" style="1" customWidth="1"/>
    <col min="16130" max="16130" width="7.8984375" style="1" customWidth="1"/>
    <col min="16131" max="16370" width="8.796875" style="1"/>
    <col min="16371" max="16384" width="9" style="1" customWidth="1"/>
  </cols>
  <sheetData>
    <row r="1" spans="1:15" x14ac:dyDescent="0.45">
      <c r="A1" s="58"/>
      <c r="B1" s="59" t="s">
        <v>37</v>
      </c>
      <c r="C1" s="60"/>
      <c r="D1" s="61"/>
      <c r="E1" s="61"/>
      <c r="F1" s="61"/>
      <c r="G1" s="61"/>
      <c r="H1" s="61"/>
      <c r="I1" s="58"/>
      <c r="J1" s="58"/>
      <c r="K1" s="58"/>
      <c r="L1" s="58"/>
      <c r="M1" s="58"/>
      <c r="N1" s="58"/>
      <c r="O1" s="58"/>
    </row>
    <row r="2" spans="1:15" ht="13.2" customHeight="1" x14ac:dyDescent="0.45">
      <c r="A2" s="332" t="s">
        <v>62</v>
      </c>
      <c r="B2" s="332"/>
      <c r="C2" s="332"/>
      <c r="D2" s="332"/>
      <c r="E2" s="332"/>
      <c r="F2" s="332"/>
      <c r="G2" s="332"/>
      <c r="H2" s="332"/>
      <c r="I2" s="332"/>
      <c r="J2" s="332"/>
      <c r="K2" s="332"/>
      <c r="L2" s="332"/>
      <c r="M2" s="332"/>
      <c r="N2" s="332"/>
      <c r="O2" s="332"/>
    </row>
    <row r="3" spans="1:15" ht="18.600000000000001" customHeight="1" thickBot="1" x14ac:dyDescent="0.5">
      <c r="A3" s="62"/>
      <c r="B3" s="62"/>
      <c r="C3" s="62"/>
      <c r="D3" s="62"/>
      <c r="E3" s="62"/>
      <c r="F3" s="62"/>
      <c r="G3" s="62"/>
      <c r="H3" s="62"/>
      <c r="I3" s="62"/>
      <c r="J3" s="62"/>
      <c r="K3" s="62"/>
      <c r="L3" s="58"/>
      <c r="M3" s="58"/>
      <c r="N3" s="58"/>
      <c r="O3" s="58"/>
    </row>
    <row r="4" spans="1:15" ht="28.2" customHeight="1" thickBot="1" x14ac:dyDescent="0.5">
      <c r="A4" s="58"/>
      <c r="B4" s="59"/>
      <c r="C4" s="145" t="s">
        <v>36</v>
      </c>
      <c r="D4" s="343"/>
      <c r="E4" s="344"/>
      <c r="F4" s="344"/>
      <c r="G4" s="344"/>
      <c r="H4" s="345"/>
      <c r="I4" s="126"/>
      <c r="J4" s="126"/>
      <c r="K4" s="126"/>
      <c r="L4" s="58"/>
      <c r="M4" s="58"/>
      <c r="N4" s="58"/>
      <c r="O4" s="58"/>
    </row>
    <row r="5" spans="1:15" ht="22.2" customHeight="1" thickBot="1" x14ac:dyDescent="0.5">
      <c r="A5" s="58"/>
      <c r="B5" s="59"/>
      <c r="C5" s="61" t="s">
        <v>304</v>
      </c>
      <c r="D5" s="61"/>
      <c r="E5" s="61"/>
      <c r="F5" s="61"/>
      <c r="G5" s="61"/>
      <c r="H5" s="63"/>
      <c r="I5" s="126"/>
      <c r="J5" s="126"/>
      <c r="K5" s="126"/>
      <c r="L5" s="58"/>
      <c r="M5" s="58"/>
      <c r="N5" s="58"/>
      <c r="O5" s="58"/>
    </row>
    <row r="6" spans="1:15" ht="21" customHeight="1" thickBot="1" x14ac:dyDescent="0.5">
      <c r="A6" s="58"/>
      <c r="B6" s="59"/>
      <c r="C6" s="61"/>
      <c r="D6" s="61"/>
      <c r="E6" s="61"/>
      <c r="F6" s="61"/>
      <c r="G6" s="61"/>
      <c r="H6" s="63"/>
      <c r="I6" s="58"/>
      <c r="J6" s="346" t="s">
        <v>348</v>
      </c>
      <c r="K6" s="347"/>
      <c r="L6" s="58"/>
      <c r="M6" s="58"/>
      <c r="N6" s="58"/>
      <c r="O6" s="58"/>
    </row>
    <row r="7" spans="1:15" ht="22.2" customHeight="1" x14ac:dyDescent="0.45">
      <c r="A7" s="58"/>
      <c r="B7" s="59"/>
      <c r="C7" s="348" t="s">
        <v>74</v>
      </c>
      <c r="D7" s="146" t="s">
        <v>20</v>
      </c>
      <c r="E7" s="147"/>
      <c r="F7" s="147"/>
      <c r="G7" s="147"/>
      <c r="H7" s="148"/>
      <c r="I7" s="58"/>
      <c r="J7" s="149" t="s">
        <v>75</v>
      </c>
      <c r="K7" s="150" t="s">
        <v>76</v>
      </c>
      <c r="L7" s="58"/>
      <c r="M7" s="58"/>
      <c r="N7" s="58"/>
      <c r="O7" s="58"/>
    </row>
    <row r="8" spans="1:15" ht="22.2" customHeight="1" x14ac:dyDescent="0.45">
      <c r="A8" s="58"/>
      <c r="B8" s="59"/>
      <c r="C8" s="349"/>
      <c r="D8" s="151" t="s">
        <v>77</v>
      </c>
      <c r="E8" s="152"/>
      <c r="F8" s="152"/>
      <c r="G8" s="152"/>
      <c r="H8" s="253"/>
      <c r="I8" s="58"/>
      <c r="J8" s="153" t="s">
        <v>78</v>
      </c>
      <c r="K8" s="154" t="s">
        <v>79</v>
      </c>
      <c r="L8" s="58"/>
      <c r="M8" s="58"/>
      <c r="N8" s="58"/>
      <c r="O8" s="58"/>
    </row>
    <row r="9" spans="1:15" ht="22.2" customHeight="1" thickBot="1" x14ac:dyDescent="0.5">
      <c r="A9" s="58"/>
      <c r="B9" s="59"/>
      <c r="C9" s="350"/>
      <c r="D9" s="155" t="s">
        <v>80</v>
      </c>
      <c r="E9" s="156"/>
      <c r="F9" s="156"/>
      <c r="G9" s="156"/>
      <c r="H9" s="157">
        <f>H7-H8</f>
        <v>0</v>
      </c>
      <c r="I9" s="58"/>
      <c r="J9" s="153" t="s">
        <v>81</v>
      </c>
      <c r="K9" s="154" t="s">
        <v>82</v>
      </c>
      <c r="L9" s="58"/>
      <c r="M9" s="58"/>
      <c r="N9" s="58"/>
      <c r="O9" s="58"/>
    </row>
    <row r="10" spans="1:15" ht="22.2" customHeight="1" x14ac:dyDescent="0.45">
      <c r="A10" s="58"/>
      <c r="B10" s="59"/>
      <c r="C10" s="289" t="s">
        <v>311</v>
      </c>
      <c r="D10" s="289"/>
      <c r="E10" s="289"/>
      <c r="F10" s="289"/>
      <c r="G10" s="289"/>
      <c r="H10" s="289"/>
      <c r="I10" s="61"/>
      <c r="J10" s="153" t="s">
        <v>83</v>
      </c>
      <c r="K10" s="154" t="s">
        <v>84</v>
      </c>
      <c r="L10" s="58"/>
      <c r="M10" s="58"/>
      <c r="N10" s="58"/>
      <c r="O10" s="58"/>
    </row>
    <row r="11" spans="1:15" ht="21.6" customHeight="1" thickBot="1" x14ac:dyDescent="0.5">
      <c r="A11" s="58"/>
      <c r="B11" s="59"/>
      <c r="C11" s="289"/>
      <c r="D11" s="289"/>
      <c r="E11" s="289"/>
      <c r="F11" s="289"/>
      <c r="G11" s="289"/>
      <c r="H11" s="289"/>
      <c r="I11" s="61"/>
      <c r="J11" s="158" t="s">
        <v>85</v>
      </c>
      <c r="K11" s="159" t="s">
        <v>86</v>
      </c>
      <c r="L11" s="58"/>
      <c r="M11" s="58"/>
      <c r="N11" s="58"/>
      <c r="O11" s="58"/>
    </row>
    <row r="12" spans="1:15" ht="15.6" customHeight="1" thickBot="1" x14ac:dyDescent="0.5">
      <c r="A12" s="58"/>
      <c r="B12" s="59"/>
      <c r="C12" s="160"/>
      <c r="D12" s="160"/>
      <c r="E12" s="160"/>
      <c r="F12" s="160"/>
      <c r="G12" s="160"/>
      <c r="H12" s="160"/>
      <c r="I12" s="61"/>
      <c r="J12" s="161"/>
      <c r="K12" s="63"/>
      <c r="L12" s="58"/>
      <c r="M12" s="58"/>
      <c r="N12" s="58"/>
      <c r="O12" s="58"/>
    </row>
    <row r="13" spans="1:15" ht="27.6" customHeight="1" x14ac:dyDescent="0.45">
      <c r="A13" s="58"/>
      <c r="B13" s="59"/>
      <c r="C13" s="293" t="s">
        <v>40</v>
      </c>
      <c r="D13" s="162" t="s">
        <v>54</v>
      </c>
      <c r="E13" s="99" t="s">
        <v>25</v>
      </c>
      <c r="F13" s="100" t="s">
        <v>24</v>
      </c>
      <c r="G13" s="163" t="s">
        <v>39</v>
      </c>
      <c r="H13" s="111" t="s">
        <v>22</v>
      </c>
      <c r="I13" s="6" t="s">
        <v>21</v>
      </c>
      <c r="J13" s="5" t="s">
        <v>20</v>
      </c>
      <c r="K13" s="111" t="s">
        <v>16</v>
      </c>
      <c r="L13" s="105" t="s">
        <v>59</v>
      </c>
      <c r="M13" s="105" t="s">
        <v>56</v>
      </c>
      <c r="N13" s="105" t="s">
        <v>57</v>
      </c>
      <c r="O13" s="105" t="s">
        <v>58</v>
      </c>
    </row>
    <row r="14" spans="1:15" ht="36.6" customHeight="1" x14ac:dyDescent="0.45">
      <c r="A14" s="58"/>
      <c r="B14" s="59"/>
      <c r="C14" s="294"/>
      <c r="D14" s="164"/>
      <c r="E14" s="165"/>
      <c r="F14" s="358"/>
      <c r="G14" s="361"/>
      <c r="H14" s="166"/>
      <c r="I14" s="364"/>
      <c r="J14" s="367"/>
      <c r="K14" s="287"/>
      <c r="L14" s="287"/>
      <c r="M14" s="287"/>
      <c r="N14" s="287"/>
      <c r="O14" s="287"/>
    </row>
    <row r="15" spans="1:15" ht="36.6" customHeight="1" x14ac:dyDescent="0.45">
      <c r="A15" s="58"/>
      <c r="B15" s="59"/>
      <c r="C15" s="294"/>
      <c r="D15" s="164"/>
      <c r="E15" s="165"/>
      <c r="F15" s="359"/>
      <c r="G15" s="362"/>
      <c r="H15" s="166"/>
      <c r="I15" s="365"/>
      <c r="J15" s="368"/>
      <c r="K15" s="351"/>
      <c r="L15" s="351"/>
      <c r="M15" s="351"/>
      <c r="N15" s="351"/>
      <c r="O15" s="351"/>
    </row>
    <row r="16" spans="1:15" ht="36.6" customHeight="1" x14ac:dyDescent="0.45">
      <c r="A16" s="58"/>
      <c r="B16" s="59"/>
      <c r="C16" s="294"/>
      <c r="D16" s="164"/>
      <c r="E16" s="165"/>
      <c r="F16" s="359"/>
      <c r="G16" s="362"/>
      <c r="H16" s="166"/>
      <c r="I16" s="365"/>
      <c r="J16" s="368"/>
      <c r="K16" s="351"/>
      <c r="L16" s="351"/>
      <c r="M16" s="351"/>
      <c r="N16" s="351"/>
      <c r="O16" s="351"/>
    </row>
    <row r="17" spans="1:15" ht="36.6" customHeight="1" x14ac:dyDescent="0.45">
      <c r="A17" s="58"/>
      <c r="B17" s="59"/>
      <c r="C17" s="294"/>
      <c r="D17" s="164"/>
      <c r="E17" s="165"/>
      <c r="F17" s="359"/>
      <c r="G17" s="362"/>
      <c r="H17" s="166"/>
      <c r="I17" s="365"/>
      <c r="J17" s="368"/>
      <c r="K17" s="351"/>
      <c r="L17" s="351"/>
      <c r="M17" s="351"/>
      <c r="N17" s="351"/>
      <c r="O17" s="351"/>
    </row>
    <row r="18" spans="1:15" ht="36.6" customHeight="1" thickBot="1" x14ac:dyDescent="0.5">
      <c r="A18" s="58"/>
      <c r="B18" s="59"/>
      <c r="C18" s="294"/>
      <c r="D18" s="167"/>
      <c r="E18" s="168"/>
      <c r="F18" s="360"/>
      <c r="G18" s="363"/>
      <c r="H18" s="169"/>
      <c r="I18" s="366"/>
      <c r="J18" s="369"/>
      <c r="K18" s="288"/>
      <c r="L18" s="288"/>
      <c r="M18" s="288"/>
      <c r="N18" s="288"/>
      <c r="O18" s="288"/>
    </row>
    <row r="19" spans="1:15" ht="36.6" customHeight="1" thickTop="1" thickBot="1" x14ac:dyDescent="0.5">
      <c r="A19" s="58"/>
      <c r="B19" s="59"/>
      <c r="C19" s="295"/>
      <c r="D19" s="170" t="s">
        <v>19</v>
      </c>
      <c r="E19" s="109">
        <f>SUM(E14:E18)</f>
        <v>0</v>
      </c>
      <c r="F19" s="171"/>
      <c r="G19" s="11">
        <f>ROUNDDOWN((E19-F19)*3/4,-3)</f>
        <v>0</v>
      </c>
      <c r="H19" s="172">
        <f>SUM(H14:H18)</f>
        <v>0</v>
      </c>
      <c r="I19" s="3">
        <f>ROUNDDOWN(H19*3/4,-3)</f>
        <v>0</v>
      </c>
      <c r="J19" s="4">
        <f>H9</f>
        <v>0</v>
      </c>
      <c r="K19" s="112">
        <f>MIN(G19,I19,J19)</f>
        <v>0</v>
      </c>
      <c r="L19" s="140"/>
      <c r="M19" s="110">
        <f>MIN(K19,L19)</f>
        <v>0</v>
      </c>
      <c r="N19" s="140"/>
      <c r="O19" s="110">
        <f>M19-N19</f>
        <v>0</v>
      </c>
    </row>
    <row r="20" spans="1:15" ht="37.200000000000003" customHeight="1" x14ac:dyDescent="0.45">
      <c r="A20" s="58"/>
      <c r="B20" s="59"/>
      <c r="C20" s="294" t="s">
        <v>27</v>
      </c>
      <c r="D20" s="254"/>
      <c r="E20" s="165"/>
      <c r="F20" s="352"/>
      <c r="G20" s="304"/>
      <c r="H20" s="173"/>
      <c r="I20" s="354"/>
      <c r="J20" s="356"/>
      <c r="K20" s="370"/>
      <c r="L20" s="370"/>
      <c r="M20" s="370"/>
      <c r="N20" s="370"/>
      <c r="O20" s="370"/>
    </row>
    <row r="21" spans="1:15" ht="37.200000000000003" customHeight="1" thickBot="1" x14ac:dyDescent="0.5">
      <c r="A21" s="58"/>
      <c r="B21" s="59"/>
      <c r="C21" s="294"/>
      <c r="D21" s="167"/>
      <c r="E21" s="142"/>
      <c r="F21" s="353"/>
      <c r="G21" s="305"/>
      <c r="H21" s="169"/>
      <c r="I21" s="355"/>
      <c r="J21" s="357"/>
      <c r="K21" s="286"/>
      <c r="L21" s="286"/>
      <c r="M21" s="286"/>
      <c r="N21" s="286"/>
      <c r="O21" s="286"/>
    </row>
    <row r="22" spans="1:15" ht="37.200000000000003" customHeight="1" thickTop="1" thickBot="1" x14ac:dyDescent="0.5">
      <c r="A22" s="58"/>
      <c r="B22" s="59"/>
      <c r="C22" s="295"/>
      <c r="D22" s="174" t="s">
        <v>19</v>
      </c>
      <c r="E22" s="175">
        <f>SUM(E20:E21)</f>
        <v>0</v>
      </c>
      <c r="F22" s="225"/>
      <c r="G22" s="11">
        <f>ROUNDDOWN((E22-F22)*3/4,-3)</f>
        <v>0</v>
      </c>
      <c r="H22" s="176">
        <f>SUM(H20:H21)</f>
        <v>0</v>
      </c>
      <c r="I22" s="3">
        <f>ROUNDDOWN(H22*3/4,-3)</f>
        <v>0</v>
      </c>
      <c r="J22" s="2">
        <f>IF(H22=0,0,450000)</f>
        <v>0</v>
      </c>
      <c r="K22" s="112">
        <f>MIN(G22,I22,J22)</f>
        <v>0</v>
      </c>
      <c r="L22" s="140"/>
      <c r="M22" s="113">
        <f>MIN(K22,L22)</f>
        <v>0</v>
      </c>
      <c r="N22" s="140"/>
      <c r="O22" s="110">
        <f>M22-N22</f>
        <v>0</v>
      </c>
    </row>
    <row r="23" spans="1:15" ht="32.4" customHeight="1" thickTop="1" thickBot="1" x14ac:dyDescent="0.5">
      <c r="A23" s="58"/>
      <c r="B23" s="59"/>
      <c r="C23" s="371" t="s">
        <v>18</v>
      </c>
      <c r="D23" s="372"/>
      <c r="E23" s="177">
        <f t="shared" ref="E23:O23" si="0">SUM(E19,E22)</f>
        <v>0</v>
      </c>
      <c r="F23" s="178">
        <f t="shared" si="0"/>
        <v>0</v>
      </c>
      <c r="G23" s="178">
        <f t="shared" si="0"/>
        <v>0</v>
      </c>
      <c r="H23" s="179">
        <f t="shared" si="0"/>
        <v>0</v>
      </c>
      <c r="I23" s="180">
        <f t="shared" si="0"/>
        <v>0</v>
      </c>
      <c r="J23" s="181">
        <f t="shared" si="0"/>
        <v>0</v>
      </c>
      <c r="K23" s="182">
        <f t="shared" si="0"/>
        <v>0</v>
      </c>
      <c r="L23" s="183">
        <f t="shared" si="0"/>
        <v>0</v>
      </c>
      <c r="M23" s="184">
        <f t="shared" si="0"/>
        <v>0</v>
      </c>
      <c r="N23" s="185">
        <f t="shared" si="0"/>
        <v>0</v>
      </c>
      <c r="O23" s="182">
        <f t="shared" si="0"/>
        <v>0</v>
      </c>
    </row>
    <row r="24" spans="1:15" ht="7.5" customHeight="1" x14ac:dyDescent="0.45">
      <c r="A24" s="58"/>
      <c r="B24" s="59"/>
      <c r="C24" s="124"/>
      <c r="D24" s="88"/>
      <c r="E24" s="125"/>
      <c r="F24" s="61"/>
      <c r="G24" s="61"/>
      <c r="H24" s="61"/>
      <c r="I24" s="126"/>
      <c r="J24" s="126"/>
      <c r="K24" s="126"/>
      <c r="L24" s="58"/>
      <c r="M24" s="58"/>
      <c r="N24" s="58"/>
      <c r="O24" s="58"/>
    </row>
    <row r="25" spans="1:15" x14ac:dyDescent="0.45">
      <c r="A25" s="58"/>
      <c r="B25" s="58"/>
      <c r="C25" s="126" t="s">
        <v>38</v>
      </c>
      <c r="D25" s="126"/>
      <c r="E25" s="126"/>
      <c r="F25" s="126"/>
      <c r="G25" s="126"/>
      <c r="H25" s="126"/>
      <c r="I25" s="126"/>
      <c r="J25" s="126"/>
      <c r="K25" s="126"/>
      <c r="L25" s="58"/>
      <c r="M25" s="58"/>
      <c r="N25" s="58"/>
      <c r="O25" s="58"/>
    </row>
    <row r="26" spans="1:15" customFormat="1" x14ac:dyDescent="0.45">
      <c r="A26" s="63"/>
      <c r="B26" s="61"/>
      <c r="C26" s="126" t="s">
        <v>60</v>
      </c>
      <c r="D26" s="61"/>
      <c r="E26" s="61"/>
      <c r="F26" s="61"/>
      <c r="G26" s="63"/>
      <c r="H26" s="63"/>
      <c r="I26" s="63"/>
      <c r="J26" s="63"/>
      <c r="K26" s="63"/>
      <c r="L26" s="63"/>
      <c r="M26" s="63"/>
      <c r="N26" s="63"/>
      <c r="O26" s="63"/>
    </row>
    <row r="27" spans="1:15" customFormat="1" x14ac:dyDescent="0.45">
      <c r="A27" s="63"/>
      <c r="B27" s="61"/>
      <c r="C27" s="126" t="s">
        <v>61</v>
      </c>
      <c r="D27" s="61"/>
      <c r="E27" s="61"/>
      <c r="F27" s="61"/>
      <c r="G27" s="63"/>
      <c r="H27" s="63"/>
      <c r="I27" s="63"/>
      <c r="J27" s="63"/>
      <c r="K27" s="63"/>
      <c r="L27" s="63"/>
      <c r="M27" s="63"/>
      <c r="N27" s="63"/>
      <c r="O27" s="63"/>
    </row>
    <row r="28" spans="1:15" x14ac:dyDescent="0.45">
      <c r="A28" s="58"/>
      <c r="B28" s="58"/>
      <c r="C28" s="126" t="s">
        <v>300</v>
      </c>
      <c r="D28" s="58"/>
      <c r="E28" s="58"/>
      <c r="F28" s="58"/>
      <c r="G28" s="58"/>
      <c r="H28" s="58"/>
      <c r="I28" s="58"/>
      <c r="J28" s="58"/>
      <c r="K28" s="58"/>
      <c r="L28" s="58"/>
      <c r="M28" s="58"/>
      <c r="N28" s="58"/>
      <c r="O28" s="58"/>
    </row>
    <row r="30" spans="1:15" x14ac:dyDescent="0.45">
      <c r="A30" s="1" t="s">
        <v>333</v>
      </c>
    </row>
    <row r="31" spans="1:15" x14ac:dyDescent="0.45">
      <c r="A31" s="250">
        <f>H19</f>
        <v>0</v>
      </c>
      <c r="B31" s="250">
        <f>H22</f>
        <v>0</v>
      </c>
      <c r="D31" s="250">
        <f>M19</f>
        <v>0</v>
      </c>
      <c r="F31" s="250">
        <f>M22</f>
        <v>0</v>
      </c>
      <c r="G31" s="250">
        <f>M23</f>
        <v>0</v>
      </c>
      <c r="H31" s="250">
        <f>別記第４号様式!I25</f>
        <v>0</v>
      </c>
    </row>
  </sheetData>
  <sheetProtection algorithmName="SHA-512" hashValue="FCFHUMb6UQnCYKtfOcvyT44wBamRz4ea4doYDK5RcNhMrAmOSQV1DILCSAvrMZRgGS16cR3OtCdvKlODLTiQAg==" saltValue="eZPYDiqko1YHsCTxViNT4w==" spinCount="100000" sheet="1" objects="1" scenarios="1"/>
  <mergeCells count="26">
    <mergeCell ref="C23:D23"/>
    <mergeCell ref="K14:K18"/>
    <mergeCell ref="L14:L18"/>
    <mergeCell ref="M14:M18"/>
    <mergeCell ref="N14:N18"/>
    <mergeCell ref="K20:K21"/>
    <mergeCell ref="L20:L21"/>
    <mergeCell ref="M20:M21"/>
    <mergeCell ref="N20:N21"/>
    <mergeCell ref="O14:O18"/>
    <mergeCell ref="C20:C22"/>
    <mergeCell ref="F20:F21"/>
    <mergeCell ref="G20:G21"/>
    <mergeCell ref="I20:I21"/>
    <mergeCell ref="J20:J21"/>
    <mergeCell ref="C13:C19"/>
    <mergeCell ref="F14:F18"/>
    <mergeCell ref="G14:G18"/>
    <mergeCell ref="I14:I18"/>
    <mergeCell ref="J14:J18"/>
    <mergeCell ref="O20:O21"/>
    <mergeCell ref="A2:O2"/>
    <mergeCell ref="D4:H4"/>
    <mergeCell ref="J6:K6"/>
    <mergeCell ref="C7:C9"/>
    <mergeCell ref="C10:H11"/>
  </mergeCells>
  <phoneticPr fontId="3"/>
  <conditionalFormatting sqref="D4:H4 H7:H8 D14:E18 H14:H18 F19 L19 N19 N22 L22 H20:H21 D20:E21 F22">
    <cfRule type="containsBlanks" dxfId="1" priority="1">
      <formula>LEN(TRIM(D4))=0</formula>
    </cfRule>
  </conditionalFormatting>
  <dataValidations count="3">
    <dataValidation type="list" allowBlank="1" showInputMessage="1" showErrorMessage="1" sqref="H7" xr:uid="{55B69477-7F3F-4CD1-86D9-FB68109CDBE6}">
      <formula1>"1000000,1600000,2000000,2600000"</formula1>
    </dataValidation>
    <dataValidation type="list" allowBlank="1" showInputMessage="1" showErrorMessage="1" sqref="WVC982993:WVD983000 E65489:E65496 IQ65489:IR65496 SM65489:SN65496 ACI65489:ACJ65496 AME65489:AMF65496 AWA65489:AWB65496 BFW65489:BFX65496 BPS65489:BPT65496 BZO65489:BZP65496 CJK65489:CJL65496 CTG65489:CTH65496 DDC65489:DDD65496 DMY65489:DMZ65496 DWU65489:DWV65496 EGQ65489:EGR65496 EQM65489:EQN65496 FAI65489:FAJ65496 FKE65489:FKF65496 FUA65489:FUB65496 GDW65489:GDX65496 GNS65489:GNT65496 GXO65489:GXP65496 HHK65489:HHL65496 HRG65489:HRH65496 IBC65489:IBD65496 IKY65489:IKZ65496 IUU65489:IUV65496 JEQ65489:JER65496 JOM65489:JON65496 JYI65489:JYJ65496 KIE65489:KIF65496 KSA65489:KSB65496 LBW65489:LBX65496 LLS65489:LLT65496 LVO65489:LVP65496 MFK65489:MFL65496 MPG65489:MPH65496 MZC65489:MZD65496 NIY65489:NIZ65496 NSU65489:NSV65496 OCQ65489:OCR65496 OMM65489:OMN65496 OWI65489:OWJ65496 PGE65489:PGF65496 PQA65489:PQB65496 PZW65489:PZX65496 QJS65489:QJT65496 QTO65489:QTP65496 RDK65489:RDL65496 RNG65489:RNH65496 RXC65489:RXD65496 SGY65489:SGZ65496 SQU65489:SQV65496 TAQ65489:TAR65496 TKM65489:TKN65496 TUI65489:TUJ65496 UEE65489:UEF65496 UOA65489:UOB65496 UXW65489:UXX65496 VHS65489:VHT65496 VRO65489:VRP65496 WBK65489:WBL65496 WLG65489:WLH65496 WVC65489:WVD65496 E131025:E131032 IQ131025:IR131032 SM131025:SN131032 ACI131025:ACJ131032 AME131025:AMF131032 AWA131025:AWB131032 BFW131025:BFX131032 BPS131025:BPT131032 BZO131025:BZP131032 CJK131025:CJL131032 CTG131025:CTH131032 DDC131025:DDD131032 DMY131025:DMZ131032 DWU131025:DWV131032 EGQ131025:EGR131032 EQM131025:EQN131032 FAI131025:FAJ131032 FKE131025:FKF131032 FUA131025:FUB131032 GDW131025:GDX131032 GNS131025:GNT131032 GXO131025:GXP131032 HHK131025:HHL131032 HRG131025:HRH131032 IBC131025:IBD131032 IKY131025:IKZ131032 IUU131025:IUV131032 JEQ131025:JER131032 JOM131025:JON131032 JYI131025:JYJ131032 KIE131025:KIF131032 KSA131025:KSB131032 LBW131025:LBX131032 LLS131025:LLT131032 LVO131025:LVP131032 MFK131025:MFL131032 MPG131025:MPH131032 MZC131025:MZD131032 NIY131025:NIZ131032 NSU131025:NSV131032 OCQ131025:OCR131032 OMM131025:OMN131032 OWI131025:OWJ131032 PGE131025:PGF131032 PQA131025:PQB131032 PZW131025:PZX131032 QJS131025:QJT131032 QTO131025:QTP131032 RDK131025:RDL131032 RNG131025:RNH131032 RXC131025:RXD131032 SGY131025:SGZ131032 SQU131025:SQV131032 TAQ131025:TAR131032 TKM131025:TKN131032 TUI131025:TUJ131032 UEE131025:UEF131032 UOA131025:UOB131032 UXW131025:UXX131032 VHS131025:VHT131032 VRO131025:VRP131032 WBK131025:WBL131032 WLG131025:WLH131032 WVC131025:WVD131032 E196561:E196568 IQ196561:IR196568 SM196561:SN196568 ACI196561:ACJ196568 AME196561:AMF196568 AWA196561:AWB196568 BFW196561:BFX196568 BPS196561:BPT196568 BZO196561:BZP196568 CJK196561:CJL196568 CTG196561:CTH196568 DDC196561:DDD196568 DMY196561:DMZ196568 DWU196561:DWV196568 EGQ196561:EGR196568 EQM196561:EQN196568 FAI196561:FAJ196568 FKE196561:FKF196568 FUA196561:FUB196568 GDW196561:GDX196568 GNS196561:GNT196568 GXO196561:GXP196568 HHK196561:HHL196568 HRG196561:HRH196568 IBC196561:IBD196568 IKY196561:IKZ196568 IUU196561:IUV196568 JEQ196561:JER196568 JOM196561:JON196568 JYI196561:JYJ196568 KIE196561:KIF196568 KSA196561:KSB196568 LBW196561:LBX196568 LLS196561:LLT196568 LVO196561:LVP196568 MFK196561:MFL196568 MPG196561:MPH196568 MZC196561:MZD196568 NIY196561:NIZ196568 NSU196561:NSV196568 OCQ196561:OCR196568 OMM196561:OMN196568 OWI196561:OWJ196568 PGE196561:PGF196568 PQA196561:PQB196568 PZW196561:PZX196568 QJS196561:QJT196568 QTO196561:QTP196568 RDK196561:RDL196568 RNG196561:RNH196568 RXC196561:RXD196568 SGY196561:SGZ196568 SQU196561:SQV196568 TAQ196561:TAR196568 TKM196561:TKN196568 TUI196561:TUJ196568 UEE196561:UEF196568 UOA196561:UOB196568 UXW196561:UXX196568 VHS196561:VHT196568 VRO196561:VRP196568 WBK196561:WBL196568 WLG196561:WLH196568 WVC196561:WVD196568 E262097:E262104 IQ262097:IR262104 SM262097:SN262104 ACI262097:ACJ262104 AME262097:AMF262104 AWA262097:AWB262104 BFW262097:BFX262104 BPS262097:BPT262104 BZO262097:BZP262104 CJK262097:CJL262104 CTG262097:CTH262104 DDC262097:DDD262104 DMY262097:DMZ262104 DWU262097:DWV262104 EGQ262097:EGR262104 EQM262097:EQN262104 FAI262097:FAJ262104 FKE262097:FKF262104 FUA262097:FUB262104 GDW262097:GDX262104 GNS262097:GNT262104 GXO262097:GXP262104 HHK262097:HHL262104 HRG262097:HRH262104 IBC262097:IBD262104 IKY262097:IKZ262104 IUU262097:IUV262104 JEQ262097:JER262104 JOM262097:JON262104 JYI262097:JYJ262104 KIE262097:KIF262104 KSA262097:KSB262104 LBW262097:LBX262104 LLS262097:LLT262104 LVO262097:LVP262104 MFK262097:MFL262104 MPG262097:MPH262104 MZC262097:MZD262104 NIY262097:NIZ262104 NSU262097:NSV262104 OCQ262097:OCR262104 OMM262097:OMN262104 OWI262097:OWJ262104 PGE262097:PGF262104 PQA262097:PQB262104 PZW262097:PZX262104 QJS262097:QJT262104 QTO262097:QTP262104 RDK262097:RDL262104 RNG262097:RNH262104 RXC262097:RXD262104 SGY262097:SGZ262104 SQU262097:SQV262104 TAQ262097:TAR262104 TKM262097:TKN262104 TUI262097:TUJ262104 UEE262097:UEF262104 UOA262097:UOB262104 UXW262097:UXX262104 VHS262097:VHT262104 VRO262097:VRP262104 WBK262097:WBL262104 WLG262097:WLH262104 WVC262097:WVD262104 E327633:E327640 IQ327633:IR327640 SM327633:SN327640 ACI327633:ACJ327640 AME327633:AMF327640 AWA327633:AWB327640 BFW327633:BFX327640 BPS327633:BPT327640 BZO327633:BZP327640 CJK327633:CJL327640 CTG327633:CTH327640 DDC327633:DDD327640 DMY327633:DMZ327640 DWU327633:DWV327640 EGQ327633:EGR327640 EQM327633:EQN327640 FAI327633:FAJ327640 FKE327633:FKF327640 FUA327633:FUB327640 GDW327633:GDX327640 GNS327633:GNT327640 GXO327633:GXP327640 HHK327633:HHL327640 HRG327633:HRH327640 IBC327633:IBD327640 IKY327633:IKZ327640 IUU327633:IUV327640 JEQ327633:JER327640 JOM327633:JON327640 JYI327633:JYJ327640 KIE327633:KIF327640 KSA327633:KSB327640 LBW327633:LBX327640 LLS327633:LLT327640 LVO327633:LVP327640 MFK327633:MFL327640 MPG327633:MPH327640 MZC327633:MZD327640 NIY327633:NIZ327640 NSU327633:NSV327640 OCQ327633:OCR327640 OMM327633:OMN327640 OWI327633:OWJ327640 PGE327633:PGF327640 PQA327633:PQB327640 PZW327633:PZX327640 QJS327633:QJT327640 QTO327633:QTP327640 RDK327633:RDL327640 RNG327633:RNH327640 RXC327633:RXD327640 SGY327633:SGZ327640 SQU327633:SQV327640 TAQ327633:TAR327640 TKM327633:TKN327640 TUI327633:TUJ327640 UEE327633:UEF327640 UOA327633:UOB327640 UXW327633:UXX327640 VHS327633:VHT327640 VRO327633:VRP327640 WBK327633:WBL327640 WLG327633:WLH327640 WVC327633:WVD327640 E393169:E393176 IQ393169:IR393176 SM393169:SN393176 ACI393169:ACJ393176 AME393169:AMF393176 AWA393169:AWB393176 BFW393169:BFX393176 BPS393169:BPT393176 BZO393169:BZP393176 CJK393169:CJL393176 CTG393169:CTH393176 DDC393169:DDD393176 DMY393169:DMZ393176 DWU393169:DWV393176 EGQ393169:EGR393176 EQM393169:EQN393176 FAI393169:FAJ393176 FKE393169:FKF393176 FUA393169:FUB393176 GDW393169:GDX393176 GNS393169:GNT393176 GXO393169:GXP393176 HHK393169:HHL393176 HRG393169:HRH393176 IBC393169:IBD393176 IKY393169:IKZ393176 IUU393169:IUV393176 JEQ393169:JER393176 JOM393169:JON393176 JYI393169:JYJ393176 KIE393169:KIF393176 KSA393169:KSB393176 LBW393169:LBX393176 LLS393169:LLT393176 LVO393169:LVP393176 MFK393169:MFL393176 MPG393169:MPH393176 MZC393169:MZD393176 NIY393169:NIZ393176 NSU393169:NSV393176 OCQ393169:OCR393176 OMM393169:OMN393176 OWI393169:OWJ393176 PGE393169:PGF393176 PQA393169:PQB393176 PZW393169:PZX393176 QJS393169:QJT393176 QTO393169:QTP393176 RDK393169:RDL393176 RNG393169:RNH393176 RXC393169:RXD393176 SGY393169:SGZ393176 SQU393169:SQV393176 TAQ393169:TAR393176 TKM393169:TKN393176 TUI393169:TUJ393176 UEE393169:UEF393176 UOA393169:UOB393176 UXW393169:UXX393176 VHS393169:VHT393176 VRO393169:VRP393176 WBK393169:WBL393176 WLG393169:WLH393176 WVC393169:WVD393176 E458705:E458712 IQ458705:IR458712 SM458705:SN458712 ACI458705:ACJ458712 AME458705:AMF458712 AWA458705:AWB458712 BFW458705:BFX458712 BPS458705:BPT458712 BZO458705:BZP458712 CJK458705:CJL458712 CTG458705:CTH458712 DDC458705:DDD458712 DMY458705:DMZ458712 DWU458705:DWV458712 EGQ458705:EGR458712 EQM458705:EQN458712 FAI458705:FAJ458712 FKE458705:FKF458712 FUA458705:FUB458712 GDW458705:GDX458712 GNS458705:GNT458712 GXO458705:GXP458712 HHK458705:HHL458712 HRG458705:HRH458712 IBC458705:IBD458712 IKY458705:IKZ458712 IUU458705:IUV458712 JEQ458705:JER458712 JOM458705:JON458712 JYI458705:JYJ458712 KIE458705:KIF458712 KSA458705:KSB458712 LBW458705:LBX458712 LLS458705:LLT458712 LVO458705:LVP458712 MFK458705:MFL458712 MPG458705:MPH458712 MZC458705:MZD458712 NIY458705:NIZ458712 NSU458705:NSV458712 OCQ458705:OCR458712 OMM458705:OMN458712 OWI458705:OWJ458712 PGE458705:PGF458712 PQA458705:PQB458712 PZW458705:PZX458712 QJS458705:QJT458712 QTO458705:QTP458712 RDK458705:RDL458712 RNG458705:RNH458712 RXC458705:RXD458712 SGY458705:SGZ458712 SQU458705:SQV458712 TAQ458705:TAR458712 TKM458705:TKN458712 TUI458705:TUJ458712 UEE458705:UEF458712 UOA458705:UOB458712 UXW458705:UXX458712 VHS458705:VHT458712 VRO458705:VRP458712 WBK458705:WBL458712 WLG458705:WLH458712 WVC458705:WVD458712 E524241:E524248 IQ524241:IR524248 SM524241:SN524248 ACI524241:ACJ524248 AME524241:AMF524248 AWA524241:AWB524248 BFW524241:BFX524248 BPS524241:BPT524248 BZO524241:BZP524248 CJK524241:CJL524248 CTG524241:CTH524248 DDC524241:DDD524248 DMY524241:DMZ524248 DWU524241:DWV524248 EGQ524241:EGR524248 EQM524241:EQN524248 FAI524241:FAJ524248 FKE524241:FKF524248 FUA524241:FUB524248 GDW524241:GDX524248 GNS524241:GNT524248 GXO524241:GXP524248 HHK524241:HHL524248 HRG524241:HRH524248 IBC524241:IBD524248 IKY524241:IKZ524248 IUU524241:IUV524248 JEQ524241:JER524248 JOM524241:JON524248 JYI524241:JYJ524248 KIE524241:KIF524248 KSA524241:KSB524248 LBW524241:LBX524248 LLS524241:LLT524248 LVO524241:LVP524248 MFK524241:MFL524248 MPG524241:MPH524248 MZC524241:MZD524248 NIY524241:NIZ524248 NSU524241:NSV524248 OCQ524241:OCR524248 OMM524241:OMN524248 OWI524241:OWJ524248 PGE524241:PGF524248 PQA524241:PQB524248 PZW524241:PZX524248 QJS524241:QJT524248 QTO524241:QTP524248 RDK524241:RDL524248 RNG524241:RNH524248 RXC524241:RXD524248 SGY524241:SGZ524248 SQU524241:SQV524248 TAQ524241:TAR524248 TKM524241:TKN524248 TUI524241:TUJ524248 UEE524241:UEF524248 UOA524241:UOB524248 UXW524241:UXX524248 VHS524241:VHT524248 VRO524241:VRP524248 WBK524241:WBL524248 WLG524241:WLH524248 WVC524241:WVD524248 E589777:E589784 IQ589777:IR589784 SM589777:SN589784 ACI589777:ACJ589784 AME589777:AMF589784 AWA589777:AWB589784 BFW589777:BFX589784 BPS589777:BPT589784 BZO589777:BZP589784 CJK589777:CJL589784 CTG589777:CTH589784 DDC589777:DDD589784 DMY589777:DMZ589784 DWU589777:DWV589784 EGQ589777:EGR589784 EQM589777:EQN589784 FAI589777:FAJ589784 FKE589777:FKF589784 FUA589777:FUB589784 GDW589777:GDX589784 GNS589777:GNT589784 GXO589777:GXP589784 HHK589777:HHL589784 HRG589777:HRH589784 IBC589777:IBD589784 IKY589777:IKZ589784 IUU589777:IUV589784 JEQ589777:JER589784 JOM589777:JON589784 JYI589777:JYJ589784 KIE589777:KIF589784 KSA589777:KSB589784 LBW589777:LBX589784 LLS589777:LLT589784 LVO589777:LVP589784 MFK589777:MFL589784 MPG589777:MPH589784 MZC589777:MZD589784 NIY589777:NIZ589784 NSU589777:NSV589784 OCQ589777:OCR589784 OMM589777:OMN589784 OWI589777:OWJ589784 PGE589777:PGF589784 PQA589777:PQB589784 PZW589777:PZX589784 QJS589777:QJT589784 QTO589777:QTP589784 RDK589777:RDL589784 RNG589777:RNH589784 RXC589777:RXD589784 SGY589777:SGZ589784 SQU589777:SQV589784 TAQ589777:TAR589784 TKM589777:TKN589784 TUI589777:TUJ589784 UEE589777:UEF589784 UOA589777:UOB589784 UXW589777:UXX589784 VHS589777:VHT589784 VRO589777:VRP589784 WBK589777:WBL589784 WLG589777:WLH589784 WVC589777:WVD589784 E655313:E655320 IQ655313:IR655320 SM655313:SN655320 ACI655313:ACJ655320 AME655313:AMF655320 AWA655313:AWB655320 BFW655313:BFX655320 BPS655313:BPT655320 BZO655313:BZP655320 CJK655313:CJL655320 CTG655313:CTH655320 DDC655313:DDD655320 DMY655313:DMZ655320 DWU655313:DWV655320 EGQ655313:EGR655320 EQM655313:EQN655320 FAI655313:FAJ655320 FKE655313:FKF655320 FUA655313:FUB655320 GDW655313:GDX655320 GNS655313:GNT655320 GXO655313:GXP655320 HHK655313:HHL655320 HRG655313:HRH655320 IBC655313:IBD655320 IKY655313:IKZ655320 IUU655313:IUV655320 JEQ655313:JER655320 JOM655313:JON655320 JYI655313:JYJ655320 KIE655313:KIF655320 KSA655313:KSB655320 LBW655313:LBX655320 LLS655313:LLT655320 LVO655313:LVP655320 MFK655313:MFL655320 MPG655313:MPH655320 MZC655313:MZD655320 NIY655313:NIZ655320 NSU655313:NSV655320 OCQ655313:OCR655320 OMM655313:OMN655320 OWI655313:OWJ655320 PGE655313:PGF655320 PQA655313:PQB655320 PZW655313:PZX655320 QJS655313:QJT655320 QTO655313:QTP655320 RDK655313:RDL655320 RNG655313:RNH655320 RXC655313:RXD655320 SGY655313:SGZ655320 SQU655313:SQV655320 TAQ655313:TAR655320 TKM655313:TKN655320 TUI655313:TUJ655320 UEE655313:UEF655320 UOA655313:UOB655320 UXW655313:UXX655320 VHS655313:VHT655320 VRO655313:VRP655320 WBK655313:WBL655320 WLG655313:WLH655320 WVC655313:WVD655320 E720849:E720856 IQ720849:IR720856 SM720849:SN720856 ACI720849:ACJ720856 AME720849:AMF720856 AWA720849:AWB720856 BFW720849:BFX720856 BPS720849:BPT720856 BZO720849:BZP720856 CJK720849:CJL720856 CTG720849:CTH720856 DDC720849:DDD720856 DMY720849:DMZ720856 DWU720849:DWV720856 EGQ720849:EGR720856 EQM720849:EQN720856 FAI720849:FAJ720856 FKE720849:FKF720856 FUA720849:FUB720856 GDW720849:GDX720856 GNS720849:GNT720856 GXO720849:GXP720856 HHK720849:HHL720856 HRG720849:HRH720856 IBC720849:IBD720856 IKY720849:IKZ720856 IUU720849:IUV720856 JEQ720849:JER720856 JOM720849:JON720856 JYI720849:JYJ720856 KIE720849:KIF720856 KSA720849:KSB720856 LBW720849:LBX720856 LLS720849:LLT720856 LVO720849:LVP720856 MFK720849:MFL720856 MPG720849:MPH720856 MZC720849:MZD720856 NIY720849:NIZ720856 NSU720849:NSV720856 OCQ720849:OCR720856 OMM720849:OMN720856 OWI720849:OWJ720856 PGE720849:PGF720856 PQA720849:PQB720856 PZW720849:PZX720856 QJS720849:QJT720856 QTO720849:QTP720856 RDK720849:RDL720856 RNG720849:RNH720856 RXC720849:RXD720856 SGY720849:SGZ720856 SQU720849:SQV720856 TAQ720849:TAR720856 TKM720849:TKN720856 TUI720849:TUJ720856 UEE720849:UEF720856 UOA720849:UOB720856 UXW720849:UXX720856 VHS720849:VHT720856 VRO720849:VRP720856 WBK720849:WBL720856 WLG720849:WLH720856 WVC720849:WVD720856 E786385:E786392 IQ786385:IR786392 SM786385:SN786392 ACI786385:ACJ786392 AME786385:AMF786392 AWA786385:AWB786392 BFW786385:BFX786392 BPS786385:BPT786392 BZO786385:BZP786392 CJK786385:CJL786392 CTG786385:CTH786392 DDC786385:DDD786392 DMY786385:DMZ786392 DWU786385:DWV786392 EGQ786385:EGR786392 EQM786385:EQN786392 FAI786385:FAJ786392 FKE786385:FKF786392 FUA786385:FUB786392 GDW786385:GDX786392 GNS786385:GNT786392 GXO786385:GXP786392 HHK786385:HHL786392 HRG786385:HRH786392 IBC786385:IBD786392 IKY786385:IKZ786392 IUU786385:IUV786392 JEQ786385:JER786392 JOM786385:JON786392 JYI786385:JYJ786392 KIE786385:KIF786392 KSA786385:KSB786392 LBW786385:LBX786392 LLS786385:LLT786392 LVO786385:LVP786392 MFK786385:MFL786392 MPG786385:MPH786392 MZC786385:MZD786392 NIY786385:NIZ786392 NSU786385:NSV786392 OCQ786385:OCR786392 OMM786385:OMN786392 OWI786385:OWJ786392 PGE786385:PGF786392 PQA786385:PQB786392 PZW786385:PZX786392 QJS786385:QJT786392 QTO786385:QTP786392 RDK786385:RDL786392 RNG786385:RNH786392 RXC786385:RXD786392 SGY786385:SGZ786392 SQU786385:SQV786392 TAQ786385:TAR786392 TKM786385:TKN786392 TUI786385:TUJ786392 UEE786385:UEF786392 UOA786385:UOB786392 UXW786385:UXX786392 VHS786385:VHT786392 VRO786385:VRP786392 WBK786385:WBL786392 WLG786385:WLH786392 WVC786385:WVD786392 E851921:E851928 IQ851921:IR851928 SM851921:SN851928 ACI851921:ACJ851928 AME851921:AMF851928 AWA851921:AWB851928 BFW851921:BFX851928 BPS851921:BPT851928 BZO851921:BZP851928 CJK851921:CJL851928 CTG851921:CTH851928 DDC851921:DDD851928 DMY851921:DMZ851928 DWU851921:DWV851928 EGQ851921:EGR851928 EQM851921:EQN851928 FAI851921:FAJ851928 FKE851921:FKF851928 FUA851921:FUB851928 GDW851921:GDX851928 GNS851921:GNT851928 GXO851921:GXP851928 HHK851921:HHL851928 HRG851921:HRH851928 IBC851921:IBD851928 IKY851921:IKZ851928 IUU851921:IUV851928 JEQ851921:JER851928 JOM851921:JON851928 JYI851921:JYJ851928 KIE851921:KIF851928 KSA851921:KSB851928 LBW851921:LBX851928 LLS851921:LLT851928 LVO851921:LVP851928 MFK851921:MFL851928 MPG851921:MPH851928 MZC851921:MZD851928 NIY851921:NIZ851928 NSU851921:NSV851928 OCQ851921:OCR851928 OMM851921:OMN851928 OWI851921:OWJ851928 PGE851921:PGF851928 PQA851921:PQB851928 PZW851921:PZX851928 QJS851921:QJT851928 QTO851921:QTP851928 RDK851921:RDL851928 RNG851921:RNH851928 RXC851921:RXD851928 SGY851921:SGZ851928 SQU851921:SQV851928 TAQ851921:TAR851928 TKM851921:TKN851928 TUI851921:TUJ851928 UEE851921:UEF851928 UOA851921:UOB851928 UXW851921:UXX851928 VHS851921:VHT851928 VRO851921:VRP851928 WBK851921:WBL851928 WLG851921:WLH851928 WVC851921:WVD851928 E917457:E917464 IQ917457:IR917464 SM917457:SN917464 ACI917457:ACJ917464 AME917457:AMF917464 AWA917457:AWB917464 BFW917457:BFX917464 BPS917457:BPT917464 BZO917457:BZP917464 CJK917457:CJL917464 CTG917457:CTH917464 DDC917457:DDD917464 DMY917457:DMZ917464 DWU917457:DWV917464 EGQ917457:EGR917464 EQM917457:EQN917464 FAI917457:FAJ917464 FKE917457:FKF917464 FUA917457:FUB917464 GDW917457:GDX917464 GNS917457:GNT917464 GXO917457:GXP917464 HHK917457:HHL917464 HRG917457:HRH917464 IBC917457:IBD917464 IKY917457:IKZ917464 IUU917457:IUV917464 JEQ917457:JER917464 JOM917457:JON917464 JYI917457:JYJ917464 KIE917457:KIF917464 KSA917457:KSB917464 LBW917457:LBX917464 LLS917457:LLT917464 LVO917457:LVP917464 MFK917457:MFL917464 MPG917457:MPH917464 MZC917457:MZD917464 NIY917457:NIZ917464 NSU917457:NSV917464 OCQ917457:OCR917464 OMM917457:OMN917464 OWI917457:OWJ917464 PGE917457:PGF917464 PQA917457:PQB917464 PZW917457:PZX917464 QJS917457:QJT917464 QTO917457:QTP917464 RDK917457:RDL917464 RNG917457:RNH917464 RXC917457:RXD917464 SGY917457:SGZ917464 SQU917457:SQV917464 TAQ917457:TAR917464 TKM917457:TKN917464 TUI917457:TUJ917464 UEE917457:UEF917464 UOA917457:UOB917464 UXW917457:UXX917464 VHS917457:VHT917464 VRO917457:VRP917464 WBK917457:WBL917464 WLG917457:WLH917464 WVC917457:WVD917464 E982993:E983000 IQ982993:IR983000 SM982993:SN983000 ACI982993:ACJ983000 AME982993:AMF983000 AWA982993:AWB983000 BFW982993:BFX983000 BPS982993:BPT983000 BZO982993:BZP983000 CJK982993:CJL983000 CTG982993:CTH983000 DDC982993:DDD983000 DMY982993:DMZ983000 DWU982993:DWV983000 EGQ982993:EGR983000 EQM982993:EQN983000 FAI982993:FAJ983000 FKE982993:FKF983000 FUA982993:FUB983000 GDW982993:GDX983000 GNS982993:GNT983000 GXO982993:GXP983000 HHK982993:HHL983000 HRG982993:HRH983000 IBC982993:IBD983000 IKY982993:IKZ983000 IUU982993:IUV983000 JEQ982993:JER983000 JOM982993:JON983000 JYI982993:JYJ983000 KIE982993:KIF983000 KSA982993:KSB983000 LBW982993:LBX983000 LLS982993:LLT983000 LVO982993:LVP983000 MFK982993:MFL983000 MPG982993:MPH983000 MZC982993:MZD983000 NIY982993:NIZ983000 NSU982993:NSV983000 OCQ982993:OCR983000 OMM982993:OMN983000 OWI982993:OWJ983000 PGE982993:PGF983000 PQA982993:PQB983000 PZW982993:PZX983000 QJS982993:QJT983000 QTO982993:QTP983000 RDK982993:RDL983000 RNG982993:RNH983000 RXC982993:RXD983000 SGY982993:SGZ983000 SQU982993:SQV983000 TAQ982993:TAR983000 TKM982993:TKN983000 TUI982993:TUJ983000 UEE982993:UEF983000 UOA982993:UOB983000 UXW982993:UXX983000 VHS982993:VHT983000 VRO982993:VRP983000 WBK982993:WBL983000 WLG982993:WLH983000 IQ13:IR22 SM13:SN22 ACI13:ACJ22 AME13:AMF22 AWA13:AWB22 BFW13:BFX22 BPS13:BPT22 BZO13:BZP22 CJK13:CJL22 CTG13:CTH22 DDC13:DDD22 DMY13:DMZ22 DWU13:DWV22 EGQ13:EGR22 EQM13:EQN22 FAI13:FAJ22 FKE13:FKF22 FUA13:FUB22 GDW13:GDX22 GNS13:GNT22 GXO13:GXP22 HHK13:HHL22 HRG13:HRH22 IBC13:IBD22 IKY13:IKZ22 IUU13:IUV22 JEQ13:JER22 JOM13:JON22 JYI13:JYJ22 KIE13:KIF22 KSA13:KSB22 LBW13:LBX22 LLS13:LLT22 LVO13:LVP22 MFK13:MFL22 MPG13:MPH22 MZC13:MZD22 NIY13:NIZ22 NSU13:NSV22 OCQ13:OCR22 OMM13:OMN22 OWI13:OWJ22 PGE13:PGF22 PQA13:PQB22 PZW13:PZX22 QJS13:QJT22 QTO13:QTP22 RDK13:RDL22 RNG13:RNH22 RXC13:RXD22 SGY13:SGZ22 SQU13:SQV22 TAQ13:TAR22 TKM13:TKN22 TUI13:TUJ22 UEE13:UEF22 UOA13:UOB22 UXW13:UXX22 VHS13:VHT22 VRO13:VRP22 WBK13:WBL22 WLG13:WLH22 WVC13:WVD22" xr:uid="{F61E54BF-EEB5-4BE6-9C86-DF84B2DCD990}">
      <formula1>"購入,リース"</formula1>
    </dataValidation>
    <dataValidation type="list" allowBlank="1" showInputMessage="1" showErrorMessage="1" sqref="WUY982993:WUY983000 D65489:D65496 IM65489:IM65496 SI65489:SI65496 ACE65489:ACE65496 AMA65489:AMA65496 AVW65489:AVW65496 BFS65489:BFS65496 BPO65489:BPO65496 BZK65489:BZK65496 CJG65489:CJG65496 CTC65489:CTC65496 DCY65489:DCY65496 DMU65489:DMU65496 DWQ65489:DWQ65496 EGM65489:EGM65496 EQI65489:EQI65496 FAE65489:FAE65496 FKA65489:FKA65496 FTW65489:FTW65496 GDS65489:GDS65496 GNO65489:GNO65496 GXK65489:GXK65496 HHG65489:HHG65496 HRC65489:HRC65496 IAY65489:IAY65496 IKU65489:IKU65496 IUQ65489:IUQ65496 JEM65489:JEM65496 JOI65489:JOI65496 JYE65489:JYE65496 KIA65489:KIA65496 KRW65489:KRW65496 LBS65489:LBS65496 LLO65489:LLO65496 LVK65489:LVK65496 MFG65489:MFG65496 MPC65489:MPC65496 MYY65489:MYY65496 NIU65489:NIU65496 NSQ65489:NSQ65496 OCM65489:OCM65496 OMI65489:OMI65496 OWE65489:OWE65496 PGA65489:PGA65496 PPW65489:PPW65496 PZS65489:PZS65496 QJO65489:QJO65496 QTK65489:QTK65496 RDG65489:RDG65496 RNC65489:RNC65496 RWY65489:RWY65496 SGU65489:SGU65496 SQQ65489:SQQ65496 TAM65489:TAM65496 TKI65489:TKI65496 TUE65489:TUE65496 UEA65489:UEA65496 UNW65489:UNW65496 UXS65489:UXS65496 VHO65489:VHO65496 VRK65489:VRK65496 WBG65489:WBG65496 WLC65489:WLC65496 WUY65489:WUY65496 D131025:D131032 IM131025:IM131032 SI131025:SI131032 ACE131025:ACE131032 AMA131025:AMA131032 AVW131025:AVW131032 BFS131025:BFS131032 BPO131025:BPO131032 BZK131025:BZK131032 CJG131025:CJG131032 CTC131025:CTC131032 DCY131025:DCY131032 DMU131025:DMU131032 DWQ131025:DWQ131032 EGM131025:EGM131032 EQI131025:EQI131032 FAE131025:FAE131032 FKA131025:FKA131032 FTW131025:FTW131032 GDS131025:GDS131032 GNO131025:GNO131032 GXK131025:GXK131032 HHG131025:HHG131032 HRC131025:HRC131032 IAY131025:IAY131032 IKU131025:IKU131032 IUQ131025:IUQ131032 JEM131025:JEM131032 JOI131025:JOI131032 JYE131025:JYE131032 KIA131025:KIA131032 KRW131025:KRW131032 LBS131025:LBS131032 LLO131025:LLO131032 LVK131025:LVK131032 MFG131025:MFG131032 MPC131025:MPC131032 MYY131025:MYY131032 NIU131025:NIU131032 NSQ131025:NSQ131032 OCM131025:OCM131032 OMI131025:OMI131032 OWE131025:OWE131032 PGA131025:PGA131032 PPW131025:PPW131032 PZS131025:PZS131032 QJO131025:QJO131032 QTK131025:QTK131032 RDG131025:RDG131032 RNC131025:RNC131032 RWY131025:RWY131032 SGU131025:SGU131032 SQQ131025:SQQ131032 TAM131025:TAM131032 TKI131025:TKI131032 TUE131025:TUE131032 UEA131025:UEA131032 UNW131025:UNW131032 UXS131025:UXS131032 VHO131025:VHO131032 VRK131025:VRK131032 WBG131025:WBG131032 WLC131025:WLC131032 WUY131025:WUY131032 D196561:D196568 IM196561:IM196568 SI196561:SI196568 ACE196561:ACE196568 AMA196561:AMA196568 AVW196561:AVW196568 BFS196561:BFS196568 BPO196561:BPO196568 BZK196561:BZK196568 CJG196561:CJG196568 CTC196561:CTC196568 DCY196561:DCY196568 DMU196561:DMU196568 DWQ196561:DWQ196568 EGM196561:EGM196568 EQI196561:EQI196568 FAE196561:FAE196568 FKA196561:FKA196568 FTW196561:FTW196568 GDS196561:GDS196568 GNO196561:GNO196568 GXK196561:GXK196568 HHG196561:HHG196568 HRC196561:HRC196568 IAY196561:IAY196568 IKU196561:IKU196568 IUQ196561:IUQ196568 JEM196561:JEM196568 JOI196561:JOI196568 JYE196561:JYE196568 KIA196561:KIA196568 KRW196561:KRW196568 LBS196561:LBS196568 LLO196561:LLO196568 LVK196561:LVK196568 MFG196561:MFG196568 MPC196561:MPC196568 MYY196561:MYY196568 NIU196561:NIU196568 NSQ196561:NSQ196568 OCM196561:OCM196568 OMI196561:OMI196568 OWE196561:OWE196568 PGA196561:PGA196568 PPW196561:PPW196568 PZS196561:PZS196568 QJO196561:QJO196568 QTK196561:QTK196568 RDG196561:RDG196568 RNC196561:RNC196568 RWY196561:RWY196568 SGU196561:SGU196568 SQQ196561:SQQ196568 TAM196561:TAM196568 TKI196561:TKI196568 TUE196561:TUE196568 UEA196561:UEA196568 UNW196561:UNW196568 UXS196561:UXS196568 VHO196561:VHO196568 VRK196561:VRK196568 WBG196561:WBG196568 WLC196561:WLC196568 WUY196561:WUY196568 D262097:D262104 IM262097:IM262104 SI262097:SI262104 ACE262097:ACE262104 AMA262097:AMA262104 AVW262097:AVW262104 BFS262097:BFS262104 BPO262097:BPO262104 BZK262097:BZK262104 CJG262097:CJG262104 CTC262097:CTC262104 DCY262097:DCY262104 DMU262097:DMU262104 DWQ262097:DWQ262104 EGM262097:EGM262104 EQI262097:EQI262104 FAE262097:FAE262104 FKA262097:FKA262104 FTW262097:FTW262104 GDS262097:GDS262104 GNO262097:GNO262104 GXK262097:GXK262104 HHG262097:HHG262104 HRC262097:HRC262104 IAY262097:IAY262104 IKU262097:IKU262104 IUQ262097:IUQ262104 JEM262097:JEM262104 JOI262097:JOI262104 JYE262097:JYE262104 KIA262097:KIA262104 KRW262097:KRW262104 LBS262097:LBS262104 LLO262097:LLO262104 LVK262097:LVK262104 MFG262097:MFG262104 MPC262097:MPC262104 MYY262097:MYY262104 NIU262097:NIU262104 NSQ262097:NSQ262104 OCM262097:OCM262104 OMI262097:OMI262104 OWE262097:OWE262104 PGA262097:PGA262104 PPW262097:PPW262104 PZS262097:PZS262104 QJO262097:QJO262104 QTK262097:QTK262104 RDG262097:RDG262104 RNC262097:RNC262104 RWY262097:RWY262104 SGU262097:SGU262104 SQQ262097:SQQ262104 TAM262097:TAM262104 TKI262097:TKI262104 TUE262097:TUE262104 UEA262097:UEA262104 UNW262097:UNW262104 UXS262097:UXS262104 VHO262097:VHO262104 VRK262097:VRK262104 WBG262097:WBG262104 WLC262097:WLC262104 WUY262097:WUY262104 D327633:D327640 IM327633:IM327640 SI327633:SI327640 ACE327633:ACE327640 AMA327633:AMA327640 AVW327633:AVW327640 BFS327633:BFS327640 BPO327633:BPO327640 BZK327633:BZK327640 CJG327633:CJG327640 CTC327633:CTC327640 DCY327633:DCY327640 DMU327633:DMU327640 DWQ327633:DWQ327640 EGM327633:EGM327640 EQI327633:EQI327640 FAE327633:FAE327640 FKA327633:FKA327640 FTW327633:FTW327640 GDS327633:GDS327640 GNO327633:GNO327640 GXK327633:GXK327640 HHG327633:HHG327640 HRC327633:HRC327640 IAY327633:IAY327640 IKU327633:IKU327640 IUQ327633:IUQ327640 JEM327633:JEM327640 JOI327633:JOI327640 JYE327633:JYE327640 KIA327633:KIA327640 KRW327633:KRW327640 LBS327633:LBS327640 LLO327633:LLO327640 LVK327633:LVK327640 MFG327633:MFG327640 MPC327633:MPC327640 MYY327633:MYY327640 NIU327633:NIU327640 NSQ327633:NSQ327640 OCM327633:OCM327640 OMI327633:OMI327640 OWE327633:OWE327640 PGA327633:PGA327640 PPW327633:PPW327640 PZS327633:PZS327640 QJO327633:QJO327640 QTK327633:QTK327640 RDG327633:RDG327640 RNC327633:RNC327640 RWY327633:RWY327640 SGU327633:SGU327640 SQQ327633:SQQ327640 TAM327633:TAM327640 TKI327633:TKI327640 TUE327633:TUE327640 UEA327633:UEA327640 UNW327633:UNW327640 UXS327633:UXS327640 VHO327633:VHO327640 VRK327633:VRK327640 WBG327633:WBG327640 WLC327633:WLC327640 WUY327633:WUY327640 D393169:D393176 IM393169:IM393176 SI393169:SI393176 ACE393169:ACE393176 AMA393169:AMA393176 AVW393169:AVW393176 BFS393169:BFS393176 BPO393169:BPO393176 BZK393169:BZK393176 CJG393169:CJG393176 CTC393169:CTC393176 DCY393169:DCY393176 DMU393169:DMU393176 DWQ393169:DWQ393176 EGM393169:EGM393176 EQI393169:EQI393176 FAE393169:FAE393176 FKA393169:FKA393176 FTW393169:FTW393176 GDS393169:GDS393176 GNO393169:GNO393176 GXK393169:GXK393176 HHG393169:HHG393176 HRC393169:HRC393176 IAY393169:IAY393176 IKU393169:IKU393176 IUQ393169:IUQ393176 JEM393169:JEM393176 JOI393169:JOI393176 JYE393169:JYE393176 KIA393169:KIA393176 KRW393169:KRW393176 LBS393169:LBS393176 LLO393169:LLO393176 LVK393169:LVK393176 MFG393169:MFG393176 MPC393169:MPC393176 MYY393169:MYY393176 NIU393169:NIU393176 NSQ393169:NSQ393176 OCM393169:OCM393176 OMI393169:OMI393176 OWE393169:OWE393176 PGA393169:PGA393176 PPW393169:PPW393176 PZS393169:PZS393176 QJO393169:QJO393176 QTK393169:QTK393176 RDG393169:RDG393176 RNC393169:RNC393176 RWY393169:RWY393176 SGU393169:SGU393176 SQQ393169:SQQ393176 TAM393169:TAM393176 TKI393169:TKI393176 TUE393169:TUE393176 UEA393169:UEA393176 UNW393169:UNW393176 UXS393169:UXS393176 VHO393169:VHO393176 VRK393169:VRK393176 WBG393169:WBG393176 WLC393169:WLC393176 WUY393169:WUY393176 D458705:D458712 IM458705:IM458712 SI458705:SI458712 ACE458705:ACE458712 AMA458705:AMA458712 AVW458705:AVW458712 BFS458705:BFS458712 BPO458705:BPO458712 BZK458705:BZK458712 CJG458705:CJG458712 CTC458705:CTC458712 DCY458705:DCY458712 DMU458705:DMU458712 DWQ458705:DWQ458712 EGM458705:EGM458712 EQI458705:EQI458712 FAE458705:FAE458712 FKA458705:FKA458712 FTW458705:FTW458712 GDS458705:GDS458712 GNO458705:GNO458712 GXK458705:GXK458712 HHG458705:HHG458712 HRC458705:HRC458712 IAY458705:IAY458712 IKU458705:IKU458712 IUQ458705:IUQ458712 JEM458705:JEM458712 JOI458705:JOI458712 JYE458705:JYE458712 KIA458705:KIA458712 KRW458705:KRW458712 LBS458705:LBS458712 LLO458705:LLO458712 LVK458705:LVK458712 MFG458705:MFG458712 MPC458705:MPC458712 MYY458705:MYY458712 NIU458705:NIU458712 NSQ458705:NSQ458712 OCM458705:OCM458712 OMI458705:OMI458712 OWE458705:OWE458712 PGA458705:PGA458712 PPW458705:PPW458712 PZS458705:PZS458712 QJO458705:QJO458712 QTK458705:QTK458712 RDG458705:RDG458712 RNC458705:RNC458712 RWY458705:RWY458712 SGU458705:SGU458712 SQQ458705:SQQ458712 TAM458705:TAM458712 TKI458705:TKI458712 TUE458705:TUE458712 UEA458705:UEA458712 UNW458705:UNW458712 UXS458705:UXS458712 VHO458705:VHO458712 VRK458705:VRK458712 WBG458705:WBG458712 WLC458705:WLC458712 WUY458705:WUY458712 D524241:D524248 IM524241:IM524248 SI524241:SI524248 ACE524241:ACE524248 AMA524241:AMA524248 AVW524241:AVW524248 BFS524241:BFS524248 BPO524241:BPO524248 BZK524241:BZK524248 CJG524241:CJG524248 CTC524241:CTC524248 DCY524241:DCY524248 DMU524241:DMU524248 DWQ524241:DWQ524248 EGM524241:EGM524248 EQI524241:EQI524248 FAE524241:FAE524248 FKA524241:FKA524248 FTW524241:FTW524248 GDS524241:GDS524248 GNO524241:GNO524248 GXK524241:GXK524248 HHG524241:HHG524248 HRC524241:HRC524248 IAY524241:IAY524248 IKU524241:IKU524248 IUQ524241:IUQ524248 JEM524241:JEM524248 JOI524241:JOI524248 JYE524241:JYE524248 KIA524241:KIA524248 KRW524241:KRW524248 LBS524241:LBS524248 LLO524241:LLO524248 LVK524241:LVK524248 MFG524241:MFG524248 MPC524241:MPC524248 MYY524241:MYY524248 NIU524241:NIU524248 NSQ524241:NSQ524248 OCM524241:OCM524248 OMI524241:OMI524248 OWE524241:OWE524248 PGA524241:PGA524248 PPW524241:PPW524248 PZS524241:PZS524248 QJO524241:QJO524248 QTK524241:QTK524248 RDG524241:RDG524248 RNC524241:RNC524248 RWY524241:RWY524248 SGU524241:SGU524248 SQQ524241:SQQ524248 TAM524241:TAM524248 TKI524241:TKI524248 TUE524241:TUE524248 UEA524241:UEA524248 UNW524241:UNW524248 UXS524241:UXS524248 VHO524241:VHO524248 VRK524241:VRK524248 WBG524241:WBG524248 WLC524241:WLC524248 WUY524241:WUY524248 D589777:D589784 IM589777:IM589784 SI589777:SI589784 ACE589777:ACE589784 AMA589777:AMA589784 AVW589777:AVW589784 BFS589777:BFS589784 BPO589777:BPO589784 BZK589777:BZK589784 CJG589777:CJG589784 CTC589777:CTC589784 DCY589777:DCY589784 DMU589777:DMU589784 DWQ589777:DWQ589784 EGM589777:EGM589784 EQI589777:EQI589784 FAE589777:FAE589784 FKA589777:FKA589784 FTW589777:FTW589784 GDS589777:GDS589784 GNO589777:GNO589784 GXK589777:GXK589784 HHG589777:HHG589784 HRC589777:HRC589784 IAY589777:IAY589784 IKU589777:IKU589784 IUQ589777:IUQ589784 JEM589777:JEM589784 JOI589777:JOI589784 JYE589777:JYE589784 KIA589777:KIA589784 KRW589777:KRW589784 LBS589777:LBS589784 LLO589777:LLO589784 LVK589777:LVK589784 MFG589777:MFG589784 MPC589777:MPC589784 MYY589777:MYY589784 NIU589777:NIU589784 NSQ589777:NSQ589784 OCM589777:OCM589784 OMI589777:OMI589784 OWE589777:OWE589784 PGA589777:PGA589784 PPW589777:PPW589784 PZS589777:PZS589784 QJO589777:QJO589784 QTK589777:QTK589784 RDG589777:RDG589784 RNC589777:RNC589784 RWY589777:RWY589784 SGU589777:SGU589784 SQQ589777:SQQ589784 TAM589777:TAM589784 TKI589777:TKI589784 TUE589777:TUE589784 UEA589777:UEA589784 UNW589777:UNW589784 UXS589777:UXS589784 VHO589777:VHO589784 VRK589777:VRK589784 WBG589777:WBG589784 WLC589777:WLC589784 WUY589777:WUY589784 D655313:D655320 IM655313:IM655320 SI655313:SI655320 ACE655313:ACE655320 AMA655313:AMA655320 AVW655313:AVW655320 BFS655313:BFS655320 BPO655313:BPO655320 BZK655313:BZK655320 CJG655313:CJG655320 CTC655313:CTC655320 DCY655313:DCY655320 DMU655313:DMU655320 DWQ655313:DWQ655320 EGM655313:EGM655320 EQI655313:EQI655320 FAE655313:FAE655320 FKA655313:FKA655320 FTW655313:FTW655320 GDS655313:GDS655320 GNO655313:GNO655320 GXK655313:GXK655320 HHG655313:HHG655320 HRC655313:HRC655320 IAY655313:IAY655320 IKU655313:IKU655320 IUQ655313:IUQ655320 JEM655313:JEM655320 JOI655313:JOI655320 JYE655313:JYE655320 KIA655313:KIA655320 KRW655313:KRW655320 LBS655313:LBS655320 LLO655313:LLO655320 LVK655313:LVK655320 MFG655313:MFG655320 MPC655313:MPC655320 MYY655313:MYY655320 NIU655313:NIU655320 NSQ655313:NSQ655320 OCM655313:OCM655320 OMI655313:OMI655320 OWE655313:OWE655320 PGA655313:PGA655320 PPW655313:PPW655320 PZS655313:PZS655320 QJO655313:QJO655320 QTK655313:QTK655320 RDG655313:RDG655320 RNC655313:RNC655320 RWY655313:RWY655320 SGU655313:SGU655320 SQQ655313:SQQ655320 TAM655313:TAM655320 TKI655313:TKI655320 TUE655313:TUE655320 UEA655313:UEA655320 UNW655313:UNW655320 UXS655313:UXS655320 VHO655313:VHO655320 VRK655313:VRK655320 WBG655313:WBG655320 WLC655313:WLC655320 WUY655313:WUY655320 D720849:D720856 IM720849:IM720856 SI720849:SI720856 ACE720849:ACE720856 AMA720849:AMA720856 AVW720849:AVW720856 BFS720849:BFS720856 BPO720849:BPO720856 BZK720849:BZK720856 CJG720849:CJG720856 CTC720849:CTC720856 DCY720849:DCY720856 DMU720849:DMU720856 DWQ720849:DWQ720856 EGM720849:EGM720856 EQI720849:EQI720856 FAE720849:FAE720856 FKA720849:FKA720856 FTW720849:FTW720856 GDS720849:GDS720856 GNO720849:GNO720856 GXK720849:GXK720856 HHG720849:HHG720856 HRC720849:HRC720856 IAY720849:IAY720856 IKU720849:IKU720856 IUQ720849:IUQ720856 JEM720849:JEM720856 JOI720849:JOI720856 JYE720849:JYE720856 KIA720849:KIA720856 KRW720849:KRW720856 LBS720849:LBS720856 LLO720849:LLO720856 LVK720849:LVK720856 MFG720849:MFG720856 MPC720849:MPC720856 MYY720849:MYY720856 NIU720849:NIU720856 NSQ720849:NSQ720856 OCM720849:OCM720856 OMI720849:OMI720856 OWE720849:OWE720856 PGA720849:PGA720856 PPW720849:PPW720856 PZS720849:PZS720856 QJO720849:QJO720856 QTK720849:QTK720856 RDG720849:RDG720856 RNC720849:RNC720856 RWY720849:RWY720856 SGU720849:SGU720856 SQQ720849:SQQ720856 TAM720849:TAM720856 TKI720849:TKI720856 TUE720849:TUE720856 UEA720849:UEA720856 UNW720849:UNW720856 UXS720849:UXS720856 VHO720849:VHO720856 VRK720849:VRK720856 WBG720849:WBG720856 WLC720849:WLC720856 WUY720849:WUY720856 D786385:D786392 IM786385:IM786392 SI786385:SI786392 ACE786385:ACE786392 AMA786385:AMA786392 AVW786385:AVW786392 BFS786385:BFS786392 BPO786385:BPO786392 BZK786385:BZK786392 CJG786385:CJG786392 CTC786385:CTC786392 DCY786385:DCY786392 DMU786385:DMU786392 DWQ786385:DWQ786392 EGM786385:EGM786392 EQI786385:EQI786392 FAE786385:FAE786392 FKA786385:FKA786392 FTW786385:FTW786392 GDS786385:GDS786392 GNO786385:GNO786392 GXK786385:GXK786392 HHG786385:HHG786392 HRC786385:HRC786392 IAY786385:IAY786392 IKU786385:IKU786392 IUQ786385:IUQ786392 JEM786385:JEM786392 JOI786385:JOI786392 JYE786385:JYE786392 KIA786385:KIA786392 KRW786385:KRW786392 LBS786385:LBS786392 LLO786385:LLO786392 LVK786385:LVK786392 MFG786385:MFG786392 MPC786385:MPC786392 MYY786385:MYY786392 NIU786385:NIU786392 NSQ786385:NSQ786392 OCM786385:OCM786392 OMI786385:OMI786392 OWE786385:OWE786392 PGA786385:PGA786392 PPW786385:PPW786392 PZS786385:PZS786392 QJO786385:QJO786392 QTK786385:QTK786392 RDG786385:RDG786392 RNC786385:RNC786392 RWY786385:RWY786392 SGU786385:SGU786392 SQQ786385:SQQ786392 TAM786385:TAM786392 TKI786385:TKI786392 TUE786385:TUE786392 UEA786385:UEA786392 UNW786385:UNW786392 UXS786385:UXS786392 VHO786385:VHO786392 VRK786385:VRK786392 WBG786385:WBG786392 WLC786385:WLC786392 WUY786385:WUY786392 D851921:D851928 IM851921:IM851928 SI851921:SI851928 ACE851921:ACE851928 AMA851921:AMA851928 AVW851921:AVW851928 BFS851921:BFS851928 BPO851921:BPO851928 BZK851921:BZK851928 CJG851921:CJG851928 CTC851921:CTC851928 DCY851921:DCY851928 DMU851921:DMU851928 DWQ851921:DWQ851928 EGM851921:EGM851928 EQI851921:EQI851928 FAE851921:FAE851928 FKA851921:FKA851928 FTW851921:FTW851928 GDS851921:GDS851928 GNO851921:GNO851928 GXK851921:GXK851928 HHG851921:HHG851928 HRC851921:HRC851928 IAY851921:IAY851928 IKU851921:IKU851928 IUQ851921:IUQ851928 JEM851921:JEM851928 JOI851921:JOI851928 JYE851921:JYE851928 KIA851921:KIA851928 KRW851921:KRW851928 LBS851921:LBS851928 LLO851921:LLO851928 LVK851921:LVK851928 MFG851921:MFG851928 MPC851921:MPC851928 MYY851921:MYY851928 NIU851921:NIU851928 NSQ851921:NSQ851928 OCM851921:OCM851928 OMI851921:OMI851928 OWE851921:OWE851928 PGA851921:PGA851928 PPW851921:PPW851928 PZS851921:PZS851928 QJO851921:QJO851928 QTK851921:QTK851928 RDG851921:RDG851928 RNC851921:RNC851928 RWY851921:RWY851928 SGU851921:SGU851928 SQQ851921:SQQ851928 TAM851921:TAM851928 TKI851921:TKI851928 TUE851921:TUE851928 UEA851921:UEA851928 UNW851921:UNW851928 UXS851921:UXS851928 VHO851921:VHO851928 VRK851921:VRK851928 WBG851921:WBG851928 WLC851921:WLC851928 WUY851921:WUY851928 D917457:D917464 IM917457:IM917464 SI917457:SI917464 ACE917457:ACE917464 AMA917457:AMA917464 AVW917457:AVW917464 BFS917457:BFS917464 BPO917457:BPO917464 BZK917457:BZK917464 CJG917457:CJG917464 CTC917457:CTC917464 DCY917457:DCY917464 DMU917457:DMU917464 DWQ917457:DWQ917464 EGM917457:EGM917464 EQI917457:EQI917464 FAE917457:FAE917464 FKA917457:FKA917464 FTW917457:FTW917464 GDS917457:GDS917464 GNO917457:GNO917464 GXK917457:GXK917464 HHG917457:HHG917464 HRC917457:HRC917464 IAY917457:IAY917464 IKU917457:IKU917464 IUQ917457:IUQ917464 JEM917457:JEM917464 JOI917457:JOI917464 JYE917457:JYE917464 KIA917457:KIA917464 KRW917457:KRW917464 LBS917457:LBS917464 LLO917457:LLO917464 LVK917457:LVK917464 MFG917457:MFG917464 MPC917457:MPC917464 MYY917457:MYY917464 NIU917457:NIU917464 NSQ917457:NSQ917464 OCM917457:OCM917464 OMI917457:OMI917464 OWE917457:OWE917464 PGA917457:PGA917464 PPW917457:PPW917464 PZS917457:PZS917464 QJO917457:QJO917464 QTK917457:QTK917464 RDG917457:RDG917464 RNC917457:RNC917464 RWY917457:RWY917464 SGU917457:SGU917464 SQQ917457:SQQ917464 TAM917457:TAM917464 TKI917457:TKI917464 TUE917457:TUE917464 UEA917457:UEA917464 UNW917457:UNW917464 UXS917457:UXS917464 VHO917457:VHO917464 VRK917457:VRK917464 WBG917457:WBG917464 WLC917457:WLC917464 WUY917457:WUY917464 D982993:D983000 IM982993:IM983000 SI982993:SI983000 ACE982993:ACE983000 AMA982993:AMA983000 AVW982993:AVW983000 BFS982993:BFS983000 BPO982993:BPO983000 BZK982993:BZK983000 CJG982993:CJG983000 CTC982993:CTC983000 DCY982993:DCY983000 DMU982993:DMU983000 DWQ982993:DWQ983000 EGM982993:EGM983000 EQI982993:EQI983000 FAE982993:FAE983000 FKA982993:FKA983000 FTW982993:FTW983000 GDS982993:GDS983000 GNO982993:GNO983000 GXK982993:GXK983000 HHG982993:HHG983000 HRC982993:HRC983000 IAY982993:IAY983000 IKU982993:IKU983000 IUQ982993:IUQ983000 JEM982993:JEM983000 JOI982993:JOI983000 JYE982993:JYE983000 KIA982993:KIA983000 KRW982993:KRW983000 LBS982993:LBS983000 LLO982993:LLO983000 LVK982993:LVK983000 MFG982993:MFG983000 MPC982993:MPC983000 MYY982993:MYY983000 NIU982993:NIU983000 NSQ982993:NSQ983000 OCM982993:OCM983000 OMI982993:OMI983000 OWE982993:OWE983000 PGA982993:PGA983000 PPW982993:PPW983000 PZS982993:PZS983000 QJO982993:QJO983000 QTK982993:QTK983000 RDG982993:RDG983000 RNC982993:RNC983000 RWY982993:RWY983000 SGU982993:SGU983000 SQQ982993:SQQ983000 TAM982993:TAM983000 TKI982993:TKI983000 TUE982993:TUE983000 UEA982993:UEA983000 UNW982993:UNW983000 UXS982993:UXS983000 VHO982993:VHO983000 VRK982993:VRK983000 WBG982993:WBG983000 WLC982993:WLC983000 IM13:IM22 SI13:SI22 ACE13:ACE22 AMA13:AMA22 AVW13:AVW22 BFS13:BFS22 BPO13:BPO22 BZK13:BZK22 CJG13:CJG22 CTC13:CTC22 DCY13:DCY22 DMU13:DMU22 DWQ13:DWQ22 EGM13:EGM22 EQI13:EQI22 FAE13:FAE22 FKA13:FKA22 FTW13:FTW22 GDS13:GDS22 GNO13:GNO22 GXK13:GXK22 HHG13:HHG22 HRC13:HRC22 IAY13:IAY22 IKU13:IKU22 IUQ13:IUQ22 JEM13:JEM22 JOI13:JOI22 JYE13:JYE22 KIA13:KIA22 KRW13:KRW22 LBS13:LBS22 LLO13:LLO22 LVK13:LVK22 MFG13:MFG22 MPC13:MPC22 MYY13:MYY22 NIU13:NIU22 NSQ13:NSQ22 OCM13:OCM22 OMI13:OMI22 OWE13:OWE22 PGA13:PGA22 PPW13:PPW22 PZS13:PZS22 QJO13:QJO22 QTK13:QTK22 RDG13:RDG22 RNC13:RNC22 RWY13:RWY22 SGU13:SGU22 SQQ13:SQQ22 TAM13:TAM22 TKI13:TKI22 TUE13:TUE22 UEA13:UEA22 UNW13:UNW22 UXS13:UXS22 VHO13:VHO22 VRK13:VRK22 WBG13:WBG22 WLC13:WLC22 WUY13:WUY22" xr:uid="{397B0D5E-6906-4B6A-B354-37E479B986E1}">
      <formula1>"　,1,2,3,4,5,6,7,8,9,10"</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9C707-DA80-44B9-8CD3-7E92400F6F95}">
  <sheetPr>
    <pageSetUpPr fitToPage="1"/>
  </sheetPr>
  <dimension ref="A1:R55"/>
  <sheetViews>
    <sheetView view="pageBreakPreview" zoomScale="60" zoomScaleNormal="100" zoomScaleSheetLayoutView="42" workbookViewId="0">
      <selection activeCell="D55" sqref="D55"/>
    </sheetView>
  </sheetViews>
  <sheetFormatPr defaultRowHeight="18" x14ac:dyDescent="0.45"/>
  <cols>
    <col min="1" max="1" width="2.09765625" style="1" customWidth="1"/>
    <col min="2" max="2" width="3.3984375" style="1" customWidth="1"/>
    <col min="3" max="3" width="5" style="1" customWidth="1"/>
    <col min="4" max="4" width="3.3984375" style="1" customWidth="1"/>
    <col min="5" max="5" width="17.59765625" style="1" customWidth="1"/>
    <col min="6" max="6" width="6.296875" style="1" customWidth="1"/>
    <col min="7" max="7" width="28.5" style="1" customWidth="1"/>
    <col min="8" max="8" width="14.09765625" style="1" customWidth="1"/>
    <col min="9" max="9" width="14.8984375" style="1" customWidth="1"/>
    <col min="10" max="10" width="13.59765625" style="1" customWidth="1"/>
    <col min="11" max="11" width="15.3984375" style="1" customWidth="1"/>
    <col min="12" max="12" width="15" style="1" customWidth="1"/>
    <col min="13" max="13" width="15.09765625" style="1" customWidth="1"/>
    <col min="14" max="14" width="14.796875" style="1" customWidth="1"/>
    <col min="15" max="18" width="14" style="1" customWidth="1"/>
    <col min="19" max="245" width="8.796875" style="1"/>
    <col min="246" max="246" width="2.09765625" style="1" customWidth="1"/>
    <col min="247" max="247" width="3.3984375" style="1" customWidth="1"/>
    <col min="248" max="248" width="6.19921875" style="1" customWidth="1"/>
    <col min="249" max="249" width="5.59765625" style="1" customWidth="1"/>
    <col min="250" max="250" width="5" style="1" customWidth="1"/>
    <col min="251" max="251" width="8.796875" style="1"/>
    <col min="252" max="252" width="7.19921875" style="1" customWidth="1"/>
    <col min="253" max="253" width="5" style="1" customWidth="1"/>
    <col min="254" max="254" width="11" style="1" customWidth="1"/>
    <col min="255" max="255" width="4.5" style="1" customWidth="1"/>
    <col min="256" max="256" width="5.5" style="1" customWidth="1"/>
    <col min="257" max="257" width="6.09765625" style="1" customWidth="1"/>
    <col min="258" max="258" width="1.3984375" style="1" customWidth="1"/>
    <col min="259" max="259" width="8.19921875" style="1" customWidth="1"/>
    <col min="260" max="260" width="6.09765625" style="1" customWidth="1"/>
    <col min="261" max="261" width="7.8984375" style="1" customWidth="1"/>
    <col min="262" max="501" width="8.796875" style="1"/>
    <col min="502" max="502" width="2.09765625" style="1" customWidth="1"/>
    <col min="503" max="503" width="3.3984375" style="1" customWidth="1"/>
    <col min="504" max="504" width="6.19921875" style="1" customWidth="1"/>
    <col min="505" max="505" width="5.59765625" style="1" customWidth="1"/>
    <col min="506" max="506" width="5" style="1" customWidth="1"/>
    <col min="507" max="507" width="8.796875" style="1"/>
    <col min="508" max="508" width="7.19921875" style="1" customWidth="1"/>
    <col min="509" max="509" width="5" style="1" customWidth="1"/>
    <col min="510" max="510" width="11" style="1" customWidth="1"/>
    <col min="511" max="511" width="4.5" style="1" customWidth="1"/>
    <col min="512" max="512" width="5.5" style="1" customWidth="1"/>
    <col min="513" max="513" width="6.09765625" style="1" customWidth="1"/>
    <col min="514" max="514" width="1.3984375" style="1" customWidth="1"/>
    <col min="515" max="515" width="8.19921875" style="1" customWidth="1"/>
    <col min="516" max="516" width="6.09765625" style="1" customWidth="1"/>
    <col min="517" max="517" width="7.8984375" style="1" customWidth="1"/>
    <col min="518" max="757" width="8.796875" style="1"/>
    <col min="758" max="758" width="2.09765625" style="1" customWidth="1"/>
    <col min="759" max="759" width="3.3984375" style="1" customWidth="1"/>
    <col min="760" max="760" width="6.19921875" style="1" customWidth="1"/>
    <col min="761" max="761" width="5.59765625" style="1" customWidth="1"/>
    <col min="762" max="762" width="5" style="1" customWidth="1"/>
    <col min="763" max="763" width="8.796875" style="1"/>
    <col min="764" max="764" width="7.19921875" style="1" customWidth="1"/>
    <col min="765" max="765" width="5" style="1" customWidth="1"/>
    <col min="766" max="766" width="11" style="1" customWidth="1"/>
    <col min="767" max="767" width="4.5" style="1" customWidth="1"/>
    <col min="768" max="768" width="5.5" style="1" customWidth="1"/>
    <col min="769" max="769" width="6.09765625" style="1" customWidth="1"/>
    <col min="770" max="770" width="1.3984375" style="1" customWidth="1"/>
    <col min="771" max="771" width="8.19921875" style="1" customWidth="1"/>
    <col min="772" max="772" width="6.09765625" style="1" customWidth="1"/>
    <col min="773" max="773" width="7.8984375" style="1" customWidth="1"/>
    <col min="774" max="1013" width="8.796875" style="1"/>
    <col min="1014" max="1014" width="2.09765625" style="1" customWidth="1"/>
    <col min="1015" max="1015" width="3.3984375" style="1" customWidth="1"/>
    <col min="1016" max="1016" width="6.19921875" style="1" customWidth="1"/>
    <col min="1017" max="1017" width="5.59765625" style="1" customWidth="1"/>
    <col min="1018" max="1018" width="5" style="1" customWidth="1"/>
    <col min="1019" max="1019" width="8.796875" style="1"/>
    <col min="1020" max="1020" width="7.19921875" style="1" customWidth="1"/>
    <col min="1021" max="1021" width="5" style="1" customWidth="1"/>
    <col min="1022" max="1022" width="11" style="1" customWidth="1"/>
    <col min="1023" max="1023" width="4.5" style="1" customWidth="1"/>
    <col min="1024" max="1024" width="5.5" style="1" customWidth="1"/>
    <col min="1025" max="1025" width="6.09765625" style="1" customWidth="1"/>
    <col min="1026" max="1026" width="1.3984375" style="1" customWidth="1"/>
    <col min="1027" max="1027" width="8.19921875" style="1" customWidth="1"/>
    <col min="1028" max="1028" width="6.09765625" style="1" customWidth="1"/>
    <col min="1029" max="1029" width="7.8984375" style="1" customWidth="1"/>
    <col min="1030" max="1269" width="8.796875" style="1"/>
    <col min="1270" max="1270" width="2.09765625" style="1" customWidth="1"/>
    <col min="1271" max="1271" width="3.3984375" style="1" customWidth="1"/>
    <col min="1272" max="1272" width="6.19921875" style="1" customWidth="1"/>
    <col min="1273" max="1273" width="5.59765625" style="1" customWidth="1"/>
    <col min="1274" max="1274" width="5" style="1" customWidth="1"/>
    <col min="1275" max="1275" width="8.796875" style="1"/>
    <col min="1276" max="1276" width="7.19921875" style="1" customWidth="1"/>
    <col min="1277" max="1277" width="5" style="1" customWidth="1"/>
    <col min="1278" max="1278" width="11" style="1" customWidth="1"/>
    <col min="1279" max="1279" width="4.5" style="1" customWidth="1"/>
    <col min="1280" max="1280" width="5.5" style="1" customWidth="1"/>
    <col min="1281" max="1281" width="6.09765625" style="1" customWidth="1"/>
    <col min="1282" max="1282" width="1.3984375" style="1" customWidth="1"/>
    <col min="1283" max="1283" width="8.19921875" style="1" customWidth="1"/>
    <col min="1284" max="1284" width="6.09765625" style="1" customWidth="1"/>
    <col min="1285" max="1285" width="7.8984375" style="1" customWidth="1"/>
    <col min="1286" max="1525" width="8.796875" style="1"/>
    <col min="1526" max="1526" width="2.09765625" style="1" customWidth="1"/>
    <col min="1527" max="1527" width="3.3984375" style="1" customWidth="1"/>
    <col min="1528" max="1528" width="6.19921875" style="1" customWidth="1"/>
    <col min="1529" max="1529" width="5.59765625" style="1" customWidth="1"/>
    <col min="1530" max="1530" width="5" style="1" customWidth="1"/>
    <col min="1531" max="1531" width="8.796875" style="1"/>
    <col min="1532" max="1532" width="7.19921875" style="1" customWidth="1"/>
    <col min="1533" max="1533" width="5" style="1" customWidth="1"/>
    <col min="1534" max="1534" width="11" style="1" customWidth="1"/>
    <col min="1535" max="1535" width="4.5" style="1" customWidth="1"/>
    <col min="1536" max="1536" width="5.5" style="1" customWidth="1"/>
    <col min="1537" max="1537" width="6.09765625" style="1" customWidth="1"/>
    <col min="1538" max="1538" width="1.3984375" style="1" customWidth="1"/>
    <col min="1539" max="1539" width="8.19921875" style="1" customWidth="1"/>
    <col min="1540" max="1540" width="6.09765625" style="1" customWidth="1"/>
    <col min="1541" max="1541" width="7.8984375" style="1" customWidth="1"/>
    <col min="1542" max="1781" width="8.796875" style="1"/>
    <col min="1782" max="1782" width="2.09765625" style="1" customWidth="1"/>
    <col min="1783" max="1783" width="3.3984375" style="1" customWidth="1"/>
    <col min="1784" max="1784" width="6.19921875" style="1" customWidth="1"/>
    <col min="1785" max="1785" width="5.59765625" style="1" customWidth="1"/>
    <col min="1786" max="1786" width="5" style="1" customWidth="1"/>
    <col min="1787" max="1787" width="8.796875" style="1"/>
    <col min="1788" max="1788" width="7.19921875" style="1" customWidth="1"/>
    <col min="1789" max="1789" width="5" style="1" customWidth="1"/>
    <col min="1790" max="1790" width="11" style="1" customWidth="1"/>
    <col min="1791" max="1791" width="4.5" style="1" customWidth="1"/>
    <col min="1792" max="1792" width="5.5" style="1" customWidth="1"/>
    <col min="1793" max="1793" width="6.09765625" style="1" customWidth="1"/>
    <col min="1794" max="1794" width="1.3984375" style="1" customWidth="1"/>
    <col min="1795" max="1795" width="8.19921875" style="1" customWidth="1"/>
    <col min="1796" max="1796" width="6.09765625" style="1" customWidth="1"/>
    <col min="1797" max="1797" width="7.8984375" style="1" customWidth="1"/>
    <col min="1798" max="2037" width="8.796875" style="1"/>
    <col min="2038" max="2038" width="2.09765625" style="1" customWidth="1"/>
    <col min="2039" max="2039" width="3.3984375" style="1" customWidth="1"/>
    <col min="2040" max="2040" width="6.19921875" style="1" customWidth="1"/>
    <col min="2041" max="2041" width="5.59765625" style="1" customWidth="1"/>
    <col min="2042" max="2042" width="5" style="1" customWidth="1"/>
    <col min="2043" max="2043" width="8.796875" style="1"/>
    <col min="2044" max="2044" width="7.19921875" style="1" customWidth="1"/>
    <col min="2045" max="2045" width="5" style="1" customWidth="1"/>
    <col min="2046" max="2046" width="11" style="1" customWidth="1"/>
    <col min="2047" max="2047" width="4.5" style="1" customWidth="1"/>
    <col min="2048" max="2048" width="5.5" style="1" customWidth="1"/>
    <col min="2049" max="2049" width="6.09765625" style="1" customWidth="1"/>
    <col min="2050" max="2050" width="1.3984375" style="1" customWidth="1"/>
    <col min="2051" max="2051" width="8.19921875" style="1" customWidth="1"/>
    <col min="2052" max="2052" width="6.09765625" style="1" customWidth="1"/>
    <col min="2053" max="2053" width="7.8984375" style="1" customWidth="1"/>
    <col min="2054" max="2293" width="8.796875" style="1"/>
    <col min="2294" max="2294" width="2.09765625" style="1" customWidth="1"/>
    <col min="2295" max="2295" width="3.3984375" style="1" customWidth="1"/>
    <col min="2296" max="2296" width="6.19921875" style="1" customWidth="1"/>
    <col min="2297" max="2297" width="5.59765625" style="1" customWidth="1"/>
    <col min="2298" max="2298" width="5" style="1" customWidth="1"/>
    <col min="2299" max="2299" width="8.796875" style="1"/>
    <col min="2300" max="2300" width="7.19921875" style="1" customWidth="1"/>
    <col min="2301" max="2301" width="5" style="1" customWidth="1"/>
    <col min="2302" max="2302" width="11" style="1" customWidth="1"/>
    <col min="2303" max="2303" width="4.5" style="1" customWidth="1"/>
    <col min="2304" max="2304" width="5.5" style="1" customWidth="1"/>
    <col min="2305" max="2305" width="6.09765625" style="1" customWidth="1"/>
    <col min="2306" max="2306" width="1.3984375" style="1" customWidth="1"/>
    <col min="2307" max="2307" width="8.19921875" style="1" customWidth="1"/>
    <col min="2308" max="2308" width="6.09765625" style="1" customWidth="1"/>
    <col min="2309" max="2309" width="7.8984375" style="1" customWidth="1"/>
    <col min="2310" max="2549" width="8.796875" style="1"/>
    <col min="2550" max="2550" width="2.09765625" style="1" customWidth="1"/>
    <col min="2551" max="2551" width="3.3984375" style="1" customWidth="1"/>
    <col min="2552" max="2552" width="6.19921875" style="1" customWidth="1"/>
    <col min="2553" max="2553" width="5.59765625" style="1" customWidth="1"/>
    <col min="2554" max="2554" width="5" style="1" customWidth="1"/>
    <col min="2555" max="2555" width="8.796875" style="1"/>
    <col min="2556" max="2556" width="7.19921875" style="1" customWidth="1"/>
    <col min="2557" max="2557" width="5" style="1" customWidth="1"/>
    <col min="2558" max="2558" width="11" style="1" customWidth="1"/>
    <col min="2559" max="2559" width="4.5" style="1" customWidth="1"/>
    <col min="2560" max="2560" width="5.5" style="1" customWidth="1"/>
    <col min="2561" max="2561" width="6.09765625" style="1" customWidth="1"/>
    <col min="2562" max="2562" width="1.3984375" style="1" customWidth="1"/>
    <col min="2563" max="2563" width="8.19921875" style="1" customWidth="1"/>
    <col min="2564" max="2564" width="6.09765625" style="1" customWidth="1"/>
    <col min="2565" max="2565" width="7.8984375" style="1" customWidth="1"/>
    <col min="2566" max="2805" width="8.796875" style="1"/>
    <col min="2806" max="2806" width="2.09765625" style="1" customWidth="1"/>
    <col min="2807" max="2807" width="3.3984375" style="1" customWidth="1"/>
    <col min="2808" max="2808" width="6.19921875" style="1" customWidth="1"/>
    <col min="2809" max="2809" width="5.59765625" style="1" customWidth="1"/>
    <col min="2810" max="2810" width="5" style="1" customWidth="1"/>
    <col min="2811" max="2811" width="8.796875" style="1"/>
    <col min="2812" max="2812" width="7.19921875" style="1" customWidth="1"/>
    <col min="2813" max="2813" width="5" style="1" customWidth="1"/>
    <col min="2814" max="2814" width="11" style="1" customWidth="1"/>
    <col min="2815" max="2815" width="4.5" style="1" customWidth="1"/>
    <col min="2816" max="2816" width="5.5" style="1" customWidth="1"/>
    <col min="2817" max="2817" width="6.09765625" style="1" customWidth="1"/>
    <col min="2818" max="2818" width="1.3984375" style="1" customWidth="1"/>
    <col min="2819" max="2819" width="8.19921875" style="1" customWidth="1"/>
    <col min="2820" max="2820" width="6.09765625" style="1" customWidth="1"/>
    <col min="2821" max="2821" width="7.8984375" style="1" customWidth="1"/>
    <col min="2822" max="3061" width="8.796875" style="1"/>
    <col min="3062" max="3062" width="2.09765625" style="1" customWidth="1"/>
    <col min="3063" max="3063" width="3.3984375" style="1" customWidth="1"/>
    <col min="3064" max="3064" width="6.19921875" style="1" customWidth="1"/>
    <col min="3065" max="3065" width="5.59765625" style="1" customWidth="1"/>
    <col min="3066" max="3066" width="5" style="1" customWidth="1"/>
    <col min="3067" max="3067" width="8.796875" style="1"/>
    <col min="3068" max="3068" width="7.19921875" style="1" customWidth="1"/>
    <col min="3069" max="3069" width="5" style="1" customWidth="1"/>
    <col min="3070" max="3070" width="11" style="1" customWidth="1"/>
    <col min="3071" max="3071" width="4.5" style="1" customWidth="1"/>
    <col min="3072" max="3072" width="5.5" style="1" customWidth="1"/>
    <col min="3073" max="3073" width="6.09765625" style="1" customWidth="1"/>
    <col min="3074" max="3074" width="1.3984375" style="1" customWidth="1"/>
    <col min="3075" max="3075" width="8.19921875" style="1" customWidth="1"/>
    <col min="3076" max="3076" width="6.09765625" style="1" customWidth="1"/>
    <col min="3077" max="3077" width="7.8984375" style="1" customWidth="1"/>
    <col min="3078" max="3317" width="8.796875" style="1"/>
    <col min="3318" max="3318" width="2.09765625" style="1" customWidth="1"/>
    <col min="3319" max="3319" width="3.3984375" style="1" customWidth="1"/>
    <col min="3320" max="3320" width="6.19921875" style="1" customWidth="1"/>
    <col min="3321" max="3321" width="5.59765625" style="1" customWidth="1"/>
    <col min="3322" max="3322" width="5" style="1" customWidth="1"/>
    <col min="3323" max="3323" width="8.796875" style="1"/>
    <col min="3324" max="3324" width="7.19921875" style="1" customWidth="1"/>
    <col min="3325" max="3325" width="5" style="1" customWidth="1"/>
    <col min="3326" max="3326" width="11" style="1" customWidth="1"/>
    <col min="3327" max="3327" width="4.5" style="1" customWidth="1"/>
    <col min="3328" max="3328" width="5.5" style="1" customWidth="1"/>
    <col min="3329" max="3329" width="6.09765625" style="1" customWidth="1"/>
    <col min="3330" max="3330" width="1.3984375" style="1" customWidth="1"/>
    <col min="3331" max="3331" width="8.19921875" style="1" customWidth="1"/>
    <col min="3332" max="3332" width="6.09765625" style="1" customWidth="1"/>
    <col min="3333" max="3333" width="7.8984375" style="1" customWidth="1"/>
    <col min="3334" max="3573" width="8.796875" style="1"/>
    <col min="3574" max="3574" width="2.09765625" style="1" customWidth="1"/>
    <col min="3575" max="3575" width="3.3984375" style="1" customWidth="1"/>
    <col min="3576" max="3576" width="6.19921875" style="1" customWidth="1"/>
    <col min="3577" max="3577" width="5.59765625" style="1" customWidth="1"/>
    <col min="3578" max="3578" width="5" style="1" customWidth="1"/>
    <col min="3579" max="3579" width="8.796875" style="1"/>
    <col min="3580" max="3580" width="7.19921875" style="1" customWidth="1"/>
    <col min="3581" max="3581" width="5" style="1" customWidth="1"/>
    <col min="3582" max="3582" width="11" style="1" customWidth="1"/>
    <col min="3583" max="3583" width="4.5" style="1" customWidth="1"/>
    <col min="3584" max="3584" width="5.5" style="1" customWidth="1"/>
    <col min="3585" max="3585" width="6.09765625" style="1" customWidth="1"/>
    <col min="3586" max="3586" width="1.3984375" style="1" customWidth="1"/>
    <col min="3587" max="3587" width="8.19921875" style="1" customWidth="1"/>
    <col min="3588" max="3588" width="6.09765625" style="1" customWidth="1"/>
    <col min="3589" max="3589" width="7.8984375" style="1" customWidth="1"/>
    <col min="3590" max="3829" width="8.796875" style="1"/>
    <col min="3830" max="3830" width="2.09765625" style="1" customWidth="1"/>
    <col min="3831" max="3831" width="3.3984375" style="1" customWidth="1"/>
    <col min="3832" max="3832" width="6.19921875" style="1" customWidth="1"/>
    <col min="3833" max="3833" width="5.59765625" style="1" customWidth="1"/>
    <col min="3834" max="3834" width="5" style="1" customWidth="1"/>
    <col min="3835" max="3835" width="8.796875" style="1"/>
    <col min="3836" max="3836" width="7.19921875" style="1" customWidth="1"/>
    <col min="3837" max="3837" width="5" style="1" customWidth="1"/>
    <col min="3838" max="3838" width="11" style="1" customWidth="1"/>
    <col min="3839" max="3839" width="4.5" style="1" customWidth="1"/>
    <col min="3840" max="3840" width="5.5" style="1" customWidth="1"/>
    <col min="3841" max="3841" width="6.09765625" style="1" customWidth="1"/>
    <col min="3842" max="3842" width="1.3984375" style="1" customWidth="1"/>
    <col min="3843" max="3843" width="8.19921875" style="1" customWidth="1"/>
    <col min="3844" max="3844" width="6.09765625" style="1" customWidth="1"/>
    <col min="3845" max="3845" width="7.8984375" style="1" customWidth="1"/>
    <col min="3846" max="4085" width="8.796875" style="1"/>
    <col min="4086" max="4086" width="2.09765625" style="1" customWidth="1"/>
    <col min="4087" max="4087" width="3.3984375" style="1" customWidth="1"/>
    <col min="4088" max="4088" width="6.19921875" style="1" customWidth="1"/>
    <col min="4089" max="4089" width="5.59765625" style="1" customWidth="1"/>
    <col min="4090" max="4090" width="5" style="1" customWidth="1"/>
    <col min="4091" max="4091" width="8.796875" style="1"/>
    <col min="4092" max="4092" width="7.19921875" style="1" customWidth="1"/>
    <col min="4093" max="4093" width="5" style="1" customWidth="1"/>
    <col min="4094" max="4094" width="11" style="1" customWidth="1"/>
    <col min="4095" max="4095" width="4.5" style="1" customWidth="1"/>
    <col min="4096" max="4096" width="5.5" style="1" customWidth="1"/>
    <col min="4097" max="4097" width="6.09765625" style="1" customWidth="1"/>
    <col min="4098" max="4098" width="1.3984375" style="1" customWidth="1"/>
    <col min="4099" max="4099" width="8.19921875" style="1" customWidth="1"/>
    <col min="4100" max="4100" width="6.09765625" style="1" customWidth="1"/>
    <col min="4101" max="4101" width="7.8984375" style="1" customWidth="1"/>
    <col min="4102" max="4341" width="8.796875" style="1"/>
    <col min="4342" max="4342" width="2.09765625" style="1" customWidth="1"/>
    <col min="4343" max="4343" width="3.3984375" style="1" customWidth="1"/>
    <col min="4344" max="4344" width="6.19921875" style="1" customWidth="1"/>
    <col min="4345" max="4345" width="5.59765625" style="1" customWidth="1"/>
    <col min="4346" max="4346" width="5" style="1" customWidth="1"/>
    <col min="4347" max="4347" width="8.796875" style="1"/>
    <col min="4348" max="4348" width="7.19921875" style="1" customWidth="1"/>
    <col min="4349" max="4349" width="5" style="1" customWidth="1"/>
    <col min="4350" max="4350" width="11" style="1" customWidth="1"/>
    <col min="4351" max="4351" width="4.5" style="1" customWidth="1"/>
    <col min="4352" max="4352" width="5.5" style="1" customWidth="1"/>
    <col min="4353" max="4353" width="6.09765625" style="1" customWidth="1"/>
    <col min="4354" max="4354" width="1.3984375" style="1" customWidth="1"/>
    <col min="4355" max="4355" width="8.19921875" style="1" customWidth="1"/>
    <col min="4356" max="4356" width="6.09765625" style="1" customWidth="1"/>
    <col min="4357" max="4357" width="7.8984375" style="1" customWidth="1"/>
    <col min="4358" max="4597" width="8.796875" style="1"/>
    <col min="4598" max="4598" width="2.09765625" style="1" customWidth="1"/>
    <col min="4599" max="4599" width="3.3984375" style="1" customWidth="1"/>
    <col min="4600" max="4600" width="6.19921875" style="1" customWidth="1"/>
    <col min="4601" max="4601" width="5.59765625" style="1" customWidth="1"/>
    <col min="4602" max="4602" width="5" style="1" customWidth="1"/>
    <col min="4603" max="4603" width="8.796875" style="1"/>
    <col min="4604" max="4604" width="7.19921875" style="1" customWidth="1"/>
    <col min="4605" max="4605" width="5" style="1" customWidth="1"/>
    <col min="4606" max="4606" width="11" style="1" customWidth="1"/>
    <col min="4607" max="4607" width="4.5" style="1" customWidth="1"/>
    <col min="4608" max="4608" width="5.5" style="1" customWidth="1"/>
    <col min="4609" max="4609" width="6.09765625" style="1" customWidth="1"/>
    <col min="4610" max="4610" width="1.3984375" style="1" customWidth="1"/>
    <col min="4611" max="4611" width="8.19921875" style="1" customWidth="1"/>
    <col min="4612" max="4612" width="6.09765625" style="1" customWidth="1"/>
    <col min="4613" max="4613" width="7.8984375" style="1" customWidth="1"/>
    <col min="4614" max="4853" width="8.796875" style="1"/>
    <col min="4854" max="4854" width="2.09765625" style="1" customWidth="1"/>
    <col min="4855" max="4855" width="3.3984375" style="1" customWidth="1"/>
    <col min="4856" max="4856" width="6.19921875" style="1" customWidth="1"/>
    <col min="4857" max="4857" width="5.59765625" style="1" customWidth="1"/>
    <col min="4858" max="4858" width="5" style="1" customWidth="1"/>
    <col min="4859" max="4859" width="8.796875" style="1"/>
    <col min="4860" max="4860" width="7.19921875" style="1" customWidth="1"/>
    <col min="4861" max="4861" width="5" style="1" customWidth="1"/>
    <col min="4862" max="4862" width="11" style="1" customWidth="1"/>
    <col min="4863" max="4863" width="4.5" style="1" customWidth="1"/>
    <col min="4864" max="4864" width="5.5" style="1" customWidth="1"/>
    <col min="4865" max="4865" width="6.09765625" style="1" customWidth="1"/>
    <col min="4866" max="4866" width="1.3984375" style="1" customWidth="1"/>
    <col min="4867" max="4867" width="8.19921875" style="1" customWidth="1"/>
    <col min="4868" max="4868" width="6.09765625" style="1" customWidth="1"/>
    <col min="4869" max="4869" width="7.8984375" style="1" customWidth="1"/>
    <col min="4870" max="5109" width="8.796875" style="1"/>
    <col min="5110" max="5110" width="2.09765625" style="1" customWidth="1"/>
    <col min="5111" max="5111" width="3.3984375" style="1" customWidth="1"/>
    <col min="5112" max="5112" width="6.19921875" style="1" customWidth="1"/>
    <col min="5113" max="5113" width="5.59765625" style="1" customWidth="1"/>
    <col min="5114" max="5114" width="5" style="1" customWidth="1"/>
    <col min="5115" max="5115" width="8.796875" style="1"/>
    <col min="5116" max="5116" width="7.19921875" style="1" customWidth="1"/>
    <col min="5117" max="5117" width="5" style="1" customWidth="1"/>
    <col min="5118" max="5118" width="11" style="1" customWidth="1"/>
    <col min="5119" max="5119" width="4.5" style="1" customWidth="1"/>
    <col min="5120" max="5120" width="5.5" style="1" customWidth="1"/>
    <col min="5121" max="5121" width="6.09765625" style="1" customWidth="1"/>
    <col min="5122" max="5122" width="1.3984375" style="1" customWidth="1"/>
    <col min="5123" max="5123" width="8.19921875" style="1" customWidth="1"/>
    <col min="5124" max="5124" width="6.09765625" style="1" customWidth="1"/>
    <col min="5125" max="5125" width="7.8984375" style="1" customWidth="1"/>
    <col min="5126" max="5365" width="8.796875" style="1"/>
    <col min="5366" max="5366" width="2.09765625" style="1" customWidth="1"/>
    <col min="5367" max="5367" width="3.3984375" style="1" customWidth="1"/>
    <col min="5368" max="5368" width="6.19921875" style="1" customWidth="1"/>
    <col min="5369" max="5369" width="5.59765625" style="1" customWidth="1"/>
    <col min="5370" max="5370" width="5" style="1" customWidth="1"/>
    <col min="5371" max="5371" width="8.796875" style="1"/>
    <col min="5372" max="5372" width="7.19921875" style="1" customWidth="1"/>
    <col min="5373" max="5373" width="5" style="1" customWidth="1"/>
    <col min="5374" max="5374" width="11" style="1" customWidth="1"/>
    <col min="5375" max="5375" width="4.5" style="1" customWidth="1"/>
    <col min="5376" max="5376" width="5.5" style="1" customWidth="1"/>
    <col min="5377" max="5377" width="6.09765625" style="1" customWidth="1"/>
    <col min="5378" max="5378" width="1.3984375" style="1" customWidth="1"/>
    <col min="5379" max="5379" width="8.19921875" style="1" customWidth="1"/>
    <col min="5380" max="5380" width="6.09765625" style="1" customWidth="1"/>
    <col min="5381" max="5381" width="7.8984375" style="1" customWidth="1"/>
    <col min="5382" max="5621" width="8.796875" style="1"/>
    <col min="5622" max="5622" width="2.09765625" style="1" customWidth="1"/>
    <col min="5623" max="5623" width="3.3984375" style="1" customWidth="1"/>
    <col min="5624" max="5624" width="6.19921875" style="1" customWidth="1"/>
    <col min="5625" max="5625" width="5.59765625" style="1" customWidth="1"/>
    <col min="5626" max="5626" width="5" style="1" customWidth="1"/>
    <col min="5627" max="5627" width="8.796875" style="1"/>
    <col min="5628" max="5628" width="7.19921875" style="1" customWidth="1"/>
    <col min="5629" max="5629" width="5" style="1" customWidth="1"/>
    <col min="5630" max="5630" width="11" style="1" customWidth="1"/>
    <col min="5631" max="5631" width="4.5" style="1" customWidth="1"/>
    <col min="5632" max="5632" width="5.5" style="1" customWidth="1"/>
    <col min="5633" max="5633" width="6.09765625" style="1" customWidth="1"/>
    <col min="5634" max="5634" width="1.3984375" style="1" customWidth="1"/>
    <col min="5635" max="5635" width="8.19921875" style="1" customWidth="1"/>
    <col min="5636" max="5636" width="6.09765625" style="1" customWidth="1"/>
    <col min="5637" max="5637" width="7.8984375" style="1" customWidth="1"/>
    <col min="5638" max="5877" width="8.796875" style="1"/>
    <col min="5878" max="5878" width="2.09765625" style="1" customWidth="1"/>
    <col min="5879" max="5879" width="3.3984375" style="1" customWidth="1"/>
    <col min="5880" max="5880" width="6.19921875" style="1" customWidth="1"/>
    <col min="5881" max="5881" width="5.59765625" style="1" customWidth="1"/>
    <col min="5882" max="5882" width="5" style="1" customWidth="1"/>
    <col min="5883" max="5883" width="8.796875" style="1"/>
    <col min="5884" max="5884" width="7.19921875" style="1" customWidth="1"/>
    <col min="5885" max="5885" width="5" style="1" customWidth="1"/>
    <col min="5886" max="5886" width="11" style="1" customWidth="1"/>
    <col min="5887" max="5887" width="4.5" style="1" customWidth="1"/>
    <col min="5888" max="5888" width="5.5" style="1" customWidth="1"/>
    <col min="5889" max="5889" width="6.09765625" style="1" customWidth="1"/>
    <col min="5890" max="5890" width="1.3984375" style="1" customWidth="1"/>
    <col min="5891" max="5891" width="8.19921875" style="1" customWidth="1"/>
    <col min="5892" max="5892" width="6.09765625" style="1" customWidth="1"/>
    <col min="5893" max="5893" width="7.8984375" style="1" customWidth="1"/>
    <col min="5894" max="6133" width="8.796875" style="1"/>
    <col min="6134" max="6134" width="2.09765625" style="1" customWidth="1"/>
    <col min="6135" max="6135" width="3.3984375" style="1" customWidth="1"/>
    <col min="6136" max="6136" width="6.19921875" style="1" customWidth="1"/>
    <col min="6137" max="6137" width="5.59765625" style="1" customWidth="1"/>
    <col min="6138" max="6138" width="5" style="1" customWidth="1"/>
    <col min="6139" max="6139" width="8.796875" style="1"/>
    <col min="6140" max="6140" width="7.19921875" style="1" customWidth="1"/>
    <col min="6141" max="6141" width="5" style="1" customWidth="1"/>
    <col min="6142" max="6142" width="11" style="1" customWidth="1"/>
    <col min="6143" max="6143" width="4.5" style="1" customWidth="1"/>
    <col min="6144" max="6144" width="5.5" style="1" customWidth="1"/>
    <col min="6145" max="6145" width="6.09765625" style="1" customWidth="1"/>
    <col min="6146" max="6146" width="1.3984375" style="1" customWidth="1"/>
    <col min="6147" max="6147" width="8.19921875" style="1" customWidth="1"/>
    <col min="6148" max="6148" width="6.09765625" style="1" customWidth="1"/>
    <col min="6149" max="6149" width="7.8984375" style="1" customWidth="1"/>
    <col min="6150" max="6389" width="8.796875" style="1"/>
    <col min="6390" max="6390" width="2.09765625" style="1" customWidth="1"/>
    <col min="6391" max="6391" width="3.3984375" style="1" customWidth="1"/>
    <col min="6392" max="6392" width="6.19921875" style="1" customWidth="1"/>
    <col min="6393" max="6393" width="5.59765625" style="1" customWidth="1"/>
    <col min="6394" max="6394" width="5" style="1" customWidth="1"/>
    <col min="6395" max="6395" width="8.796875" style="1"/>
    <col min="6396" max="6396" width="7.19921875" style="1" customWidth="1"/>
    <col min="6397" max="6397" width="5" style="1" customWidth="1"/>
    <col min="6398" max="6398" width="11" style="1" customWidth="1"/>
    <col min="6399" max="6399" width="4.5" style="1" customWidth="1"/>
    <col min="6400" max="6400" width="5.5" style="1" customWidth="1"/>
    <col min="6401" max="6401" width="6.09765625" style="1" customWidth="1"/>
    <col min="6402" max="6402" width="1.3984375" style="1" customWidth="1"/>
    <col min="6403" max="6403" width="8.19921875" style="1" customWidth="1"/>
    <col min="6404" max="6404" width="6.09765625" style="1" customWidth="1"/>
    <col min="6405" max="6405" width="7.8984375" style="1" customWidth="1"/>
    <col min="6406" max="6645" width="8.796875" style="1"/>
    <col min="6646" max="6646" width="2.09765625" style="1" customWidth="1"/>
    <col min="6647" max="6647" width="3.3984375" style="1" customWidth="1"/>
    <col min="6648" max="6648" width="6.19921875" style="1" customWidth="1"/>
    <col min="6649" max="6649" width="5.59765625" style="1" customWidth="1"/>
    <col min="6650" max="6650" width="5" style="1" customWidth="1"/>
    <col min="6651" max="6651" width="8.796875" style="1"/>
    <col min="6652" max="6652" width="7.19921875" style="1" customWidth="1"/>
    <col min="6653" max="6653" width="5" style="1" customWidth="1"/>
    <col min="6654" max="6654" width="11" style="1" customWidth="1"/>
    <col min="6655" max="6655" width="4.5" style="1" customWidth="1"/>
    <col min="6656" max="6656" width="5.5" style="1" customWidth="1"/>
    <col min="6657" max="6657" width="6.09765625" style="1" customWidth="1"/>
    <col min="6658" max="6658" width="1.3984375" style="1" customWidth="1"/>
    <col min="6659" max="6659" width="8.19921875" style="1" customWidth="1"/>
    <col min="6660" max="6660" width="6.09765625" style="1" customWidth="1"/>
    <col min="6661" max="6661" width="7.8984375" style="1" customWidth="1"/>
    <col min="6662" max="6901" width="8.796875" style="1"/>
    <col min="6902" max="6902" width="2.09765625" style="1" customWidth="1"/>
    <col min="6903" max="6903" width="3.3984375" style="1" customWidth="1"/>
    <col min="6904" max="6904" width="6.19921875" style="1" customWidth="1"/>
    <col min="6905" max="6905" width="5.59765625" style="1" customWidth="1"/>
    <col min="6906" max="6906" width="5" style="1" customWidth="1"/>
    <col min="6907" max="6907" width="8.796875" style="1"/>
    <col min="6908" max="6908" width="7.19921875" style="1" customWidth="1"/>
    <col min="6909" max="6909" width="5" style="1" customWidth="1"/>
    <col min="6910" max="6910" width="11" style="1" customWidth="1"/>
    <col min="6911" max="6911" width="4.5" style="1" customWidth="1"/>
    <col min="6912" max="6912" width="5.5" style="1" customWidth="1"/>
    <col min="6913" max="6913" width="6.09765625" style="1" customWidth="1"/>
    <col min="6914" max="6914" width="1.3984375" style="1" customWidth="1"/>
    <col min="6915" max="6915" width="8.19921875" style="1" customWidth="1"/>
    <col min="6916" max="6916" width="6.09765625" style="1" customWidth="1"/>
    <col min="6917" max="6917" width="7.8984375" style="1" customWidth="1"/>
    <col min="6918" max="7157" width="8.796875" style="1"/>
    <col min="7158" max="7158" width="2.09765625" style="1" customWidth="1"/>
    <col min="7159" max="7159" width="3.3984375" style="1" customWidth="1"/>
    <col min="7160" max="7160" width="6.19921875" style="1" customWidth="1"/>
    <col min="7161" max="7161" width="5.59765625" style="1" customWidth="1"/>
    <col min="7162" max="7162" width="5" style="1" customWidth="1"/>
    <col min="7163" max="7163" width="8.796875" style="1"/>
    <col min="7164" max="7164" width="7.19921875" style="1" customWidth="1"/>
    <col min="7165" max="7165" width="5" style="1" customWidth="1"/>
    <col min="7166" max="7166" width="11" style="1" customWidth="1"/>
    <col min="7167" max="7167" width="4.5" style="1" customWidth="1"/>
    <col min="7168" max="7168" width="5.5" style="1" customWidth="1"/>
    <col min="7169" max="7169" width="6.09765625" style="1" customWidth="1"/>
    <col min="7170" max="7170" width="1.3984375" style="1" customWidth="1"/>
    <col min="7171" max="7171" width="8.19921875" style="1" customWidth="1"/>
    <col min="7172" max="7172" width="6.09765625" style="1" customWidth="1"/>
    <col min="7173" max="7173" width="7.8984375" style="1" customWidth="1"/>
    <col min="7174" max="7413" width="8.796875" style="1"/>
    <col min="7414" max="7414" width="2.09765625" style="1" customWidth="1"/>
    <col min="7415" max="7415" width="3.3984375" style="1" customWidth="1"/>
    <col min="7416" max="7416" width="6.19921875" style="1" customWidth="1"/>
    <col min="7417" max="7417" width="5.59765625" style="1" customWidth="1"/>
    <col min="7418" max="7418" width="5" style="1" customWidth="1"/>
    <col min="7419" max="7419" width="8.796875" style="1"/>
    <col min="7420" max="7420" width="7.19921875" style="1" customWidth="1"/>
    <col min="7421" max="7421" width="5" style="1" customWidth="1"/>
    <col min="7422" max="7422" width="11" style="1" customWidth="1"/>
    <col min="7423" max="7423" width="4.5" style="1" customWidth="1"/>
    <col min="7424" max="7424" width="5.5" style="1" customWidth="1"/>
    <col min="7425" max="7425" width="6.09765625" style="1" customWidth="1"/>
    <col min="7426" max="7426" width="1.3984375" style="1" customWidth="1"/>
    <col min="7427" max="7427" width="8.19921875" style="1" customWidth="1"/>
    <col min="7428" max="7428" width="6.09765625" style="1" customWidth="1"/>
    <col min="7429" max="7429" width="7.8984375" style="1" customWidth="1"/>
    <col min="7430" max="7669" width="8.796875" style="1"/>
    <col min="7670" max="7670" width="2.09765625" style="1" customWidth="1"/>
    <col min="7671" max="7671" width="3.3984375" style="1" customWidth="1"/>
    <col min="7672" max="7672" width="6.19921875" style="1" customWidth="1"/>
    <col min="7673" max="7673" width="5.59765625" style="1" customWidth="1"/>
    <col min="7674" max="7674" width="5" style="1" customWidth="1"/>
    <col min="7675" max="7675" width="8.796875" style="1"/>
    <col min="7676" max="7676" width="7.19921875" style="1" customWidth="1"/>
    <col min="7677" max="7677" width="5" style="1" customWidth="1"/>
    <col min="7678" max="7678" width="11" style="1" customWidth="1"/>
    <col min="7679" max="7679" width="4.5" style="1" customWidth="1"/>
    <col min="7680" max="7680" width="5.5" style="1" customWidth="1"/>
    <col min="7681" max="7681" width="6.09765625" style="1" customWidth="1"/>
    <col min="7682" max="7682" width="1.3984375" style="1" customWidth="1"/>
    <col min="7683" max="7683" width="8.19921875" style="1" customWidth="1"/>
    <col min="7684" max="7684" width="6.09765625" style="1" customWidth="1"/>
    <col min="7685" max="7685" width="7.8984375" style="1" customWidth="1"/>
    <col min="7686" max="7925" width="8.796875" style="1"/>
    <col min="7926" max="7926" width="2.09765625" style="1" customWidth="1"/>
    <col min="7927" max="7927" width="3.3984375" style="1" customWidth="1"/>
    <col min="7928" max="7928" width="6.19921875" style="1" customWidth="1"/>
    <col min="7929" max="7929" width="5.59765625" style="1" customWidth="1"/>
    <col min="7930" max="7930" width="5" style="1" customWidth="1"/>
    <col min="7931" max="7931" width="8.796875" style="1"/>
    <col min="7932" max="7932" width="7.19921875" style="1" customWidth="1"/>
    <col min="7933" max="7933" width="5" style="1" customWidth="1"/>
    <col min="7934" max="7934" width="11" style="1" customWidth="1"/>
    <col min="7935" max="7935" width="4.5" style="1" customWidth="1"/>
    <col min="7936" max="7936" width="5.5" style="1" customWidth="1"/>
    <col min="7937" max="7937" width="6.09765625" style="1" customWidth="1"/>
    <col min="7938" max="7938" width="1.3984375" style="1" customWidth="1"/>
    <col min="7939" max="7939" width="8.19921875" style="1" customWidth="1"/>
    <col min="7940" max="7940" width="6.09765625" style="1" customWidth="1"/>
    <col min="7941" max="7941" width="7.8984375" style="1" customWidth="1"/>
    <col min="7942" max="8181" width="8.796875" style="1"/>
    <col min="8182" max="8182" width="2.09765625" style="1" customWidth="1"/>
    <col min="8183" max="8183" width="3.3984375" style="1" customWidth="1"/>
    <col min="8184" max="8184" width="6.19921875" style="1" customWidth="1"/>
    <col min="8185" max="8185" width="5.59765625" style="1" customWidth="1"/>
    <col min="8186" max="8186" width="5" style="1" customWidth="1"/>
    <col min="8187" max="8187" width="8.796875" style="1"/>
    <col min="8188" max="8188" width="7.19921875" style="1" customWidth="1"/>
    <col min="8189" max="8189" width="5" style="1" customWidth="1"/>
    <col min="8190" max="8190" width="11" style="1" customWidth="1"/>
    <col min="8191" max="8191" width="4.5" style="1" customWidth="1"/>
    <col min="8192" max="8192" width="5.5" style="1" customWidth="1"/>
    <col min="8193" max="8193" width="6.09765625" style="1" customWidth="1"/>
    <col min="8194" max="8194" width="1.3984375" style="1" customWidth="1"/>
    <col min="8195" max="8195" width="8.19921875" style="1" customWidth="1"/>
    <col min="8196" max="8196" width="6.09765625" style="1" customWidth="1"/>
    <col min="8197" max="8197" width="7.8984375" style="1" customWidth="1"/>
    <col min="8198" max="8437" width="8.796875" style="1"/>
    <col min="8438" max="8438" width="2.09765625" style="1" customWidth="1"/>
    <col min="8439" max="8439" width="3.3984375" style="1" customWidth="1"/>
    <col min="8440" max="8440" width="6.19921875" style="1" customWidth="1"/>
    <col min="8441" max="8441" width="5.59765625" style="1" customWidth="1"/>
    <col min="8442" max="8442" width="5" style="1" customWidth="1"/>
    <col min="8443" max="8443" width="8.796875" style="1"/>
    <col min="8444" max="8444" width="7.19921875" style="1" customWidth="1"/>
    <col min="8445" max="8445" width="5" style="1" customWidth="1"/>
    <col min="8446" max="8446" width="11" style="1" customWidth="1"/>
    <col min="8447" max="8447" width="4.5" style="1" customWidth="1"/>
    <col min="8448" max="8448" width="5.5" style="1" customWidth="1"/>
    <col min="8449" max="8449" width="6.09765625" style="1" customWidth="1"/>
    <col min="8450" max="8450" width="1.3984375" style="1" customWidth="1"/>
    <col min="8451" max="8451" width="8.19921875" style="1" customWidth="1"/>
    <col min="8452" max="8452" width="6.09765625" style="1" customWidth="1"/>
    <col min="8453" max="8453" width="7.8984375" style="1" customWidth="1"/>
    <col min="8454" max="8693" width="8.796875" style="1"/>
    <col min="8694" max="8694" width="2.09765625" style="1" customWidth="1"/>
    <col min="8695" max="8695" width="3.3984375" style="1" customWidth="1"/>
    <col min="8696" max="8696" width="6.19921875" style="1" customWidth="1"/>
    <col min="8697" max="8697" width="5.59765625" style="1" customWidth="1"/>
    <col min="8698" max="8698" width="5" style="1" customWidth="1"/>
    <col min="8699" max="8699" width="8.796875" style="1"/>
    <col min="8700" max="8700" width="7.19921875" style="1" customWidth="1"/>
    <col min="8701" max="8701" width="5" style="1" customWidth="1"/>
    <col min="8702" max="8702" width="11" style="1" customWidth="1"/>
    <col min="8703" max="8703" width="4.5" style="1" customWidth="1"/>
    <col min="8704" max="8704" width="5.5" style="1" customWidth="1"/>
    <col min="8705" max="8705" width="6.09765625" style="1" customWidth="1"/>
    <col min="8706" max="8706" width="1.3984375" style="1" customWidth="1"/>
    <col min="8707" max="8707" width="8.19921875" style="1" customWidth="1"/>
    <col min="8708" max="8708" width="6.09765625" style="1" customWidth="1"/>
    <col min="8709" max="8709" width="7.8984375" style="1" customWidth="1"/>
    <col min="8710" max="8949" width="8.796875" style="1"/>
    <col min="8950" max="8950" width="2.09765625" style="1" customWidth="1"/>
    <col min="8951" max="8951" width="3.3984375" style="1" customWidth="1"/>
    <col min="8952" max="8952" width="6.19921875" style="1" customWidth="1"/>
    <col min="8953" max="8953" width="5.59765625" style="1" customWidth="1"/>
    <col min="8954" max="8954" width="5" style="1" customWidth="1"/>
    <col min="8955" max="8955" width="8.796875" style="1"/>
    <col min="8956" max="8956" width="7.19921875" style="1" customWidth="1"/>
    <col min="8957" max="8957" width="5" style="1" customWidth="1"/>
    <col min="8958" max="8958" width="11" style="1" customWidth="1"/>
    <col min="8959" max="8959" width="4.5" style="1" customWidth="1"/>
    <col min="8960" max="8960" width="5.5" style="1" customWidth="1"/>
    <col min="8961" max="8961" width="6.09765625" style="1" customWidth="1"/>
    <col min="8962" max="8962" width="1.3984375" style="1" customWidth="1"/>
    <col min="8963" max="8963" width="8.19921875" style="1" customWidth="1"/>
    <col min="8964" max="8964" width="6.09765625" style="1" customWidth="1"/>
    <col min="8965" max="8965" width="7.8984375" style="1" customWidth="1"/>
    <col min="8966" max="9205" width="8.796875" style="1"/>
    <col min="9206" max="9206" width="2.09765625" style="1" customWidth="1"/>
    <col min="9207" max="9207" width="3.3984375" style="1" customWidth="1"/>
    <col min="9208" max="9208" width="6.19921875" style="1" customWidth="1"/>
    <col min="9209" max="9209" width="5.59765625" style="1" customWidth="1"/>
    <col min="9210" max="9210" width="5" style="1" customWidth="1"/>
    <col min="9211" max="9211" width="8.796875" style="1"/>
    <col min="9212" max="9212" width="7.19921875" style="1" customWidth="1"/>
    <col min="9213" max="9213" width="5" style="1" customWidth="1"/>
    <col min="9214" max="9214" width="11" style="1" customWidth="1"/>
    <col min="9215" max="9215" width="4.5" style="1" customWidth="1"/>
    <col min="9216" max="9216" width="5.5" style="1" customWidth="1"/>
    <col min="9217" max="9217" width="6.09765625" style="1" customWidth="1"/>
    <col min="9218" max="9218" width="1.3984375" style="1" customWidth="1"/>
    <col min="9219" max="9219" width="8.19921875" style="1" customWidth="1"/>
    <col min="9220" max="9220" width="6.09765625" style="1" customWidth="1"/>
    <col min="9221" max="9221" width="7.8984375" style="1" customWidth="1"/>
    <col min="9222" max="9461" width="8.796875" style="1"/>
    <col min="9462" max="9462" width="2.09765625" style="1" customWidth="1"/>
    <col min="9463" max="9463" width="3.3984375" style="1" customWidth="1"/>
    <col min="9464" max="9464" width="6.19921875" style="1" customWidth="1"/>
    <col min="9465" max="9465" width="5.59765625" style="1" customWidth="1"/>
    <col min="9466" max="9466" width="5" style="1" customWidth="1"/>
    <col min="9467" max="9467" width="8.796875" style="1"/>
    <col min="9468" max="9468" width="7.19921875" style="1" customWidth="1"/>
    <col min="9469" max="9469" width="5" style="1" customWidth="1"/>
    <col min="9470" max="9470" width="11" style="1" customWidth="1"/>
    <col min="9471" max="9471" width="4.5" style="1" customWidth="1"/>
    <col min="9472" max="9472" width="5.5" style="1" customWidth="1"/>
    <col min="9473" max="9473" width="6.09765625" style="1" customWidth="1"/>
    <col min="9474" max="9474" width="1.3984375" style="1" customWidth="1"/>
    <col min="9475" max="9475" width="8.19921875" style="1" customWidth="1"/>
    <col min="9476" max="9476" width="6.09765625" style="1" customWidth="1"/>
    <col min="9477" max="9477" width="7.8984375" style="1" customWidth="1"/>
    <col min="9478" max="9717" width="8.796875" style="1"/>
    <col min="9718" max="9718" width="2.09765625" style="1" customWidth="1"/>
    <col min="9719" max="9719" width="3.3984375" style="1" customWidth="1"/>
    <col min="9720" max="9720" width="6.19921875" style="1" customWidth="1"/>
    <col min="9721" max="9721" width="5.59765625" style="1" customWidth="1"/>
    <col min="9722" max="9722" width="5" style="1" customWidth="1"/>
    <col min="9723" max="9723" width="8.796875" style="1"/>
    <col min="9724" max="9724" width="7.19921875" style="1" customWidth="1"/>
    <col min="9725" max="9725" width="5" style="1" customWidth="1"/>
    <col min="9726" max="9726" width="11" style="1" customWidth="1"/>
    <col min="9727" max="9727" width="4.5" style="1" customWidth="1"/>
    <col min="9728" max="9728" width="5.5" style="1" customWidth="1"/>
    <col min="9729" max="9729" width="6.09765625" style="1" customWidth="1"/>
    <col min="9730" max="9730" width="1.3984375" style="1" customWidth="1"/>
    <col min="9731" max="9731" width="8.19921875" style="1" customWidth="1"/>
    <col min="9732" max="9732" width="6.09765625" style="1" customWidth="1"/>
    <col min="9733" max="9733" width="7.8984375" style="1" customWidth="1"/>
    <col min="9734" max="9973" width="8.796875" style="1"/>
    <col min="9974" max="9974" width="2.09765625" style="1" customWidth="1"/>
    <col min="9975" max="9975" width="3.3984375" style="1" customWidth="1"/>
    <col min="9976" max="9976" width="6.19921875" style="1" customWidth="1"/>
    <col min="9977" max="9977" width="5.59765625" style="1" customWidth="1"/>
    <col min="9978" max="9978" width="5" style="1" customWidth="1"/>
    <col min="9979" max="9979" width="8.796875" style="1"/>
    <col min="9980" max="9980" width="7.19921875" style="1" customWidth="1"/>
    <col min="9981" max="9981" width="5" style="1" customWidth="1"/>
    <col min="9982" max="9982" width="11" style="1" customWidth="1"/>
    <col min="9983" max="9983" width="4.5" style="1" customWidth="1"/>
    <col min="9984" max="9984" width="5.5" style="1" customWidth="1"/>
    <col min="9985" max="9985" width="6.09765625" style="1" customWidth="1"/>
    <col min="9986" max="9986" width="1.3984375" style="1" customWidth="1"/>
    <col min="9987" max="9987" width="8.19921875" style="1" customWidth="1"/>
    <col min="9988" max="9988" width="6.09765625" style="1" customWidth="1"/>
    <col min="9989" max="9989" width="7.8984375" style="1" customWidth="1"/>
    <col min="9990" max="10229" width="8.796875" style="1"/>
    <col min="10230" max="10230" width="2.09765625" style="1" customWidth="1"/>
    <col min="10231" max="10231" width="3.3984375" style="1" customWidth="1"/>
    <col min="10232" max="10232" width="6.19921875" style="1" customWidth="1"/>
    <col min="10233" max="10233" width="5.59765625" style="1" customWidth="1"/>
    <col min="10234" max="10234" width="5" style="1" customWidth="1"/>
    <col min="10235" max="10235" width="8.796875" style="1"/>
    <col min="10236" max="10236" width="7.19921875" style="1" customWidth="1"/>
    <col min="10237" max="10237" width="5" style="1" customWidth="1"/>
    <col min="10238" max="10238" width="11" style="1" customWidth="1"/>
    <col min="10239" max="10239" width="4.5" style="1" customWidth="1"/>
    <col min="10240" max="10240" width="5.5" style="1" customWidth="1"/>
    <col min="10241" max="10241" width="6.09765625" style="1" customWidth="1"/>
    <col min="10242" max="10242" width="1.3984375" style="1" customWidth="1"/>
    <col min="10243" max="10243" width="8.19921875" style="1" customWidth="1"/>
    <col min="10244" max="10244" width="6.09765625" style="1" customWidth="1"/>
    <col min="10245" max="10245" width="7.8984375" style="1" customWidth="1"/>
    <col min="10246" max="10485" width="8.796875" style="1"/>
    <col min="10486" max="10486" width="2.09765625" style="1" customWidth="1"/>
    <col min="10487" max="10487" width="3.3984375" style="1" customWidth="1"/>
    <col min="10488" max="10488" width="6.19921875" style="1" customWidth="1"/>
    <col min="10489" max="10489" width="5.59765625" style="1" customWidth="1"/>
    <col min="10490" max="10490" width="5" style="1" customWidth="1"/>
    <col min="10491" max="10491" width="8.796875" style="1"/>
    <col min="10492" max="10492" width="7.19921875" style="1" customWidth="1"/>
    <col min="10493" max="10493" width="5" style="1" customWidth="1"/>
    <col min="10494" max="10494" width="11" style="1" customWidth="1"/>
    <col min="10495" max="10495" width="4.5" style="1" customWidth="1"/>
    <col min="10496" max="10496" width="5.5" style="1" customWidth="1"/>
    <col min="10497" max="10497" width="6.09765625" style="1" customWidth="1"/>
    <col min="10498" max="10498" width="1.3984375" style="1" customWidth="1"/>
    <col min="10499" max="10499" width="8.19921875" style="1" customWidth="1"/>
    <col min="10500" max="10500" width="6.09765625" style="1" customWidth="1"/>
    <col min="10501" max="10501" width="7.8984375" style="1" customWidth="1"/>
    <col min="10502" max="10741" width="8.796875" style="1"/>
    <col min="10742" max="10742" width="2.09765625" style="1" customWidth="1"/>
    <col min="10743" max="10743" width="3.3984375" style="1" customWidth="1"/>
    <col min="10744" max="10744" width="6.19921875" style="1" customWidth="1"/>
    <col min="10745" max="10745" width="5.59765625" style="1" customWidth="1"/>
    <col min="10746" max="10746" width="5" style="1" customWidth="1"/>
    <col min="10747" max="10747" width="8.796875" style="1"/>
    <col min="10748" max="10748" width="7.19921875" style="1" customWidth="1"/>
    <col min="10749" max="10749" width="5" style="1" customWidth="1"/>
    <col min="10750" max="10750" width="11" style="1" customWidth="1"/>
    <col min="10751" max="10751" width="4.5" style="1" customWidth="1"/>
    <col min="10752" max="10752" width="5.5" style="1" customWidth="1"/>
    <col min="10753" max="10753" width="6.09765625" style="1" customWidth="1"/>
    <col min="10754" max="10754" width="1.3984375" style="1" customWidth="1"/>
    <col min="10755" max="10755" width="8.19921875" style="1" customWidth="1"/>
    <col min="10756" max="10756" width="6.09765625" style="1" customWidth="1"/>
    <col min="10757" max="10757" width="7.8984375" style="1" customWidth="1"/>
    <col min="10758" max="10997" width="8.796875" style="1"/>
    <col min="10998" max="10998" width="2.09765625" style="1" customWidth="1"/>
    <col min="10999" max="10999" width="3.3984375" style="1" customWidth="1"/>
    <col min="11000" max="11000" width="6.19921875" style="1" customWidth="1"/>
    <col min="11001" max="11001" width="5.59765625" style="1" customWidth="1"/>
    <col min="11002" max="11002" width="5" style="1" customWidth="1"/>
    <col min="11003" max="11003" width="8.796875" style="1"/>
    <col min="11004" max="11004" width="7.19921875" style="1" customWidth="1"/>
    <col min="11005" max="11005" width="5" style="1" customWidth="1"/>
    <col min="11006" max="11006" width="11" style="1" customWidth="1"/>
    <col min="11007" max="11007" width="4.5" style="1" customWidth="1"/>
    <col min="11008" max="11008" width="5.5" style="1" customWidth="1"/>
    <col min="11009" max="11009" width="6.09765625" style="1" customWidth="1"/>
    <col min="11010" max="11010" width="1.3984375" style="1" customWidth="1"/>
    <col min="11011" max="11011" width="8.19921875" style="1" customWidth="1"/>
    <col min="11012" max="11012" width="6.09765625" style="1" customWidth="1"/>
    <col min="11013" max="11013" width="7.8984375" style="1" customWidth="1"/>
    <col min="11014" max="11253" width="8.796875" style="1"/>
    <col min="11254" max="11254" width="2.09765625" style="1" customWidth="1"/>
    <col min="11255" max="11255" width="3.3984375" style="1" customWidth="1"/>
    <col min="11256" max="11256" width="6.19921875" style="1" customWidth="1"/>
    <col min="11257" max="11257" width="5.59765625" style="1" customWidth="1"/>
    <col min="11258" max="11258" width="5" style="1" customWidth="1"/>
    <col min="11259" max="11259" width="8.796875" style="1"/>
    <col min="11260" max="11260" width="7.19921875" style="1" customWidth="1"/>
    <col min="11261" max="11261" width="5" style="1" customWidth="1"/>
    <col min="11262" max="11262" width="11" style="1" customWidth="1"/>
    <col min="11263" max="11263" width="4.5" style="1" customWidth="1"/>
    <col min="11264" max="11264" width="5.5" style="1" customWidth="1"/>
    <col min="11265" max="11265" width="6.09765625" style="1" customWidth="1"/>
    <col min="11266" max="11266" width="1.3984375" style="1" customWidth="1"/>
    <col min="11267" max="11267" width="8.19921875" style="1" customWidth="1"/>
    <col min="11268" max="11268" width="6.09765625" style="1" customWidth="1"/>
    <col min="11269" max="11269" width="7.8984375" style="1" customWidth="1"/>
    <col min="11270" max="11509" width="8.796875" style="1"/>
    <col min="11510" max="11510" width="2.09765625" style="1" customWidth="1"/>
    <col min="11511" max="11511" width="3.3984375" style="1" customWidth="1"/>
    <col min="11512" max="11512" width="6.19921875" style="1" customWidth="1"/>
    <col min="11513" max="11513" width="5.59765625" style="1" customWidth="1"/>
    <col min="11514" max="11514" width="5" style="1" customWidth="1"/>
    <col min="11515" max="11515" width="8.796875" style="1"/>
    <col min="11516" max="11516" width="7.19921875" style="1" customWidth="1"/>
    <col min="11517" max="11517" width="5" style="1" customWidth="1"/>
    <col min="11518" max="11518" width="11" style="1" customWidth="1"/>
    <col min="11519" max="11519" width="4.5" style="1" customWidth="1"/>
    <col min="11520" max="11520" width="5.5" style="1" customWidth="1"/>
    <col min="11521" max="11521" width="6.09765625" style="1" customWidth="1"/>
    <col min="11522" max="11522" width="1.3984375" style="1" customWidth="1"/>
    <col min="11523" max="11523" width="8.19921875" style="1" customWidth="1"/>
    <col min="11524" max="11524" width="6.09765625" style="1" customWidth="1"/>
    <col min="11525" max="11525" width="7.8984375" style="1" customWidth="1"/>
    <col min="11526" max="11765" width="8.796875" style="1"/>
    <col min="11766" max="11766" width="2.09765625" style="1" customWidth="1"/>
    <col min="11767" max="11767" width="3.3984375" style="1" customWidth="1"/>
    <col min="11768" max="11768" width="6.19921875" style="1" customWidth="1"/>
    <col min="11769" max="11769" width="5.59765625" style="1" customWidth="1"/>
    <col min="11770" max="11770" width="5" style="1" customWidth="1"/>
    <col min="11771" max="11771" width="8.796875" style="1"/>
    <col min="11772" max="11772" width="7.19921875" style="1" customWidth="1"/>
    <col min="11773" max="11773" width="5" style="1" customWidth="1"/>
    <col min="11774" max="11774" width="11" style="1" customWidth="1"/>
    <col min="11775" max="11775" width="4.5" style="1" customWidth="1"/>
    <col min="11776" max="11776" width="5.5" style="1" customWidth="1"/>
    <col min="11777" max="11777" width="6.09765625" style="1" customWidth="1"/>
    <col min="11778" max="11778" width="1.3984375" style="1" customWidth="1"/>
    <col min="11779" max="11779" width="8.19921875" style="1" customWidth="1"/>
    <col min="11780" max="11780" width="6.09765625" style="1" customWidth="1"/>
    <col min="11781" max="11781" width="7.8984375" style="1" customWidth="1"/>
    <col min="11782" max="12021" width="8.796875" style="1"/>
    <col min="12022" max="12022" width="2.09765625" style="1" customWidth="1"/>
    <col min="12023" max="12023" width="3.3984375" style="1" customWidth="1"/>
    <col min="12024" max="12024" width="6.19921875" style="1" customWidth="1"/>
    <col min="12025" max="12025" width="5.59765625" style="1" customWidth="1"/>
    <col min="12026" max="12026" width="5" style="1" customWidth="1"/>
    <col min="12027" max="12027" width="8.796875" style="1"/>
    <col min="12028" max="12028" width="7.19921875" style="1" customWidth="1"/>
    <col min="12029" max="12029" width="5" style="1" customWidth="1"/>
    <col min="12030" max="12030" width="11" style="1" customWidth="1"/>
    <col min="12031" max="12031" width="4.5" style="1" customWidth="1"/>
    <col min="12032" max="12032" width="5.5" style="1" customWidth="1"/>
    <col min="12033" max="12033" width="6.09765625" style="1" customWidth="1"/>
    <col min="12034" max="12034" width="1.3984375" style="1" customWidth="1"/>
    <col min="12035" max="12035" width="8.19921875" style="1" customWidth="1"/>
    <col min="12036" max="12036" width="6.09765625" style="1" customWidth="1"/>
    <col min="12037" max="12037" width="7.8984375" style="1" customWidth="1"/>
    <col min="12038" max="12277" width="8.796875" style="1"/>
    <col min="12278" max="12278" width="2.09765625" style="1" customWidth="1"/>
    <col min="12279" max="12279" width="3.3984375" style="1" customWidth="1"/>
    <col min="12280" max="12280" width="6.19921875" style="1" customWidth="1"/>
    <col min="12281" max="12281" width="5.59765625" style="1" customWidth="1"/>
    <col min="12282" max="12282" width="5" style="1" customWidth="1"/>
    <col min="12283" max="12283" width="8.796875" style="1"/>
    <col min="12284" max="12284" width="7.19921875" style="1" customWidth="1"/>
    <col min="12285" max="12285" width="5" style="1" customWidth="1"/>
    <col min="12286" max="12286" width="11" style="1" customWidth="1"/>
    <col min="12287" max="12287" width="4.5" style="1" customWidth="1"/>
    <col min="12288" max="12288" width="5.5" style="1" customWidth="1"/>
    <col min="12289" max="12289" width="6.09765625" style="1" customWidth="1"/>
    <col min="12290" max="12290" width="1.3984375" style="1" customWidth="1"/>
    <col min="12291" max="12291" width="8.19921875" style="1" customWidth="1"/>
    <col min="12292" max="12292" width="6.09765625" style="1" customWidth="1"/>
    <col min="12293" max="12293" width="7.8984375" style="1" customWidth="1"/>
    <col min="12294" max="12533" width="8.796875" style="1"/>
    <col min="12534" max="12534" width="2.09765625" style="1" customWidth="1"/>
    <col min="12535" max="12535" width="3.3984375" style="1" customWidth="1"/>
    <col min="12536" max="12536" width="6.19921875" style="1" customWidth="1"/>
    <col min="12537" max="12537" width="5.59765625" style="1" customWidth="1"/>
    <col min="12538" max="12538" width="5" style="1" customWidth="1"/>
    <col min="12539" max="12539" width="8.796875" style="1"/>
    <col min="12540" max="12540" width="7.19921875" style="1" customWidth="1"/>
    <col min="12541" max="12541" width="5" style="1" customWidth="1"/>
    <col min="12542" max="12542" width="11" style="1" customWidth="1"/>
    <col min="12543" max="12543" width="4.5" style="1" customWidth="1"/>
    <col min="12544" max="12544" width="5.5" style="1" customWidth="1"/>
    <col min="12545" max="12545" width="6.09765625" style="1" customWidth="1"/>
    <col min="12546" max="12546" width="1.3984375" style="1" customWidth="1"/>
    <col min="12547" max="12547" width="8.19921875" style="1" customWidth="1"/>
    <col min="12548" max="12548" width="6.09765625" style="1" customWidth="1"/>
    <col min="12549" max="12549" width="7.8984375" style="1" customWidth="1"/>
    <col min="12550" max="12789" width="8.796875" style="1"/>
    <col min="12790" max="12790" width="2.09765625" style="1" customWidth="1"/>
    <col min="12791" max="12791" width="3.3984375" style="1" customWidth="1"/>
    <col min="12792" max="12792" width="6.19921875" style="1" customWidth="1"/>
    <col min="12793" max="12793" width="5.59765625" style="1" customWidth="1"/>
    <col min="12794" max="12794" width="5" style="1" customWidth="1"/>
    <col min="12795" max="12795" width="8.796875" style="1"/>
    <col min="12796" max="12796" width="7.19921875" style="1" customWidth="1"/>
    <col min="12797" max="12797" width="5" style="1" customWidth="1"/>
    <col min="12798" max="12798" width="11" style="1" customWidth="1"/>
    <col min="12799" max="12799" width="4.5" style="1" customWidth="1"/>
    <col min="12800" max="12800" width="5.5" style="1" customWidth="1"/>
    <col min="12801" max="12801" width="6.09765625" style="1" customWidth="1"/>
    <col min="12802" max="12802" width="1.3984375" style="1" customWidth="1"/>
    <col min="12803" max="12803" width="8.19921875" style="1" customWidth="1"/>
    <col min="12804" max="12804" width="6.09765625" style="1" customWidth="1"/>
    <col min="12805" max="12805" width="7.8984375" style="1" customWidth="1"/>
    <col min="12806" max="13045" width="8.796875" style="1"/>
    <col min="13046" max="13046" width="2.09765625" style="1" customWidth="1"/>
    <col min="13047" max="13047" width="3.3984375" style="1" customWidth="1"/>
    <col min="13048" max="13048" width="6.19921875" style="1" customWidth="1"/>
    <col min="13049" max="13049" width="5.59765625" style="1" customWidth="1"/>
    <col min="13050" max="13050" width="5" style="1" customWidth="1"/>
    <col min="13051" max="13051" width="8.796875" style="1"/>
    <col min="13052" max="13052" width="7.19921875" style="1" customWidth="1"/>
    <col min="13053" max="13053" width="5" style="1" customWidth="1"/>
    <col min="13054" max="13054" width="11" style="1" customWidth="1"/>
    <col min="13055" max="13055" width="4.5" style="1" customWidth="1"/>
    <col min="13056" max="13056" width="5.5" style="1" customWidth="1"/>
    <col min="13057" max="13057" width="6.09765625" style="1" customWidth="1"/>
    <col min="13058" max="13058" width="1.3984375" style="1" customWidth="1"/>
    <col min="13059" max="13059" width="8.19921875" style="1" customWidth="1"/>
    <col min="13060" max="13060" width="6.09765625" style="1" customWidth="1"/>
    <col min="13061" max="13061" width="7.8984375" style="1" customWidth="1"/>
    <col min="13062" max="13301" width="8.796875" style="1"/>
    <col min="13302" max="13302" width="2.09765625" style="1" customWidth="1"/>
    <col min="13303" max="13303" width="3.3984375" style="1" customWidth="1"/>
    <col min="13304" max="13304" width="6.19921875" style="1" customWidth="1"/>
    <col min="13305" max="13305" width="5.59765625" style="1" customWidth="1"/>
    <col min="13306" max="13306" width="5" style="1" customWidth="1"/>
    <col min="13307" max="13307" width="8.796875" style="1"/>
    <col min="13308" max="13308" width="7.19921875" style="1" customWidth="1"/>
    <col min="13309" max="13309" width="5" style="1" customWidth="1"/>
    <col min="13310" max="13310" width="11" style="1" customWidth="1"/>
    <col min="13311" max="13311" width="4.5" style="1" customWidth="1"/>
    <col min="13312" max="13312" width="5.5" style="1" customWidth="1"/>
    <col min="13313" max="13313" width="6.09765625" style="1" customWidth="1"/>
    <col min="13314" max="13314" width="1.3984375" style="1" customWidth="1"/>
    <col min="13315" max="13315" width="8.19921875" style="1" customWidth="1"/>
    <col min="13316" max="13316" width="6.09765625" style="1" customWidth="1"/>
    <col min="13317" max="13317" width="7.8984375" style="1" customWidth="1"/>
    <col min="13318" max="13557" width="8.796875" style="1"/>
    <col min="13558" max="13558" width="2.09765625" style="1" customWidth="1"/>
    <col min="13559" max="13559" width="3.3984375" style="1" customWidth="1"/>
    <col min="13560" max="13560" width="6.19921875" style="1" customWidth="1"/>
    <col min="13561" max="13561" width="5.59765625" style="1" customWidth="1"/>
    <col min="13562" max="13562" width="5" style="1" customWidth="1"/>
    <col min="13563" max="13563" width="8.796875" style="1"/>
    <col min="13564" max="13564" width="7.19921875" style="1" customWidth="1"/>
    <col min="13565" max="13565" width="5" style="1" customWidth="1"/>
    <col min="13566" max="13566" width="11" style="1" customWidth="1"/>
    <col min="13567" max="13567" width="4.5" style="1" customWidth="1"/>
    <col min="13568" max="13568" width="5.5" style="1" customWidth="1"/>
    <col min="13569" max="13569" width="6.09765625" style="1" customWidth="1"/>
    <col min="13570" max="13570" width="1.3984375" style="1" customWidth="1"/>
    <col min="13571" max="13571" width="8.19921875" style="1" customWidth="1"/>
    <col min="13572" max="13572" width="6.09765625" style="1" customWidth="1"/>
    <col min="13573" max="13573" width="7.8984375" style="1" customWidth="1"/>
    <col min="13574" max="13813" width="8.796875" style="1"/>
    <col min="13814" max="13814" width="2.09765625" style="1" customWidth="1"/>
    <col min="13815" max="13815" width="3.3984375" style="1" customWidth="1"/>
    <col min="13816" max="13816" width="6.19921875" style="1" customWidth="1"/>
    <col min="13817" max="13817" width="5.59765625" style="1" customWidth="1"/>
    <col min="13818" max="13818" width="5" style="1" customWidth="1"/>
    <col min="13819" max="13819" width="8.796875" style="1"/>
    <col min="13820" max="13820" width="7.19921875" style="1" customWidth="1"/>
    <col min="13821" max="13821" width="5" style="1" customWidth="1"/>
    <col min="13822" max="13822" width="11" style="1" customWidth="1"/>
    <col min="13823" max="13823" width="4.5" style="1" customWidth="1"/>
    <col min="13824" max="13824" width="5.5" style="1" customWidth="1"/>
    <col min="13825" max="13825" width="6.09765625" style="1" customWidth="1"/>
    <col min="13826" max="13826" width="1.3984375" style="1" customWidth="1"/>
    <col min="13827" max="13827" width="8.19921875" style="1" customWidth="1"/>
    <col min="13828" max="13828" width="6.09765625" style="1" customWidth="1"/>
    <col min="13829" max="13829" width="7.8984375" style="1" customWidth="1"/>
    <col min="13830" max="14069" width="8.796875" style="1"/>
    <col min="14070" max="14070" width="2.09765625" style="1" customWidth="1"/>
    <col min="14071" max="14071" width="3.3984375" style="1" customWidth="1"/>
    <col min="14072" max="14072" width="6.19921875" style="1" customWidth="1"/>
    <col min="14073" max="14073" width="5.59765625" style="1" customWidth="1"/>
    <col min="14074" max="14074" width="5" style="1" customWidth="1"/>
    <col min="14075" max="14075" width="8.796875" style="1"/>
    <col min="14076" max="14076" width="7.19921875" style="1" customWidth="1"/>
    <col min="14077" max="14077" width="5" style="1" customWidth="1"/>
    <col min="14078" max="14078" width="11" style="1" customWidth="1"/>
    <col min="14079" max="14079" width="4.5" style="1" customWidth="1"/>
    <col min="14080" max="14080" width="5.5" style="1" customWidth="1"/>
    <col min="14081" max="14081" width="6.09765625" style="1" customWidth="1"/>
    <col min="14082" max="14082" width="1.3984375" style="1" customWidth="1"/>
    <col min="14083" max="14083" width="8.19921875" style="1" customWidth="1"/>
    <col min="14084" max="14084" width="6.09765625" style="1" customWidth="1"/>
    <col min="14085" max="14085" width="7.8984375" style="1" customWidth="1"/>
    <col min="14086" max="14325" width="8.796875" style="1"/>
    <col min="14326" max="14326" width="2.09765625" style="1" customWidth="1"/>
    <col min="14327" max="14327" width="3.3984375" style="1" customWidth="1"/>
    <col min="14328" max="14328" width="6.19921875" style="1" customWidth="1"/>
    <col min="14329" max="14329" width="5.59765625" style="1" customWidth="1"/>
    <col min="14330" max="14330" width="5" style="1" customWidth="1"/>
    <col min="14331" max="14331" width="8.796875" style="1"/>
    <col min="14332" max="14332" width="7.19921875" style="1" customWidth="1"/>
    <col min="14333" max="14333" width="5" style="1" customWidth="1"/>
    <col min="14334" max="14334" width="11" style="1" customWidth="1"/>
    <col min="14335" max="14335" width="4.5" style="1" customWidth="1"/>
    <col min="14336" max="14336" width="5.5" style="1" customWidth="1"/>
    <col min="14337" max="14337" width="6.09765625" style="1" customWidth="1"/>
    <col min="14338" max="14338" width="1.3984375" style="1" customWidth="1"/>
    <col min="14339" max="14339" width="8.19921875" style="1" customWidth="1"/>
    <col min="14340" max="14340" width="6.09765625" style="1" customWidth="1"/>
    <col min="14341" max="14341" width="7.8984375" style="1" customWidth="1"/>
    <col min="14342" max="14581" width="8.796875" style="1"/>
    <col min="14582" max="14582" width="2.09765625" style="1" customWidth="1"/>
    <col min="14583" max="14583" width="3.3984375" style="1" customWidth="1"/>
    <col min="14584" max="14584" width="6.19921875" style="1" customWidth="1"/>
    <col min="14585" max="14585" width="5.59765625" style="1" customWidth="1"/>
    <col min="14586" max="14586" width="5" style="1" customWidth="1"/>
    <col min="14587" max="14587" width="8.796875" style="1"/>
    <col min="14588" max="14588" width="7.19921875" style="1" customWidth="1"/>
    <col min="14589" max="14589" width="5" style="1" customWidth="1"/>
    <col min="14590" max="14590" width="11" style="1" customWidth="1"/>
    <col min="14591" max="14591" width="4.5" style="1" customWidth="1"/>
    <col min="14592" max="14592" width="5.5" style="1" customWidth="1"/>
    <col min="14593" max="14593" width="6.09765625" style="1" customWidth="1"/>
    <col min="14594" max="14594" width="1.3984375" style="1" customWidth="1"/>
    <col min="14595" max="14595" width="8.19921875" style="1" customWidth="1"/>
    <col min="14596" max="14596" width="6.09765625" style="1" customWidth="1"/>
    <col min="14597" max="14597" width="7.8984375" style="1" customWidth="1"/>
    <col min="14598" max="14837" width="8.796875" style="1"/>
    <col min="14838" max="14838" width="2.09765625" style="1" customWidth="1"/>
    <col min="14839" max="14839" width="3.3984375" style="1" customWidth="1"/>
    <col min="14840" max="14840" width="6.19921875" style="1" customWidth="1"/>
    <col min="14841" max="14841" width="5.59765625" style="1" customWidth="1"/>
    <col min="14842" max="14842" width="5" style="1" customWidth="1"/>
    <col min="14843" max="14843" width="8.796875" style="1"/>
    <col min="14844" max="14844" width="7.19921875" style="1" customWidth="1"/>
    <col min="14845" max="14845" width="5" style="1" customWidth="1"/>
    <col min="14846" max="14846" width="11" style="1" customWidth="1"/>
    <col min="14847" max="14847" width="4.5" style="1" customWidth="1"/>
    <col min="14848" max="14848" width="5.5" style="1" customWidth="1"/>
    <col min="14849" max="14849" width="6.09765625" style="1" customWidth="1"/>
    <col min="14850" max="14850" width="1.3984375" style="1" customWidth="1"/>
    <col min="14851" max="14851" width="8.19921875" style="1" customWidth="1"/>
    <col min="14852" max="14852" width="6.09765625" style="1" customWidth="1"/>
    <col min="14853" max="14853" width="7.8984375" style="1" customWidth="1"/>
    <col min="14854" max="15093" width="8.796875" style="1"/>
    <col min="15094" max="15094" width="2.09765625" style="1" customWidth="1"/>
    <col min="15095" max="15095" width="3.3984375" style="1" customWidth="1"/>
    <col min="15096" max="15096" width="6.19921875" style="1" customWidth="1"/>
    <col min="15097" max="15097" width="5.59765625" style="1" customWidth="1"/>
    <col min="15098" max="15098" width="5" style="1" customWidth="1"/>
    <col min="15099" max="15099" width="8.796875" style="1"/>
    <col min="15100" max="15100" width="7.19921875" style="1" customWidth="1"/>
    <col min="15101" max="15101" width="5" style="1" customWidth="1"/>
    <col min="15102" max="15102" width="11" style="1" customWidth="1"/>
    <col min="15103" max="15103" width="4.5" style="1" customWidth="1"/>
    <col min="15104" max="15104" width="5.5" style="1" customWidth="1"/>
    <col min="15105" max="15105" width="6.09765625" style="1" customWidth="1"/>
    <col min="15106" max="15106" width="1.3984375" style="1" customWidth="1"/>
    <col min="15107" max="15107" width="8.19921875" style="1" customWidth="1"/>
    <col min="15108" max="15108" width="6.09765625" style="1" customWidth="1"/>
    <col min="15109" max="15109" width="7.8984375" style="1" customWidth="1"/>
    <col min="15110" max="15349" width="8.796875" style="1"/>
    <col min="15350" max="15350" width="2.09765625" style="1" customWidth="1"/>
    <col min="15351" max="15351" width="3.3984375" style="1" customWidth="1"/>
    <col min="15352" max="15352" width="6.19921875" style="1" customWidth="1"/>
    <col min="15353" max="15353" width="5.59765625" style="1" customWidth="1"/>
    <col min="15354" max="15354" width="5" style="1" customWidth="1"/>
    <col min="15355" max="15355" width="8.796875" style="1"/>
    <col min="15356" max="15356" width="7.19921875" style="1" customWidth="1"/>
    <col min="15357" max="15357" width="5" style="1" customWidth="1"/>
    <col min="15358" max="15358" width="11" style="1" customWidth="1"/>
    <col min="15359" max="15359" width="4.5" style="1" customWidth="1"/>
    <col min="15360" max="15360" width="5.5" style="1" customWidth="1"/>
    <col min="15361" max="15361" width="6.09765625" style="1" customWidth="1"/>
    <col min="15362" max="15362" width="1.3984375" style="1" customWidth="1"/>
    <col min="15363" max="15363" width="8.19921875" style="1" customWidth="1"/>
    <col min="15364" max="15364" width="6.09765625" style="1" customWidth="1"/>
    <col min="15365" max="15365" width="7.8984375" style="1" customWidth="1"/>
    <col min="15366" max="15605" width="8.796875" style="1"/>
    <col min="15606" max="15606" width="2.09765625" style="1" customWidth="1"/>
    <col min="15607" max="15607" width="3.3984375" style="1" customWidth="1"/>
    <col min="15608" max="15608" width="6.19921875" style="1" customWidth="1"/>
    <col min="15609" max="15609" width="5.59765625" style="1" customWidth="1"/>
    <col min="15610" max="15610" width="5" style="1" customWidth="1"/>
    <col min="15611" max="15611" width="8.796875" style="1"/>
    <col min="15612" max="15612" width="7.19921875" style="1" customWidth="1"/>
    <col min="15613" max="15613" width="5" style="1" customWidth="1"/>
    <col min="15614" max="15614" width="11" style="1" customWidth="1"/>
    <col min="15615" max="15615" width="4.5" style="1" customWidth="1"/>
    <col min="15616" max="15616" width="5.5" style="1" customWidth="1"/>
    <col min="15617" max="15617" width="6.09765625" style="1" customWidth="1"/>
    <col min="15618" max="15618" width="1.3984375" style="1" customWidth="1"/>
    <col min="15619" max="15619" width="8.19921875" style="1" customWidth="1"/>
    <col min="15620" max="15620" width="6.09765625" style="1" customWidth="1"/>
    <col min="15621" max="15621" width="7.8984375" style="1" customWidth="1"/>
    <col min="15622" max="15861" width="8.796875" style="1"/>
    <col min="15862" max="15862" width="2.09765625" style="1" customWidth="1"/>
    <col min="15863" max="15863" width="3.3984375" style="1" customWidth="1"/>
    <col min="15864" max="15864" width="6.19921875" style="1" customWidth="1"/>
    <col min="15865" max="15865" width="5.59765625" style="1" customWidth="1"/>
    <col min="15866" max="15866" width="5" style="1" customWidth="1"/>
    <col min="15867" max="15867" width="8.796875" style="1"/>
    <col min="15868" max="15868" width="7.19921875" style="1" customWidth="1"/>
    <col min="15869" max="15869" width="5" style="1" customWidth="1"/>
    <col min="15870" max="15870" width="11" style="1" customWidth="1"/>
    <col min="15871" max="15871" width="4.5" style="1" customWidth="1"/>
    <col min="15872" max="15872" width="5.5" style="1" customWidth="1"/>
    <col min="15873" max="15873" width="6.09765625" style="1" customWidth="1"/>
    <col min="15874" max="15874" width="1.3984375" style="1" customWidth="1"/>
    <col min="15875" max="15875" width="8.19921875" style="1" customWidth="1"/>
    <col min="15876" max="15876" width="6.09765625" style="1" customWidth="1"/>
    <col min="15877" max="15877" width="7.8984375" style="1" customWidth="1"/>
    <col min="15878" max="16117" width="8.796875" style="1"/>
    <col min="16118" max="16118" width="2.09765625" style="1" customWidth="1"/>
    <col min="16119" max="16119" width="3.3984375" style="1" customWidth="1"/>
    <col min="16120" max="16120" width="6.19921875" style="1" customWidth="1"/>
    <col min="16121" max="16121" width="5.59765625" style="1" customWidth="1"/>
    <col min="16122" max="16122" width="5" style="1" customWidth="1"/>
    <col min="16123" max="16123" width="8.796875" style="1"/>
    <col min="16124" max="16124" width="7.19921875" style="1" customWidth="1"/>
    <col min="16125" max="16125" width="5" style="1" customWidth="1"/>
    <col min="16126" max="16126" width="11" style="1" customWidth="1"/>
    <col min="16127" max="16127" width="4.5" style="1" customWidth="1"/>
    <col min="16128" max="16128" width="5.5" style="1" customWidth="1"/>
    <col min="16129" max="16129" width="6.09765625" style="1" customWidth="1"/>
    <col min="16130" max="16130" width="1.3984375" style="1" customWidth="1"/>
    <col min="16131" max="16131" width="8.19921875" style="1" customWidth="1"/>
    <col min="16132" max="16132" width="6.09765625" style="1" customWidth="1"/>
    <col min="16133" max="16133" width="7.8984375" style="1" customWidth="1"/>
    <col min="16134" max="16373" width="8.796875" style="1"/>
    <col min="16374" max="16384" width="9" style="1" customWidth="1"/>
  </cols>
  <sheetData>
    <row r="1" spans="1:18" x14ac:dyDescent="0.45">
      <c r="A1" s="58"/>
      <c r="B1" s="59" t="s">
        <v>37</v>
      </c>
      <c r="C1" s="59"/>
      <c r="D1" s="59"/>
      <c r="E1" s="60"/>
      <c r="F1" s="60"/>
      <c r="G1" s="61"/>
      <c r="H1" s="61"/>
      <c r="I1" s="61"/>
      <c r="J1" s="61"/>
      <c r="K1" s="61"/>
      <c r="L1" s="58"/>
      <c r="M1" s="58"/>
      <c r="N1" s="58"/>
      <c r="O1" s="58"/>
      <c r="P1" s="58"/>
      <c r="Q1" s="58"/>
      <c r="R1" s="58"/>
    </row>
    <row r="2" spans="1:18" ht="13.2" customHeight="1" x14ac:dyDescent="0.45">
      <c r="A2" s="332" t="s">
        <v>62</v>
      </c>
      <c r="B2" s="332"/>
      <c r="C2" s="332"/>
      <c r="D2" s="332"/>
      <c r="E2" s="332"/>
      <c r="F2" s="332"/>
      <c r="G2" s="332"/>
      <c r="H2" s="332"/>
      <c r="I2" s="332"/>
      <c r="J2" s="332"/>
      <c r="K2" s="332"/>
      <c r="L2" s="332"/>
      <c r="M2" s="332"/>
      <c r="N2" s="332"/>
      <c r="O2" s="332"/>
      <c r="P2" s="332"/>
      <c r="Q2" s="332"/>
      <c r="R2" s="332"/>
    </row>
    <row r="3" spans="1:18" ht="18.600000000000001" customHeight="1" thickBot="1" x14ac:dyDescent="0.5">
      <c r="A3" s="62"/>
      <c r="B3" s="62"/>
      <c r="C3" s="62"/>
      <c r="D3" s="62"/>
      <c r="E3" s="62"/>
      <c r="F3" s="62"/>
      <c r="G3" s="62"/>
      <c r="H3" s="62"/>
      <c r="I3" s="62"/>
      <c r="J3" s="62"/>
      <c r="K3" s="62"/>
      <c r="L3" s="62"/>
      <c r="M3" s="62"/>
      <c r="N3" s="62"/>
      <c r="O3" s="58"/>
      <c r="P3" s="58"/>
      <c r="Q3" s="58"/>
      <c r="R3" s="58"/>
    </row>
    <row r="4" spans="1:18" ht="28.2" customHeight="1" thickBot="1" x14ac:dyDescent="0.5">
      <c r="A4" s="58"/>
      <c r="B4" s="59"/>
      <c r="C4" s="376" t="s">
        <v>36</v>
      </c>
      <c r="D4" s="377"/>
      <c r="E4" s="377"/>
      <c r="F4" s="378"/>
      <c r="G4" s="343"/>
      <c r="H4" s="344"/>
      <c r="I4" s="344"/>
      <c r="J4" s="344"/>
      <c r="K4" s="345"/>
      <c r="L4" s="126"/>
      <c r="M4" s="126"/>
      <c r="N4" s="126"/>
      <c r="O4" s="58"/>
      <c r="P4" s="58"/>
      <c r="Q4" s="58"/>
      <c r="R4" s="58"/>
    </row>
    <row r="5" spans="1:18" ht="28.2" customHeight="1" thickBot="1" x14ac:dyDescent="0.25">
      <c r="A5" s="58"/>
      <c r="B5" s="59"/>
      <c r="C5" s="59" t="s">
        <v>308</v>
      </c>
      <c r="D5" s="126"/>
      <c r="E5" s="64"/>
      <c r="F5" s="64"/>
      <c r="G5" s="64"/>
      <c r="H5" s="64"/>
      <c r="I5" s="64"/>
      <c r="J5" s="64"/>
      <c r="K5" s="64"/>
      <c r="L5" s="64"/>
      <c r="M5" s="64"/>
      <c r="N5" s="126"/>
      <c r="O5" s="58"/>
      <c r="P5" s="58"/>
      <c r="Q5" s="58"/>
      <c r="R5" s="58"/>
    </row>
    <row r="6" spans="1:18" ht="28.2" customHeight="1" thickBot="1" x14ac:dyDescent="0.5">
      <c r="A6" s="58"/>
      <c r="B6" s="59"/>
      <c r="C6" s="379" t="s">
        <v>55</v>
      </c>
      <c r="D6" s="380"/>
      <c r="E6" s="380"/>
      <c r="F6" s="381"/>
      <c r="G6" s="186" t="s">
        <v>54</v>
      </c>
      <c r="H6" s="99" t="s">
        <v>25</v>
      </c>
      <c r="I6" s="100" t="s">
        <v>24</v>
      </c>
      <c r="J6" s="163" t="s">
        <v>39</v>
      </c>
      <c r="K6" s="111" t="s">
        <v>22</v>
      </c>
      <c r="L6" s="6" t="s">
        <v>21</v>
      </c>
      <c r="M6" s="5" t="s">
        <v>20</v>
      </c>
      <c r="N6" s="111" t="s">
        <v>16</v>
      </c>
      <c r="O6" s="105" t="s">
        <v>59</v>
      </c>
      <c r="P6" s="105" t="s">
        <v>56</v>
      </c>
      <c r="Q6" s="105" t="s">
        <v>57</v>
      </c>
      <c r="R6" s="105" t="s">
        <v>58</v>
      </c>
    </row>
    <row r="7" spans="1:18" customFormat="1" ht="35.4" customHeight="1" thickBot="1" x14ac:dyDescent="0.5">
      <c r="A7" s="63"/>
      <c r="B7" s="63"/>
      <c r="C7" s="382" t="s">
        <v>309</v>
      </c>
      <c r="D7" s="385" t="s">
        <v>307</v>
      </c>
      <c r="E7" s="386"/>
      <c r="F7" s="387"/>
      <c r="G7" s="187"/>
      <c r="H7" s="187"/>
      <c r="I7" s="187"/>
      <c r="J7" s="187"/>
      <c r="K7" s="187"/>
      <c r="L7" s="187"/>
      <c r="M7" s="187"/>
      <c r="N7" s="188"/>
      <c r="O7" s="188"/>
      <c r="P7" s="188"/>
      <c r="Q7" s="188"/>
      <c r="R7" s="188"/>
    </row>
    <row r="8" spans="1:18" ht="36.6" customHeight="1" x14ac:dyDescent="0.45">
      <c r="A8" s="58"/>
      <c r="B8" s="59"/>
      <c r="C8" s="383"/>
      <c r="D8" s="189"/>
      <c r="E8" s="293" t="s">
        <v>53</v>
      </c>
      <c r="F8" s="388"/>
      <c r="G8" s="162" t="str">
        <f>IF(H34="","",H34)</f>
        <v/>
      </c>
      <c r="H8" s="190">
        <f>K34*L34</f>
        <v>0</v>
      </c>
      <c r="I8" s="391"/>
      <c r="J8" s="394"/>
      <c r="K8" s="191">
        <f>H8</f>
        <v>0</v>
      </c>
      <c r="L8" s="192"/>
      <c r="M8" s="193"/>
      <c r="N8" s="194"/>
      <c r="O8" s="194"/>
      <c r="P8" s="194"/>
      <c r="Q8" s="194"/>
      <c r="R8" s="194"/>
    </row>
    <row r="9" spans="1:18" ht="36.6" customHeight="1" x14ac:dyDescent="0.45">
      <c r="A9" s="58"/>
      <c r="B9" s="59"/>
      <c r="C9" s="383"/>
      <c r="D9" s="189"/>
      <c r="E9" s="294"/>
      <c r="F9" s="389"/>
      <c r="G9" s="195" t="str">
        <f t="shared" ref="G9:G11" si="0">IF(H35="","",H35)</f>
        <v/>
      </c>
      <c r="H9" s="196">
        <f t="shared" ref="H9:H11" si="1">K35*L35</f>
        <v>0</v>
      </c>
      <c r="I9" s="392"/>
      <c r="J9" s="395"/>
      <c r="K9" s="51">
        <f>H9</f>
        <v>0</v>
      </c>
      <c r="L9" s="197"/>
      <c r="M9" s="198"/>
      <c r="N9" s="199"/>
      <c r="O9" s="199"/>
      <c r="P9" s="199"/>
      <c r="Q9" s="199"/>
      <c r="R9" s="199"/>
    </row>
    <row r="10" spans="1:18" ht="36.6" customHeight="1" x14ac:dyDescent="0.45">
      <c r="A10" s="58"/>
      <c r="B10" s="59"/>
      <c r="C10" s="383"/>
      <c r="D10" s="189"/>
      <c r="E10" s="294"/>
      <c r="F10" s="389"/>
      <c r="G10" s="195" t="str">
        <f>IF(H36="","",H36)</f>
        <v/>
      </c>
      <c r="H10" s="196">
        <f t="shared" si="1"/>
        <v>0</v>
      </c>
      <c r="I10" s="392"/>
      <c r="J10" s="395"/>
      <c r="K10" s="51">
        <f>H10</f>
        <v>0</v>
      </c>
      <c r="L10" s="197"/>
      <c r="M10" s="198"/>
      <c r="N10" s="199"/>
      <c r="O10" s="199"/>
      <c r="P10" s="199"/>
      <c r="Q10" s="199"/>
      <c r="R10" s="199"/>
    </row>
    <row r="11" spans="1:18" ht="36.6" customHeight="1" thickBot="1" x14ac:dyDescent="0.5">
      <c r="A11" s="58"/>
      <c r="B11" s="59"/>
      <c r="C11" s="383"/>
      <c r="D11" s="189"/>
      <c r="E11" s="294"/>
      <c r="F11" s="389"/>
      <c r="G11" s="200" t="str">
        <f t="shared" si="0"/>
        <v/>
      </c>
      <c r="H11" s="201">
        <f t="shared" si="1"/>
        <v>0</v>
      </c>
      <c r="I11" s="393"/>
      <c r="J11" s="396"/>
      <c r="K11" s="52">
        <f>H11</f>
        <v>0</v>
      </c>
      <c r="L11" s="197"/>
      <c r="M11" s="198"/>
      <c r="N11" s="199"/>
      <c r="O11" s="199"/>
      <c r="P11" s="199"/>
      <c r="Q11" s="199"/>
      <c r="R11" s="199"/>
    </row>
    <row r="12" spans="1:18" ht="36.6" customHeight="1" thickTop="1" thickBot="1" x14ac:dyDescent="0.5">
      <c r="A12" s="58"/>
      <c r="B12" s="59"/>
      <c r="C12" s="383"/>
      <c r="D12" s="189"/>
      <c r="E12" s="295"/>
      <c r="F12" s="390"/>
      <c r="G12" s="174" t="s">
        <v>19</v>
      </c>
      <c r="H12" s="202">
        <f>SUM(H8:H11)</f>
        <v>0</v>
      </c>
      <c r="I12" s="203"/>
      <c r="J12" s="204"/>
      <c r="K12" s="176">
        <f>SUM(K8:K11)</f>
        <v>0</v>
      </c>
      <c r="L12" s="205"/>
      <c r="M12" s="204"/>
      <c r="N12" s="206"/>
      <c r="O12" s="206"/>
      <c r="P12" s="206"/>
      <c r="Q12" s="206"/>
      <c r="R12" s="206"/>
    </row>
    <row r="13" spans="1:18" ht="36.6" customHeight="1" x14ac:dyDescent="0.45">
      <c r="A13" s="58"/>
      <c r="B13" s="59"/>
      <c r="C13" s="383"/>
      <c r="D13" s="189"/>
      <c r="E13" s="293" t="s">
        <v>52</v>
      </c>
      <c r="F13" s="388"/>
      <c r="G13" s="164"/>
      <c r="H13" s="165"/>
      <c r="I13" s="391"/>
      <c r="J13" s="394"/>
      <c r="K13" s="165"/>
      <c r="L13" s="192"/>
      <c r="M13" s="193"/>
      <c r="N13" s="194"/>
      <c r="O13" s="194"/>
      <c r="P13" s="194"/>
      <c r="Q13" s="194"/>
      <c r="R13" s="194"/>
    </row>
    <row r="14" spans="1:18" ht="36.6" customHeight="1" x14ac:dyDescent="0.45">
      <c r="A14" s="58"/>
      <c r="B14" s="59"/>
      <c r="C14" s="383"/>
      <c r="D14" s="189"/>
      <c r="E14" s="294"/>
      <c r="F14" s="389"/>
      <c r="G14" s="164"/>
      <c r="H14" s="165"/>
      <c r="I14" s="392"/>
      <c r="J14" s="395"/>
      <c r="K14" s="165"/>
      <c r="L14" s="197"/>
      <c r="M14" s="198"/>
      <c r="N14" s="199"/>
      <c r="O14" s="199"/>
      <c r="P14" s="199"/>
      <c r="Q14" s="199"/>
      <c r="R14" s="199"/>
    </row>
    <row r="15" spans="1:18" ht="36.6" customHeight="1" x14ac:dyDescent="0.45">
      <c r="A15" s="58"/>
      <c r="B15" s="59"/>
      <c r="C15" s="383"/>
      <c r="D15" s="189"/>
      <c r="E15" s="294"/>
      <c r="F15" s="389"/>
      <c r="G15" s="207"/>
      <c r="H15" s="165"/>
      <c r="I15" s="392"/>
      <c r="J15" s="395"/>
      <c r="K15" s="165"/>
      <c r="L15" s="197"/>
      <c r="M15" s="198"/>
      <c r="N15" s="199"/>
      <c r="O15" s="199"/>
      <c r="P15" s="199"/>
      <c r="Q15" s="199"/>
      <c r="R15" s="199"/>
    </row>
    <row r="16" spans="1:18" ht="36.6" customHeight="1" x14ac:dyDescent="0.45">
      <c r="A16" s="58"/>
      <c r="B16" s="59"/>
      <c r="C16" s="383"/>
      <c r="D16" s="189"/>
      <c r="E16" s="294"/>
      <c r="F16" s="389"/>
      <c r="G16" s="207"/>
      <c r="H16" s="165"/>
      <c r="I16" s="392"/>
      <c r="J16" s="395"/>
      <c r="K16" s="166"/>
      <c r="L16" s="197"/>
      <c r="M16" s="198"/>
      <c r="N16" s="199"/>
      <c r="O16" s="199"/>
      <c r="P16" s="199"/>
      <c r="Q16" s="199"/>
      <c r="R16" s="199"/>
    </row>
    <row r="17" spans="1:18" ht="36.6" customHeight="1" thickBot="1" x14ac:dyDescent="0.5">
      <c r="A17" s="58"/>
      <c r="B17" s="59"/>
      <c r="C17" s="383"/>
      <c r="D17" s="189"/>
      <c r="E17" s="294"/>
      <c r="F17" s="389"/>
      <c r="G17" s="208"/>
      <c r="H17" s="209"/>
      <c r="I17" s="393"/>
      <c r="J17" s="396"/>
      <c r="K17" s="210"/>
      <c r="L17" s="197"/>
      <c r="M17" s="198"/>
      <c r="N17" s="199"/>
      <c r="O17" s="199"/>
      <c r="P17" s="199"/>
      <c r="Q17" s="199"/>
      <c r="R17" s="199"/>
    </row>
    <row r="18" spans="1:18" ht="36.6" customHeight="1" thickTop="1" thickBot="1" x14ac:dyDescent="0.5">
      <c r="A18" s="58"/>
      <c r="B18" s="59"/>
      <c r="C18" s="383"/>
      <c r="D18" s="211"/>
      <c r="E18" s="295"/>
      <c r="F18" s="390"/>
      <c r="G18" s="174" t="s">
        <v>19</v>
      </c>
      <c r="H18" s="202">
        <f>SUM(H13:H17)</f>
        <v>0</v>
      </c>
      <c r="I18" s="203"/>
      <c r="J18" s="204"/>
      <c r="K18" s="176">
        <f>SUM(K13:K17)</f>
        <v>0</v>
      </c>
      <c r="L18" s="205"/>
      <c r="M18" s="204"/>
      <c r="N18" s="206"/>
      <c r="O18" s="206"/>
      <c r="P18" s="206"/>
      <c r="Q18" s="206"/>
      <c r="R18" s="206"/>
    </row>
    <row r="19" spans="1:18" ht="93.6" customHeight="1" thickBot="1" x14ac:dyDescent="0.5">
      <c r="A19" s="58"/>
      <c r="B19" s="59"/>
      <c r="C19" s="383"/>
      <c r="D19" s="397" t="s">
        <v>51</v>
      </c>
      <c r="E19" s="398"/>
      <c r="F19" s="399"/>
      <c r="G19" s="212"/>
      <c r="H19" s="213"/>
      <c r="I19" s="214"/>
      <c r="J19" s="198"/>
      <c r="K19" s="213"/>
      <c r="L19" s="197"/>
      <c r="M19" s="198"/>
      <c r="N19" s="199"/>
      <c r="O19" s="199"/>
      <c r="P19" s="199"/>
      <c r="Q19" s="199"/>
      <c r="R19" s="199"/>
    </row>
    <row r="20" spans="1:18" ht="36" customHeight="1" thickBot="1" x14ac:dyDescent="0.5">
      <c r="A20" s="58"/>
      <c r="B20" s="59"/>
      <c r="C20" s="384"/>
      <c r="D20" s="379" t="s">
        <v>50</v>
      </c>
      <c r="E20" s="380"/>
      <c r="F20" s="381"/>
      <c r="G20" s="215"/>
      <c r="H20" s="216">
        <f>SUM(H12,H18,H19)</f>
        <v>0</v>
      </c>
      <c r="I20" s="217"/>
      <c r="J20" s="12">
        <f>ROUNDDOWN((H20-I20)*3/4,-3)</f>
        <v>0</v>
      </c>
      <c r="K20" s="218">
        <f>SUM(K12,K18,K19)</f>
        <v>0</v>
      </c>
      <c r="L20" s="13">
        <f>ROUNDDOWN(K20*3/4,-3)</f>
        <v>0</v>
      </c>
      <c r="M20" s="12">
        <f>IF(K20=0,0,10000000)</f>
        <v>0</v>
      </c>
      <c r="N20" s="219">
        <f>MIN(J20,L20,M20)</f>
        <v>0</v>
      </c>
      <c r="O20" s="220"/>
      <c r="P20" s="219">
        <f>MIN(N20,O20)</f>
        <v>0</v>
      </c>
      <c r="Q20" s="220"/>
      <c r="R20" s="219">
        <f>P20-Q20</f>
        <v>0</v>
      </c>
    </row>
    <row r="21" spans="1:18" ht="37.200000000000003" customHeight="1" x14ac:dyDescent="0.45">
      <c r="A21" s="58"/>
      <c r="B21" s="59"/>
      <c r="C21" s="293" t="s">
        <v>27</v>
      </c>
      <c r="D21" s="404"/>
      <c r="E21" s="404"/>
      <c r="F21" s="388"/>
      <c r="G21" s="221"/>
      <c r="H21" s="222"/>
      <c r="I21" s="407"/>
      <c r="J21" s="409"/>
      <c r="K21" s="223"/>
      <c r="L21" s="411"/>
      <c r="M21" s="409"/>
      <c r="N21" s="400"/>
      <c r="O21" s="400"/>
      <c r="P21" s="400"/>
      <c r="Q21" s="400"/>
      <c r="R21" s="400"/>
    </row>
    <row r="22" spans="1:18" ht="37.200000000000003" customHeight="1" thickBot="1" x14ac:dyDescent="0.5">
      <c r="A22" s="58"/>
      <c r="B22" s="59"/>
      <c r="C22" s="294"/>
      <c r="D22" s="405"/>
      <c r="E22" s="405"/>
      <c r="F22" s="389"/>
      <c r="G22" s="224"/>
      <c r="H22" s="142"/>
      <c r="I22" s="408"/>
      <c r="J22" s="410"/>
      <c r="K22" s="169"/>
      <c r="L22" s="412"/>
      <c r="M22" s="410"/>
      <c r="N22" s="401"/>
      <c r="O22" s="401"/>
      <c r="P22" s="401"/>
      <c r="Q22" s="401"/>
      <c r="R22" s="401"/>
    </row>
    <row r="23" spans="1:18" ht="37.200000000000003" customHeight="1" thickTop="1" thickBot="1" x14ac:dyDescent="0.5">
      <c r="A23" s="58"/>
      <c r="B23" s="59"/>
      <c r="C23" s="295"/>
      <c r="D23" s="406"/>
      <c r="E23" s="406"/>
      <c r="F23" s="390"/>
      <c r="G23" s="174" t="s">
        <v>19</v>
      </c>
      <c r="H23" s="109">
        <f>SUM(H21:H22)</f>
        <v>0</v>
      </c>
      <c r="I23" s="225"/>
      <c r="J23" s="2">
        <f>ROUNDDOWN((H23-I23)*3/4,-3)</f>
        <v>0</v>
      </c>
      <c r="K23" s="176">
        <f>SUM(K21:K22)</f>
        <v>0</v>
      </c>
      <c r="L23" s="3">
        <f>ROUNDDOWN(K23*3/4,-3)</f>
        <v>0</v>
      </c>
      <c r="M23" s="2">
        <f>IF(K23=0,0,450000)</f>
        <v>0</v>
      </c>
      <c r="N23" s="112">
        <f>MIN(J23,L23,M23)</f>
        <v>0</v>
      </c>
      <c r="O23" s="226"/>
      <c r="P23" s="227">
        <f>MIN(N23,O23)</f>
        <v>0</v>
      </c>
      <c r="Q23" s="228"/>
      <c r="R23" s="112">
        <f>P23-Q23</f>
        <v>0</v>
      </c>
    </row>
    <row r="24" spans="1:18" ht="32.4" customHeight="1" thickTop="1" thickBot="1" x14ac:dyDescent="0.5">
      <c r="A24" s="58"/>
      <c r="B24" s="59"/>
      <c r="C24" s="371" t="s">
        <v>18</v>
      </c>
      <c r="D24" s="372"/>
      <c r="E24" s="372"/>
      <c r="F24" s="372"/>
      <c r="G24" s="402"/>
      <c r="H24" s="229">
        <f t="shared" ref="H24:R24" si="2">SUM(H20,H23)</f>
        <v>0</v>
      </c>
      <c r="I24" s="230">
        <f t="shared" si="2"/>
        <v>0</v>
      </c>
      <c r="J24" s="230">
        <f t="shared" si="2"/>
        <v>0</v>
      </c>
      <c r="K24" s="219">
        <f t="shared" si="2"/>
        <v>0</v>
      </c>
      <c r="L24" s="13">
        <f t="shared" si="2"/>
        <v>0</v>
      </c>
      <c r="M24" s="12">
        <f t="shared" si="2"/>
        <v>0</v>
      </c>
      <c r="N24" s="231">
        <f t="shared" si="2"/>
        <v>0</v>
      </c>
      <c r="O24" s="218">
        <f t="shared" si="2"/>
        <v>0</v>
      </c>
      <c r="P24" s="184">
        <f t="shared" si="2"/>
        <v>0</v>
      </c>
      <c r="Q24" s="232">
        <f t="shared" si="2"/>
        <v>0</v>
      </c>
      <c r="R24" s="233">
        <f t="shared" si="2"/>
        <v>0</v>
      </c>
    </row>
    <row r="25" spans="1:18" ht="21.6" customHeight="1" x14ac:dyDescent="0.45">
      <c r="A25" s="58"/>
      <c r="B25" s="59"/>
      <c r="C25" s="126" t="s">
        <v>38</v>
      </c>
      <c r="D25" s="59"/>
      <c r="E25" s="124"/>
      <c r="F25" s="124"/>
      <c r="G25" s="88"/>
      <c r="H25" s="125"/>
      <c r="I25" s="61"/>
      <c r="J25" s="61"/>
      <c r="K25" s="61"/>
      <c r="L25" s="126"/>
      <c r="M25" s="126"/>
      <c r="N25" s="126"/>
      <c r="O25" s="58"/>
      <c r="P25" s="58"/>
      <c r="Q25" s="58"/>
      <c r="R25" s="58"/>
    </row>
    <row r="26" spans="1:18" ht="18" customHeight="1" x14ac:dyDescent="0.45">
      <c r="A26" s="58"/>
      <c r="B26" s="59"/>
      <c r="C26" s="126" t="s">
        <v>60</v>
      </c>
      <c r="D26" s="59"/>
      <c r="E26" s="124"/>
      <c r="F26" s="124"/>
      <c r="G26" s="88"/>
      <c r="H26" s="125"/>
      <c r="I26" s="61"/>
      <c r="J26" s="61"/>
      <c r="K26" s="61"/>
      <c r="L26" s="126"/>
      <c r="M26" s="126"/>
      <c r="N26" s="126"/>
      <c r="O26" s="58"/>
      <c r="P26" s="58"/>
      <c r="Q26" s="58"/>
      <c r="R26" s="58"/>
    </row>
    <row r="27" spans="1:18" ht="25.8" customHeight="1" x14ac:dyDescent="0.45">
      <c r="A27" s="58"/>
      <c r="B27" s="59"/>
      <c r="C27" s="126" t="s">
        <v>61</v>
      </c>
      <c r="D27" s="59"/>
      <c r="E27" s="124"/>
      <c r="F27" s="124"/>
      <c r="G27" s="88"/>
      <c r="H27" s="125"/>
      <c r="I27" s="61"/>
      <c r="J27" s="61"/>
      <c r="K27" s="61"/>
      <c r="L27" s="126"/>
      <c r="M27" s="126"/>
      <c r="N27" s="126"/>
      <c r="O27" s="58"/>
      <c r="P27" s="58"/>
      <c r="Q27" s="58"/>
      <c r="R27" s="58"/>
    </row>
    <row r="28" spans="1:18" ht="16.2" customHeight="1" x14ac:dyDescent="0.45">
      <c r="A28" s="58"/>
      <c r="B28" s="58"/>
      <c r="C28" s="126" t="s">
        <v>300</v>
      </c>
      <c r="D28" s="126"/>
      <c r="E28" s="126"/>
      <c r="F28" s="126"/>
      <c r="G28" s="126"/>
      <c r="H28" s="126"/>
      <c r="I28" s="126"/>
      <c r="J28" s="126"/>
      <c r="K28" s="126"/>
      <c r="L28" s="126"/>
      <c r="M28" s="126"/>
      <c r="N28" s="126"/>
      <c r="O28" s="58"/>
      <c r="P28" s="58"/>
      <c r="Q28" s="58"/>
      <c r="R28" s="58"/>
    </row>
    <row r="29" spans="1:18" ht="16.2" customHeight="1" x14ac:dyDescent="0.45">
      <c r="A29" s="58"/>
      <c r="B29" s="58"/>
      <c r="C29" s="126"/>
      <c r="D29" s="126"/>
      <c r="E29" s="126"/>
      <c r="F29" s="126"/>
      <c r="G29" s="126"/>
      <c r="H29" s="126"/>
      <c r="I29" s="126"/>
      <c r="J29" s="126"/>
      <c r="K29" s="126"/>
      <c r="L29" s="126"/>
      <c r="M29" s="126"/>
      <c r="N29" s="126"/>
      <c r="O29" s="58"/>
      <c r="P29" s="58"/>
      <c r="Q29" s="58"/>
      <c r="R29" s="58"/>
    </row>
    <row r="30" spans="1:18" ht="28.2" customHeight="1" thickBot="1" x14ac:dyDescent="0.25">
      <c r="A30" s="58"/>
      <c r="B30" s="59"/>
      <c r="C30" s="59" t="s">
        <v>312</v>
      </c>
      <c r="D30" s="59"/>
      <c r="E30" s="64"/>
      <c r="F30" s="64"/>
      <c r="G30" s="64"/>
      <c r="H30" s="64"/>
      <c r="I30" s="64"/>
      <c r="J30" s="64"/>
      <c r="K30" s="64"/>
      <c r="L30" s="64"/>
      <c r="M30" s="64"/>
      <c r="N30" s="126"/>
      <c r="O30" s="58"/>
      <c r="P30" s="58"/>
      <c r="Q30" s="58"/>
      <c r="R30" s="58"/>
    </row>
    <row r="31" spans="1:18" ht="52.2" customHeight="1" x14ac:dyDescent="0.45">
      <c r="A31" s="58"/>
      <c r="B31" s="59"/>
      <c r="C31" s="337" t="s">
        <v>49</v>
      </c>
      <c r="D31" s="403"/>
      <c r="E31" s="403"/>
      <c r="F31" s="338"/>
      <c r="G31" s="234" t="s">
        <v>48</v>
      </c>
      <c r="H31" s="339" t="s">
        <v>47</v>
      </c>
      <c r="I31" s="340"/>
      <c r="J31" s="341" t="s">
        <v>46</v>
      </c>
      <c r="K31" s="342"/>
      <c r="L31" s="64"/>
      <c r="M31" s="64"/>
      <c r="N31" s="64"/>
      <c r="O31" s="63"/>
      <c r="P31" s="58"/>
      <c r="Q31" s="58"/>
      <c r="R31" s="58"/>
    </row>
    <row r="32" spans="1:18" ht="44.4" customHeight="1" thickBot="1" x14ac:dyDescent="0.5">
      <c r="A32" s="58"/>
      <c r="B32" s="59"/>
      <c r="C32" s="373"/>
      <c r="D32" s="374"/>
      <c r="E32" s="374"/>
      <c r="F32" s="375"/>
      <c r="G32" s="235"/>
      <c r="H32" s="329">
        <f>C32-G32</f>
        <v>0</v>
      </c>
      <c r="I32" s="330"/>
      <c r="J32" s="329">
        <f>ROUNDDOWN(C32/5,0)</f>
        <v>0</v>
      </c>
      <c r="K32" s="331"/>
      <c r="L32" s="64"/>
      <c r="M32" s="64"/>
      <c r="N32" s="64"/>
      <c r="O32" s="63"/>
      <c r="P32" s="58"/>
      <c r="Q32" s="58"/>
      <c r="R32" s="58"/>
    </row>
    <row r="33" spans="1:18" ht="28.2" customHeight="1" x14ac:dyDescent="0.2">
      <c r="A33" s="58"/>
      <c r="B33" s="59"/>
      <c r="C33" s="293" t="s">
        <v>35</v>
      </c>
      <c r="D33" s="404"/>
      <c r="E33" s="404"/>
      <c r="F33" s="66" t="s">
        <v>34</v>
      </c>
      <c r="G33" s="236" t="s">
        <v>313</v>
      </c>
      <c r="H33" s="416" t="s">
        <v>33</v>
      </c>
      <c r="I33" s="417"/>
      <c r="J33" s="67" t="s">
        <v>32</v>
      </c>
      <c r="K33" s="68" t="s">
        <v>31</v>
      </c>
      <c r="L33" s="237" t="s">
        <v>30</v>
      </c>
      <c r="M33" s="64"/>
      <c r="N33" s="126"/>
      <c r="O33" s="58"/>
      <c r="P33" s="58"/>
      <c r="Q33" s="58"/>
      <c r="R33" s="58"/>
    </row>
    <row r="34" spans="1:18" ht="45.6" customHeight="1" x14ac:dyDescent="0.2">
      <c r="A34" s="58"/>
      <c r="B34" s="59"/>
      <c r="C34" s="294"/>
      <c r="D34" s="405"/>
      <c r="E34" s="405"/>
      <c r="F34" s="128"/>
      <c r="G34" s="238"/>
      <c r="H34" s="418"/>
      <c r="I34" s="419"/>
      <c r="J34" s="129"/>
      <c r="K34" s="131"/>
      <c r="L34" s="239"/>
      <c r="M34" s="64"/>
      <c r="N34" s="126"/>
      <c r="O34" s="58"/>
      <c r="P34" s="58"/>
      <c r="Q34" s="58"/>
      <c r="R34" s="58"/>
    </row>
    <row r="35" spans="1:18" ht="45.6" customHeight="1" x14ac:dyDescent="0.2">
      <c r="A35" s="58"/>
      <c r="B35" s="59"/>
      <c r="C35" s="294"/>
      <c r="D35" s="405"/>
      <c r="E35" s="405"/>
      <c r="F35" s="128"/>
      <c r="G35" s="238"/>
      <c r="H35" s="418"/>
      <c r="I35" s="419"/>
      <c r="J35" s="129"/>
      <c r="K35" s="131"/>
      <c r="L35" s="239"/>
      <c r="M35" s="64"/>
      <c r="N35" s="126"/>
      <c r="O35" s="58"/>
      <c r="P35" s="58"/>
      <c r="Q35" s="58"/>
      <c r="R35" s="58"/>
    </row>
    <row r="36" spans="1:18" ht="45.6" customHeight="1" x14ac:dyDescent="0.2">
      <c r="A36" s="58"/>
      <c r="B36" s="59"/>
      <c r="C36" s="294"/>
      <c r="D36" s="405"/>
      <c r="E36" s="405"/>
      <c r="F36" s="128"/>
      <c r="G36" s="238"/>
      <c r="H36" s="418"/>
      <c r="I36" s="419"/>
      <c r="J36" s="129"/>
      <c r="K36" s="131"/>
      <c r="L36" s="239"/>
      <c r="M36" s="64"/>
      <c r="N36" s="126"/>
      <c r="O36" s="58"/>
      <c r="P36" s="58"/>
      <c r="Q36" s="58"/>
      <c r="R36" s="58"/>
    </row>
    <row r="37" spans="1:18" ht="45.6" customHeight="1" thickBot="1" x14ac:dyDescent="0.25">
      <c r="A37" s="58"/>
      <c r="B37" s="59"/>
      <c r="C37" s="294"/>
      <c r="D37" s="405"/>
      <c r="E37" s="405"/>
      <c r="F37" s="240"/>
      <c r="G37" s="241"/>
      <c r="H37" s="420"/>
      <c r="I37" s="421"/>
      <c r="J37" s="136"/>
      <c r="K37" s="137"/>
      <c r="L37" s="242"/>
      <c r="M37" s="64"/>
      <c r="N37" s="126"/>
      <c r="O37" s="58"/>
      <c r="P37" s="58"/>
      <c r="Q37" s="58"/>
      <c r="R37" s="58"/>
    </row>
    <row r="38" spans="1:18" ht="42" customHeight="1" thickTop="1" thickBot="1" x14ac:dyDescent="0.25">
      <c r="A38" s="58"/>
      <c r="B38" s="59"/>
      <c r="C38" s="295"/>
      <c r="D38" s="406"/>
      <c r="E38" s="406"/>
      <c r="F38" s="75" t="s">
        <v>19</v>
      </c>
      <c r="G38" s="76"/>
      <c r="H38" s="76"/>
      <c r="I38" s="243"/>
      <c r="J38" s="76"/>
      <c r="K38" s="76"/>
      <c r="L38" s="77">
        <f>SUM(L34:L37)</f>
        <v>0</v>
      </c>
      <c r="M38" s="64"/>
      <c r="N38" s="126"/>
      <c r="O38" s="58"/>
      <c r="P38" s="58"/>
      <c r="Q38" s="58"/>
      <c r="R38" s="58"/>
    </row>
    <row r="39" spans="1:18" customFormat="1" ht="51.6" customHeight="1" x14ac:dyDescent="0.45">
      <c r="A39" s="63"/>
      <c r="B39" s="63"/>
      <c r="C39" s="413" t="s">
        <v>314</v>
      </c>
      <c r="D39" s="413"/>
      <c r="E39" s="413"/>
      <c r="F39" s="413"/>
      <c r="G39" s="413"/>
      <c r="H39" s="413"/>
      <c r="I39" s="413"/>
      <c r="J39" s="413"/>
      <c r="K39" s="63"/>
      <c r="L39" s="63"/>
      <c r="M39" s="63"/>
      <c r="N39" s="63"/>
      <c r="O39" s="63"/>
      <c r="P39" s="63"/>
      <c r="Q39" s="63"/>
      <c r="R39" s="63"/>
    </row>
    <row r="40" spans="1:18" ht="18.600000000000001" thickBot="1" x14ac:dyDescent="0.5">
      <c r="A40" s="58"/>
      <c r="B40" s="58"/>
      <c r="C40" s="61" t="s">
        <v>305</v>
      </c>
      <c r="D40" s="79"/>
      <c r="E40" s="80"/>
      <c r="F40" s="80"/>
      <c r="G40" s="61"/>
      <c r="H40" s="61"/>
      <c r="I40" s="61"/>
      <c r="J40" s="126"/>
      <c r="K40" s="126"/>
      <c r="L40" s="126"/>
      <c r="M40" s="58"/>
      <c r="N40" s="58"/>
      <c r="O40" s="58"/>
      <c r="P40" s="58"/>
      <c r="Q40" s="58"/>
      <c r="R40" s="58"/>
    </row>
    <row r="41" spans="1:18" ht="21.6" customHeight="1" x14ac:dyDescent="0.45">
      <c r="A41" s="58"/>
      <c r="B41" s="58"/>
      <c r="C41" s="414" t="s">
        <v>15</v>
      </c>
      <c r="D41" s="415"/>
      <c r="E41" s="415"/>
      <c r="F41" s="82"/>
      <c r="G41" s="84"/>
      <c r="H41" s="84"/>
      <c r="I41" s="84"/>
      <c r="J41" s="244"/>
      <c r="K41" s="244"/>
      <c r="L41" s="245"/>
      <c r="M41" s="58"/>
      <c r="N41" s="58"/>
      <c r="O41" s="58"/>
      <c r="P41" s="58"/>
      <c r="Q41" s="58"/>
      <c r="R41" s="58"/>
    </row>
    <row r="42" spans="1:18" x14ac:dyDescent="0.45">
      <c r="A42" s="58"/>
      <c r="B42" s="58"/>
      <c r="C42" s="87" t="s">
        <v>14</v>
      </c>
      <c r="D42" s="88"/>
      <c r="E42" s="61"/>
      <c r="F42" s="88"/>
      <c r="G42" s="61"/>
      <c r="H42" s="126"/>
      <c r="I42" s="89" t="s">
        <v>13</v>
      </c>
      <c r="J42" s="126"/>
      <c r="K42" s="126"/>
      <c r="L42" s="246"/>
      <c r="M42" s="58"/>
      <c r="N42" s="58"/>
      <c r="O42" s="58"/>
      <c r="P42" s="58"/>
      <c r="Q42" s="58"/>
      <c r="R42" s="58"/>
    </row>
    <row r="43" spans="1:18" x14ac:dyDescent="0.45">
      <c r="A43" s="58"/>
      <c r="B43" s="58"/>
      <c r="C43" s="87" t="s">
        <v>12</v>
      </c>
      <c r="D43" s="79"/>
      <c r="E43" s="126"/>
      <c r="F43" s="89" t="s">
        <v>11</v>
      </c>
      <c r="G43" s="61"/>
      <c r="H43" s="126"/>
      <c r="I43" s="89" t="s">
        <v>10</v>
      </c>
      <c r="J43" s="126"/>
      <c r="K43" s="126"/>
      <c r="L43" s="246"/>
      <c r="M43" s="58"/>
      <c r="N43" s="58"/>
      <c r="O43" s="58"/>
      <c r="P43" s="58"/>
      <c r="Q43" s="58"/>
      <c r="R43" s="58"/>
    </row>
    <row r="44" spans="1:18" x14ac:dyDescent="0.45">
      <c r="A44" s="58"/>
      <c r="B44" s="58"/>
      <c r="C44" s="87" t="s">
        <v>9</v>
      </c>
      <c r="D44" s="79"/>
      <c r="E44" s="126"/>
      <c r="F44" s="89" t="s">
        <v>45</v>
      </c>
      <c r="G44" s="61"/>
      <c r="H44" s="126"/>
      <c r="I44" s="89" t="s">
        <v>7</v>
      </c>
      <c r="J44" s="126"/>
      <c r="K44" s="126"/>
      <c r="L44" s="246"/>
      <c r="M44" s="58"/>
      <c r="N44" s="58"/>
      <c r="O44" s="58"/>
      <c r="P44" s="58"/>
      <c r="Q44" s="58"/>
      <c r="R44" s="58"/>
    </row>
    <row r="45" spans="1:18" x14ac:dyDescent="0.45">
      <c r="A45" s="58"/>
      <c r="B45" s="58"/>
      <c r="C45" s="87" t="s">
        <v>6</v>
      </c>
      <c r="D45" s="79"/>
      <c r="E45" s="126"/>
      <c r="F45" s="89" t="s">
        <v>44</v>
      </c>
      <c r="G45" s="61"/>
      <c r="H45" s="126"/>
      <c r="I45" s="89" t="s">
        <v>306</v>
      </c>
      <c r="J45" s="126"/>
      <c r="K45" s="126"/>
      <c r="L45" s="246"/>
      <c r="M45" s="58"/>
      <c r="N45" s="58"/>
      <c r="O45" s="58"/>
      <c r="P45" s="58"/>
      <c r="Q45" s="58"/>
      <c r="R45" s="58"/>
    </row>
    <row r="46" spans="1:18" x14ac:dyDescent="0.45">
      <c r="A46" s="58"/>
      <c r="B46" s="58"/>
      <c r="C46" s="87" t="s">
        <v>43</v>
      </c>
      <c r="D46" s="79"/>
      <c r="E46" s="126"/>
      <c r="F46" s="89" t="s">
        <v>42</v>
      </c>
      <c r="G46" s="61"/>
      <c r="H46" s="126"/>
      <c r="I46" s="89" t="s">
        <v>2</v>
      </c>
      <c r="J46" s="126"/>
      <c r="K46" s="126"/>
      <c r="L46" s="246"/>
      <c r="M46" s="58"/>
      <c r="N46" s="58"/>
      <c r="O46" s="58"/>
      <c r="P46" s="58"/>
      <c r="Q46" s="58"/>
      <c r="R46" s="58"/>
    </row>
    <row r="47" spans="1:18" ht="18.600000000000001" thickBot="1" x14ac:dyDescent="0.5">
      <c r="A47" s="58"/>
      <c r="B47" s="58"/>
      <c r="C47" s="91" t="s">
        <v>41</v>
      </c>
      <c r="D47" s="92"/>
      <c r="E47" s="247"/>
      <c r="F47" s="93" t="s">
        <v>0</v>
      </c>
      <c r="G47" s="95"/>
      <c r="H47" s="247"/>
      <c r="I47" s="95"/>
      <c r="J47" s="247"/>
      <c r="K47" s="247"/>
      <c r="L47" s="248"/>
      <c r="M47" s="58"/>
      <c r="N47" s="58"/>
      <c r="O47" s="58"/>
      <c r="P47" s="58"/>
      <c r="Q47" s="58"/>
      <c r="R47" s="58"/>
    </row>
    <row r="49" spans="1:11" x14ac:dyDescent="0.45">
      <c r="A49" s="1" t="s">
        <v>334</v>
      </c>
    </row>
    <row r="50" spans="1:11" x14ac:dyDescent="0.45">
      <c r="A50" s="1">
        <f>F34</f>
        <v>0</v>
      </c>
      <c r="B50" s="1">
        <f>G34</f>
        <v>0</v>
      </c>
      <c r="C50" s="1">
        <f>H34</f>
        <v>0</v>
      </c>
      <c r="D50" s="1">
        <f>J34</f>
        <v>0</v>
      </c>
      <c r="E50" s="250">
        <f>K34</f>
        <v>0</v>
      </c>
      <c r="F50" s="1">
        <f>L34</f>
        <v>0</v>
      </c>
    </row>
    <row r="51" spans="1:11" x14ac:dyDescent="0.45">
      <c r="A51" s="1">
        <f t="shared" ref="A51:C51" si="3">F35</f>
        <v>0</v>
      </c>
      <c r="B51" s="1">
        <f t="shared" si="3"/>
        <v>0</v>
      </c>
      <c r="C51" s="1">
        <f t="shared" si="3"/>
        <v>0</v>
      </c>
      <c r="D51" s="1">
        <f t="shared" ref="D51:F51" si="4">J35</f>
        <v>0</v>
      </c>
      <c r="E51" s="250">
        <f t="shared" si="4"/>
        <v>0</v>
      </c>
      <c r="F51" s="1">
        <f t="shared" si="4"/>
        <v>0</v>
      </c>
    </row>
    <row r="52" spans="1:11" x14ac:dyDescent="0.45">
      <c r="A52" s="1">
        <f t="shared" ref="A52:C52" si="5">F36</f>
        <v>0</v>
      </c>
      <c r="B52" s="1">
        <f t="shared" si="5"/>
        <v>0</v>
      </c>
      <c r="C52" s="1">
        <f t="shared" si="5"/>
        <v>0</v>
      </c>
      <c r="D52" s="1">
        <f t="shared" ref="D52:F52" si="6">J36</f>
        <v>0</v>
      </c>
      <c r="E52" s="250">
        <f t="shared" si="6"/>
        <v>0</v>
      </c>
      <c r="F52" s="1">
        <f t="shared" si="6"/>
        <v>0</v>
      </c>
    </row>
    <row r="53" spans="1:11" x14ac:dyDescent="0.45">
      <c r="A53" s="1">
        <f t="shared" ref="A53:C53" si="7">F37</f>
        <v>0</v>
      </c>
      <c r="B53" s="1">
        <f t="shared" si="7"/>
        <v>0</v>
      </c>
      <c r="C53" s="1">
        <f t="shared" si="7"/>
        <v>0</v>
      </c>
      <c r="D53" s="1">
        <f t="shared" ref="D53:F53" si="8">J37</f>
        <v>0</v>
      </c>
      <c r="E53" s="250">
        <f t="shared" si="8"/>
        <v>0</v>
      </c>
      <c r="F53" s="1">
        <f t="shared" si="8"/>
        <v>0</v>
      </c>
    </row>
    <row r="54" spans="1:11" x14ac:dyDescent="0.45">
      <c r="A54" s="1" t="s">
        <v>333</v>
      </c>
    </row>
    <row r="55" spans="1:11" x14ac:dyDescent="0.45">
      <c r="A55" s="250">
        <f>K20</f>
        <v>0</v>
      </c>
      <c r="B55" s="250">
        <f>K23</f>
        <v>0</v>
      </c>
      <c r="E55" s="250">
        <f>P20</f>
        <v>0</v>
      </c>
      <c r="F55" s="250">
        <f>P23</f>
        <v>0</v>
      </c>
      <c r="G55" s="250">
        <f>P24</f>
        <v>0</v>
      </c>
      <c r="H55" s="250">
        <f>別記第４号様式!I25</f>
        <v>0</v>
      </c>
      <c r="I55" s="250">
        <f>K12</f>
        <v>0</v>
      </c>
      <c r="J55" s="250">
        <f>K18</f>
        <v>0</v>
      </c>
      <c r="K55" s="250">
        <f>K19</f>
        <v>0</v>
      </c>
    </row>
  </sheetData>
  <sheetProtection algorithmName="SHA-512" hashValue="/SR9UGKo98f20rJCv+LmoP1fSfxuhMUCr3ql/4KM4xTc/xthDX5Ci9pmPafOnqFIzLDLoRdneYq83d/CyxfUew==" saltValue="Q9hT4HoqtP2IpnHGkGzwYQ==" spinCount="100000" sheet="1" objects="1" scenarios="1"/>
  <mergeCells count="39">
    <mergeCell ref="C39:J39"/>
    <mergeCell ref="C41:E41"/>
    <mergeCell ref="C33:E38"/>
    <mergeCell ref="H33:I33"/>
    <mergeCell ref="H34:I34"/>
    <mergeCell ref="H35:I35"/>
    <mergeCell ref="H36:I36"/>
    <mergeCell ref="H37:I37"/>
    <mergeCell ref="D20:F20"/>
    <mergeCell ref="C31:F31"/>
    <mergeCell ref="H31:I31"/>
    <mergeCell ref="J31:K31"/>
    <mergeCell ref="N21:N22"/>
    <mergeCell ref="C21:F23"/>
    <mergeCell ref="I21:I22"/>
    <mergeCell ref="J21:J22"/>
    <mergeCell ref="L21:L22"/>
    <mergeCell ref="M21:M22"/>
    <mergeCell ref="R21:R22"/>
    <mergeCell ref="C24:G24"/>
    <mergeCell ref="P21:P22"/>
    <mergeCell ref="Q21:Q22"/>
    <mergeCell ref="O21:O22"/>
    <mergeCell ref="C32:F32"/>
    <mergeCell ref="H32:I32"/>
    <mergeCell ref="J32:K32"/>
    <mergeCell ref="A2:R2"/>
    <mergeCell ref="C4:F4"/>
    <mergeCell ref="G4:K4"/>
    <mergeCell ref="C6:F6"/>
    <mergeCell ref="C7:C20"/>
    <mergeCell ref="D7:F7"/>
    <mergeCell ref="E8:F12"/>
    <mergeCell ref="I8:I11"/>
    <mergeCell ref="J8:J11"/>
    <mergeCell ref="E13:F18"/>
    <mergeCell ref="I13:I17"/>
    <mergeCell ref="J13:J17"/>
    <mergeCell ref="D19:F19"/>
  </mergeCells>
  <phoneticPr fontId="3"/>
  <conditionalFormatting sqref="G4:K4 G13:H17 K13:K17 G19:H19 K19 I20 G21:H22 K21:K22 I23 O23 Q23 O20 Q20 C32:G32 F34:L37">
    <cfRule type="containsBlanks" dxfId="0" priority="1">
      <formula>LEN(TRIM(C4))=0</formula>
    </cfRule>
  </conditionalFormatting>
  <dataValidations count="3">
    <dataValidation type="list" allowBlank="1" showInputMessage="1" showErrorMessage="1" sqref="WVF982996:WVG983003 H65492:H65499 IT65492:IU65499 SP65492:SQ65499 ACL65492:ACM65499 AMH65492:AMI65499 AWD65492:AWE65499 BFZ65492:BGA65499 BPV65492:BPW65499 BZR65492:BZS65499 CJN65492:CJO65499 CTJ65492:CTK65499 DDF65492:DDG65499 DNB65492:DNC65499 DWX65492:DWY65499 EGT65492:EGU65499 EQP65492:EQQ65499 FAL65492:FAM65499 FKH65492:FKI65499 FUD65492:FUE65499 GDZ65492:GEA65499 GNV65492:GNW65499 GXR65492:GXS65499 HHN65492:HHO65499 HRJ65492:HRK65499 IBF65492:IBG65499 ILB65492:ILC65499 IUX65492:IUY65499 JET65492:JEU65499 JOP65492:JOQ65499 JYL65492:JYM65499 KIH65492:KII65499 KSD65492:KSE65499 LBZ65492:LCA65499 LLV65492:LLW65499 LVR65492:LVS65499 MFN65492:MFO65499 MPJ65492:MPK65499 MZF65492:MZG65499 NJB65492:NJC65499 NSX65492:NSY65499 OCT65492:OCU65499 OMP65492:OMQ65499 OWL65492:OWM65499 PGH65492:PGI65499 PQD65492:PQE65499 PZZ65492:QAA65499 QJV65492:QJW65499 QTR65492:QTS65499 RDN65492:RDO65499 RNJ65492:RNK65499 RXF65492:RXG65499 SHB65492:SHC65499 SQX65492:SQY65499 TAT65492:TAU65499 TKP65492:TKQ65499 TUL65492:TUM65499 UEH65492:UEI65499 UOD65492:UOE65499 UXZ65492:UYA65499 VHV65492:VHW65499 VRR65492:VRS65499 WBN65492:WBO65499 WLJ65492:WLK65499 WVF65492:WVG65499 H131028:H131035 IT131028:IU131035 SP131028:SQ131035 ACL131028:ACM131035 AMH131028:AMI131035 AWD131028:AWE131035 BFZ131028:BGA131035 BPV131028:BPW131035 BZR131028:BZS131035 CJN131028:CJO131035 CTJ131028:CTK131035 DDF131028:DDG131035 DNB131028:DNC131035 DWX131028:DWY131035 EGT131028:EGU131035 EQP131028:EQQ131035 FAL131028:FAM131035 FKH131028:FKI131035 FUD131028:FUE131035 GDZ131028:GEA131035 GNV131028:GNW131035 GXR131028:GXS131035 HHN131028:HHO131035 HRJ131028:HRK131035 IBF131028:IBG131035 ILB131028:ILC131035 IUX131028:IUY131035 JET131028:JEU131035 JOP131028:JOQ131035 JYL131028:JYM131035 KIH131028:KII131035 KSD131028:KSE131035 LBZ131028:LCA131035 LLV131028:LLW131035 LVR131028:LVS131035 MFN131028:MFO131035 MPJ131028:MPK131035 MZF131028:MZG131035 NJB131028:NJC131035 NSX131028:NSY131035 OCT131028:OCU131035 OMP131028:OMQ131035 OWL131028:OWM131035 PGH131028:PGI131035 PQD131028:PQE131035 PZZ131028:QAA131035 QJV131028:QJW131035 QTR131028:QTS131035 RDN131028:RDO131035 RNJ131028:RNK131035 RXF131028:RXG131035 SHB131028:SHC131035 SQX131028:SQY131035 TAT131028:TAU131035 TKP131028:TKQ131035 TUL131028:TUM131035 UEH131028:UEI131035 UOD131028:UOE131035 UXZ131028:UYA131035 VHV131028:VHW131035 VRR131028:VRS131035 WBN131028:WBO131035 WLJ131028:WLK131035 WVF131028:WVG131035 H196564:H196571 IT196564:IU196571 SP196564:SQ196571 ACL196564:ACM196571 AMH196564:AMI196571 AWD196564:AWE196571 BFZ196564:BGA196571 BPV196564:BPW196571 BZR196564:BZS196571 CJN196564:CJO196571 CTJ196564:CTK196571 DDF196564:DDG196571 DNB196564:DNC196571 DWX196564:DWY196571 EGT196564:EGU196571 EQP196564:EQQ196571 FAL196564:FAM196571 FKH196564:FKI196571 FUD196564:FUE196571 GDZ196564:GEA196571 GNV196564:GNW196571 GXR196564:GXS196571 HHN196564:HHO196571 HRJ196564:HRK196571 IBF196564:IBG196571 ILB196564:ILC196571 IUX196564:IUY196571 JET196564:JEU196571 JOP196564:JOQ196571 JYL196564:JYM196571 KIH196564:KII196571 KSD196564:KSE196571 LBZ196564:LCA196571 LLV196564:LLW196571 LVR196564:LVS196571 MFN196564:MFO196571 MPJ196564:MPK196571 MZF196564:MZG196571 NJB196564:NJC196571 NSX196564:NSY196571 OCT196564:OCU196571 OMP196564:OMQ196571 OWL196564:OWM196571 PGH196564:PGI196571 PQD196564:PQE196571 PZZ196564:QAA196571 QJV196564:QJW196571 QTR196564:QTS196571 RDN196564:RDO196571 RNJ196564:RNK196571 RXF196564:RXG196571 SHB196564:SHC196571 SQX196564:SQY196571 TAT196564:TAU196571 TKP196564:TKQ196571 TUL196564:TUM196571 UEH196564:UEI196571 UOD196564:UOE196571 UXZ196564:UYA196571 VHV196564:VHW196571 VRR196564:VRS196571 WBN196564:WBO196571 WLJ196564:WLK196571 WVF196564:WVG196571 H262100:H262107 IT262100:IU262107 SP262100:SQ262107 ACL262100:ACM262107 AMH262100:AMI262107 AWD262100:AWE262107 BFZ262100:BGA262107 BPV262100:BPW262107 BZR262100:BZS262107 CJN262100:CJO262107 CTJ262100:CTK262107 DDF262100:DDG262107 DNB262100:DNC262107 DWX262100:DWY262107 EGT262100:EGU262107 EQP262100:EQQ262107 FAL262100:FAM262107 FKH262100:FKI262107 FUD262100:FUE262107 GDZ262100:GEA262107 GNV262100:GNW262107 GXR262100:GXS262107 HHN262100:HHO262107 HRJ262100:HRK262107 IBF262100:IBG262107 ILB262100:ILC262107 IUX262100:IUY262107 JET262100:JEU262107 JOP262100:JOQ262107 JYL262100:JYM262107 KIH262100:KII262107 KSD262100:KSE262107 LBZ262100:LCA262107 LLV262100:LLW262107 LVR262100:LVS262107 MFN262100:MFO262107 MPJ262100:MPK262107 MZF262100:MZG262107 NJB262100:NJC262107 NSX262100:NSY262107 OCT262100:OCU262107 OMP262100:OMQ262107 OWL262100:OWM262107 PGH262100:PGI262107 PQD262100:PQE262107 PZZ262100:QAA262107 QJV262100:QJW262107 QTR262100:QTS262107 RDN262100:RDO262107 RNJ262100:RNK262107 RXF262100:RXG262107 SHB262100:SHC262107 SQX262100:SQY262107 TAT262100:TAU262107 TKP262100:TKQ262107 TUL262100:TUM262107 UEH262100:UEI262107 UOD262100:UOE262107 UXZ262100:UYA262107 VHV262100:VHW262107 VRR262100:VRS262107 WBN262100:WBO262107 WLJ262100:WLK262107 WVF262100:WVG262107 H327636:H327643 IT327636:IU327643 SP327636:SQ327643 ACL327636:ACM327643 AMH327636:AMI327643 AWD327636:AWE327643 BFZ327636:BGA327643 BPV327636:BPW327643 BZR327636:BZS327643 CJN327636:CJO327643 CTJ327636:CTK327643 DDF327636:DDG327643 DNB327636:DNC327643 DWX327636:DWY327643 EGT327636:EGU327643 EQP327636:EQQ327643 FAL327636:FAM327643 FKH327636:FKI327643 FUD327636:FUE327643 GDZ327636:GEA327643 GNV327636:GNW327643 GXR327636:GXS327643 HHN327636:HHO327643 HRJ327636:HRK327643 IBF327636:IBG327643 ILB327636:ILC327643 IUX327636:IUY327643 JET327636:JEU327643 JOP327636:JOQ327643 JYL327636:JYM327643 KIH327636:KII327643 KSD327636:KSE327643 LBZ327636:LCA327643 LLV327636:LLW327643 LVR327636:LVS327643 MFN327636:MFO327643 MPJ327636:MPK327643 MZF327636:MZG327643 NJB327636:NJC327643 NSX327636:NSY327643 OCT327636:OCU327643 OMP327636:OMQ327643 OWL327636:OWM327643 PGH327636:PGI327643 PQD327636:PQE327643 PZZ327636:QAA327643 QJV327636:QJW327643 QTR327636:QTS327643 RDN327636:RDO327643 RNJ327636:RNK327643 RXF327636:RXG327643 SHB327636:SHC327643 SQX327636:SQY327643 TAT327636:TAU327643 TKP327636:TKQ327643 TUL327636:TUM327643 UEH327636:UEI327643 UOD327636:UOE327643 UXZ327636:UYA327643 VHV327636:VHW327643 VRR327636:VRS327643 WBN327636:WBO327643 WLJ327636:WLK327643 WVF327636:WVG327643 H393172:H393179 IT393172:IU393179 SP393172:SQ393179 ACL393172:ACM393179 AMH393172:AMI393179 AWD393172:AWE393179 BFZ393172:BGA393179 BPV393172:BPW393179 BZR393172:BZS393179 CJN393172:CJO393179 CTJ393172:CTK393179 DDF393172:DDG393179 DNB393172:DNC393179 DWX393172:DWY393179 EGT393172:EGU393179 EQP393172:EQQ393179 FAL393172:FAM393179 FKH393172:FKI393179 FUD393172:FUE393179 GDZ393172:GEA393179 GNV393172:GNW393179 GXR393172:GXS393179 HHN393172:HHO393179 HRJ393172:HRK393179 IBF393172:IBG393179 ILB393172:ILC393179 IUX393172:IUY393179 JET393172:JEU393179 JOP393172:JOQ393179 JYL393172:JYM393179 KIH393172:KII393179 KSD393172:KSE393179 LBZ393172:LCA393179 LLV393172:LLW393179 LVR393172:LVS393179 MFN393172:MFO393179 MPJ393172:MPK393179 MZF393172:MZG393179 NJB393172:NJC393179 NSX393172:NSY393179 OCT393172:OCU393179 OMP393172:OMQ393179 OWL393172:OWM393179 PGH393172:PGI393179 PQD393172:PQE393179 PZZ393172:QAA393179 QJV393172:QJW393179 QTR393172:QTS393179 RDN393172:RDO393179 RNJ393172:RNK393179 RXF393172:RXG393179 SHB393172:SHC393179 SQX393172:SQY393179 TAT393172:TAU393179 TKP393172:TKQ393179 TUL393172:TUM393179 UEH393172:UEI393179 UOD393172:UOE393179 UXZ393172:UYA393179 VHV393172:VHW393179 VRR393172:VRS393179 WBN393172:WBO393179 WLJ393172:WLK393179 WVF393172:WVG393179 H458708:H458715 IT458708:IU458715 SP458708:SQ458715 ACL458708:ACM458715 AMH458708:AMI458715 AWD458708:AWE458715 BFZ458708:BGA458715 BPV458708:BPW458715 BZR458708:BZS458715 CJN458708:CJO458715 CTJ458708:CTK458715 DDF458708:DDG458715 DNB458708:DNC458715 DWX458708:DWY458715 EGT458708:EGU458715 EQP458708:EQQ458715 FAL458708:FAM458715 FKH458708:FKI458715 FUD458708:FUE458715 GDZ458708:GEA458715 GNV458708:GNW458715 GXR458708:GXS458715 HHN458708:HHO458715 HRJ458708:HRK458715 IBF458708:IBG458715 ILB458708:ILC458715 IUX458708:IUY458715 JET458708:JEU458715 JOP458708:JOQ458715 JYL458708:JYM458715 KIH458708:KII458715 KSD458708:KSE458715 LBZ458708:LCA458715 LLV458708:LLW458715 LVR458708:LVS458715 MFN458708:MFO458715 MPJ458708:MPK458715 MZF458708:MZG458715 NJB458708:NJC458715 NSX458708:NSY458715 OCT458708:OCU458715 OMP458708:OMQ458715 OWL458708:OWM458715 PGH458708:PGI458715 PQD458708:PQE458715 PZZ458708:QAA458715 QJV458708:QJW458715 QTR458708:QTS458715 RDN458708:RDO458715 RNJ458708:RNK458715 RXF458708:RXG458715 SHB458708:SHC458715 SQX458708:SQY458715 TAT458708:TAU458715 TKP458708:TKQ458715 TUL458708:TUM458715 UEH458708:UEI458715 UOD458708:UOE458715 UXZ458708:UYA458715 VHV458708:VHW458715 VRR458708:VRS458715 WBN458708:WBO458715 WLJ458708:WLK458715 WVF458708:WVG458715 H524244:H524251 IT524244:IU524251 SP524244:SQ524251 ACL524244:ACM524251 AMH524244:AMI524251 AWD524244:AWE524251 BFZ524244:BGA524251 BPV524244:BPW524251 BZR524244:BZS524251 CJN524244:CJO524251 CTJ524244:CTK524251 DDF524244:DDG524251 DNB524244:DNC524251 DWX524244:DWY524251 EGT524244:EGU524251 EQP524244:EQQ524251 FAL524244:FAM524251 FKH524244:FKI524251 FUD524244:FUE524251 GDZ524244:GEA524251 GNV524244:GNW524251 GXR524244:GXS524251 HHN524244:HHO524251 HRJ524244:HRK524251 IBF524244:IBG524251 ILB524244:ILC524251 IUX524244:IUY524251 JET524244:JEU524251 JOP524244:JOQ524251 JYL524244:JYM524251 KIH524244:KII524251 KSD524244:KSE524251 LBZ524244:LCA524251 LLV524244:LLW524251 LVR524244:LVS524251 MFN524244:MFO524251 MPJ524244:MPK524251 MZF524244:MZG524251 NJB524244:NJC524251 NSX524244:NSY524251 OCT524244:OCU524251 OMP524244:OMQ524251 OWL524244:OWM524251 PGH524244:PGI524251 PQD524244:PQE524251 PZZ524244:QAA524251 QJV524244:QJW524251 QTR524244:QTS524251 RDN524244:RDO524251 RNJ524244:RNK524251 RXF524244:RXG524251 SHB524244:SHC524251 SQX524244:SQY524251 TAT524244:TAU524251 TKP524244:TKQ524251 TUL524244:TUM524251 UEH524244:UEI524251 UOD524244:UOE524251 UXZ524244:UYA524251 VHV524244:VHW524251 VRR524244:VRS524251 WBN524244:WBO524251 WLJ524244:WLK524251 WVF524244:WVG524251 H589780:H589787 IT589780:IU589787 SP589780:SQ589787 ACL589780:ACM589787 AMH589780:AMI589787 AWD589780:AWE589787 BFZ589780:BGA589787 BPV589780:BPW589787 BZR589780:BZS589787 CJN589780:CJO589787 CTJ589780:CTK589787 DDF589780:DDG589787 DNB589780:DNC589787 DWX589780:DWY589787 EGT589780:EGU589787 EQP589780:EQQ589787 FAL589780:FAM589787 FKH589780:FKI589787 FUD589780:FUE589787 GDZ589780:GEA589787 GNV589780:GNW589787 GXR589780:GXS589787 HHN589780:HHO589787 HRJ589780:HRK589787 IBF589780:IBG589787 ILB589780:ILC589787 IUX589780:IUY589787 JET589780:JEU589787 JOP589780:JOQ589787 JYL589780:JYM589787 KIH589780:KII589787 KSD589780:KSE589787 LBZ589780:LCA589787 LLV589780:LLW589787 LVR589780:LVS589787 MFN589780:MFO589787 MPJ589780:MPK589787 MZF589780:MZG589787 NJB589780:NJC589787 NSX589780:NSY589787 OCT589780:OCU589787 OMP589780:OMQ589787 OWL589780:OWM589787 PGH589780:PGI589787 PQD589780:PQE589787 PZZ589780:QAA589787 QJV589780:QJW589787 QTR589780:QTS589787 RDN589780:RDO589787 RNJ589780:RNK589787 RXF589780:RXG589787 SHB589780:SHC589787 SQX589780:SQY589787 TAT589780:TAU589787 TKP589780:TKQ589787 TUL589780:TUM589787 UEH589780:UEI589787 UOD589780:UOE589787 UXZ589780:UYA589787 VHV589780:VHW589787 VRR589780:VRS589787 WBN589780:WBO589787 WLJ589780:WLK589787 WVF589780:WVG589787 H655316:H655323 IT655316:IU655323 SP655316:SQ655323 ACL655316:ACM655323 AMH655316:AMI655323 AWD655316:AWE655323 BFZ655316:BGA655323 BPV655316:BPW655323 BZR655316:BZS655323 CJN655316:CJO655323 CTJ655316:CTK655323 DDF655316:DDG655323 DNB655316:DNC655323 DWX655316:DWY655323 EGT655316:EGU655323 EQP655316:EQQ655323 FAL655316:FAM655323 FKH655316:FKI655323 FUD655316:FUE655323 GDZ655316:GEA655323 GNV655316:GNW655323 GXR655316:GXS655323 HHN655316:HHO655323 HRJ655316:HRK655323 IBF655316:IBG655323 ILB655316:ILC655323 IUX655316:IUY655323 JET655316:JEU655323 JOP655316:JOQ655323 JYL655316:JYM655323 KIH655316:KII655323 KSD655316:KSE655323 LBZ655316:LCA655323 LLV655316:LLW655323 LVR655316:LVS655323 MFN655316:MFO655323 MPJ655316:MPK655323 MZF655316:MZG655323 NJB655316:NJC655323 NSX655316:NSY655323 OCT655316:OCU655323 OMP655316:OMQ655323 OWL655316:OWM655323 PGH655316:PGI655323 PQD655316:PQE655323 PZZ655316:QAA655323 QJV655316:QJW655323 QTR655316:QTS655323 RDN655316:RDO655323 RNJ655316:RNK655323 RXF655316:RXG655323 SHB655316:SHC655323 SQX655316:SQY655323 TAT655316:TAU655323 TKP655316:TKQ655323 TUL655316:TUM655323 UEH655316:UEI655323 UOD655316:UOE655323 UXZ655316:UYA655323 VHV655316:VHW655323 VRR655316:VRS655323 WBN655316:WBO655323 WLJ655316:WLK655323 WVF655316:WVG655323 H720852:H720859 IT720852:IU720859 SP720852:SQ720859 ACL720852:ACM720859 AMH720852:AMI720859 AWD720852:AWE720859 BFZ720852:BGA720859 BPV720852:BPW720859 BZR720852:BZS720859 CJN720852:CJO720859 CTJ720852:CTK720859 DDF720852:DDG720859 DNB720852:DNC720859 DWX720852:DWY720859 EGT720852:EGU720859 EQP720852:EQQ720859 FAL720852:FAM720859 FKH720852:FKI720859 FUD720852:FUE720859 GDZ720852:GEA720859 GNV720852:GNW720859 GXR720852:GXS720859 HHN720852:HHO720859 HRJ720852:HRK720859 IBF720852:IBG720859 ILB720852:ILC720859 IUX720852:IUY720859 JET720852:JEU720859 JOP720852:JOQ720859 JYL720852:JYM720859 KIH720852:KII720859 KSD720852:KSE720859 LBZ720852:LCA720859 LLV720852:LLW720859 LVR720852:LVS720859 MFN720852:MFO720859 MPJ720852:MPK720859 MZF720852:MZG720859 NJB720852:NJC720859 NSX720852:NSY720859 OCT720852:OCU720859 OMP720852:OMQ720859 OWL720852:OWM720859 PGH720852:PGI720859 PQD720852:PQE720859 PZZ720852:QAA720859 QJV720852:QJW720859 QTR720852:QTS720859 RDN720852:RDO720859 RNJ720852:RNK720859 RXF720852:RXG720859 SHB720852:SHC720859 SQX720852:SQY720859 TAT720852:TAU720859 TKP720852:TKQ720859 TUL720852:TUM720859 UEH720852:UEI720859 UOD720852:UOE720859 UXZ720852:UYA720859 VHV720852:VHW720859 VRR720852:VRS720859 WBN720852:WBO720859 WLJ720852:WLK720859 WVF720852:WVG720859 H786388:H786395 IT786388:IU786395 SP786388:SQ786395 ACL786388:ACM786395 AMH786388:AMI786395 AWD786388:AWE786395 BFZ786388:BGA786395 BPV786388:BPW786395 BZR786388:BZS786395 CJN786388:CJO786395 CTJ786388:CTK786395 DDF786388:DDG786395 DNB786388:DNC786395 DWX786388:DWY786395 EGT786388:EGU786395 EQP786388:EQQ786395 FAL786388:FAM786395 FKH786388:FKI786395 FUD786388:FUE786395 GDZ786388:GEA786395 GNV786388:GNW786395 GXR786388:GXS786395 HHN786388:HHO786395 HRJ786388:HRK786395 IBF786388:IBG786395 ILB786388:ILC786395 IUX786388:IUY786395 JET786388:JEU786395 JOP786388:JOQ786395 JYL786388:JYM786395 KIH786388:KII786395 KSD786388:KSE786395 LBZ786388:LCA786395 LLV786388:LLW786395 LVR786388:LVS786395 MFN786388:MFO786395 MPJ786388:MPK786395 MZF786388:MZG786395 NJB786388:NJC786395 NSX786388:NSY786395 OCT786388:OCU786395 OMP786388:OMQ786395 OWL786388:OWM786395 PGH786388:PGI786395 PQD786388:PQE786395 PZZ786388:QAA786395 QJV786388:QJW786395 QTR786388:QTS786395 RDN786388:RDO786395 RNJ786388:RNK786395 RXF786388:RXG786395 SHB786388:SHC786395 SQX786388:SQY786395 TAT786388:TAU786395 TKP786388:TKQ786395 TUL786388:TUM786395 UEH786388:UEI786395 UOD786388:UOE786395 UXZ786388:UYA786395 VHV786388:VHW786395 VRR786388:VRS786395 WBN786388:WBO786395 WLJ786388:WLK786395 WVF786388:WVG786395 H851924:H851931 IT851924:IU851931 SP851924:SQ851931 ACL851924:ACM851931 AMH851924:AMI851931 AWD851924:AWE851931 BFZ851924:BGA851931 BPV851924:BPW851931 BZR851924:BZS851931 CJN851924:CJO851931 CTJ851924:CTK851931 DDF851924:DDG851931 DNB851924:DNC851931 DWX851924:DWY851931 EGT851924:EGU851931 EQP851924:EQQ851931 FAL851924:FAM851931 FKH851924:FKI851931 FUD851924:FUE851931 GDZ851924:GEA851931 GNV851924:GNW851931 GXR851924:GXS851931 HHN851924:HHO851931 HRJ851924:HRK851931 IBF851924:IBG851931 ILB851924:ILC851931 IUX851924:IUY851931 JET851924:JEU851931 JOP851924:JOQ851931 JYL851924:JYM851931 KIH851924:KII851931 KSD851924:KSE851931 LBZ851924:LCA851931 LLV851924:LLW851931 LVR851924:LVS851931 MFN851924:MFO851931 MPJ851924:MPK851931 MZF851924:MZG851931 NJB851924:NJC851931 NSX851924:NSY851931 OCT851924:OCU851931 OMP851924:OMQ851931 OWL851924:OWM851931 PGH851924:PGI851931 PQD851924:PQE851931 PZZ851924:QAA851931 QJV851924:QJW851931 QTR851924:QTS851931 RDN851924:RDO851931 RNJ851924:RNK851931 RXF851924:RXG851931 SHB851924:SHC851931 SQX851924:SQY851931 TAT851924:TAU851931 TKP851924:TKQ851931 TUL851924:TUM851931 UEH851924:UEI851931 UOD851924:UOE851931 UXZ851924:UYA851931 VHV851924:VHW851931 VRR851924:VRS851931 WBN851924:WBO851931 WLJ851924:WLK851931 WVF851924:WVG851931 H917460:H917467 IT917460:IU917467 SP917460:SQ917467 ACL917460:ACM917467 AMH917460:AMI917467 AWD917460:AWE917467 BFZ917460:BGA917467 BPV917460:BPW917467 BZR917460:BZS917467 CJN917460:CJO917467 CTJ917460:CTK917467 DDF917460:DDG917467 DNB917460:DNC917467 DWX917460:DWY917467 EGT917460:EGU917467 EQP917460:EQQ917467 FAL917460:FAM917467 FKH917460:FKI917467 FUD917460:FUE917467 GDZ917460:GEA917467 GNV917460:GNW917467 GXR917460:GXS917467 HHN917460:HHO917467 HRJ917460:HRK917467 IBF917460:IBG917467 ILB917460:ILC917467 IUX917460:IUY917467 JET917460:JEU917467 JOP917460:JOQ917467 JYL917460:JYM917467 KIH917460:KII917467 KSD917460:KSE917467 LBZ917460:LCA917467 LLV917460:LLW917467 LVR917460:LVS917467 MFN917460:MFO917467 MPJ917460:MPK917467 MZF917460:MZG917467 NJB917460:NJC917467 NSX917460:NSY917467 OCT917460:OCU917467 OMP917460:OMQ917467 OWL917460:OWM917467 PGH917460:PGI917467 PQD917460:PQE917467 PZZ917460:QAA917467 QJV917460:QJW917467 QTR917460:QTS917467 RDN917460:RDO917467 RNJ917460:RNK917467 RXF917460:RXG917467 SHB917460:SHC917467 SQX917460:SQY917467 TAT917460:TAU917467 TKP917460:TKQ917467 TUL917460:TUM917467 UEH917460:UEI917467 UOD917460:UOE917467 UXZ917460:UYA917467 VHV917460:VHW917467 VRR917460:VRS917467 WBN917460:WBO917467 WLJ917460:WLK917467 WVF917460:WVG917467 H982996:H983003 IT982996:IU983003 SP982996:SQ983003 ACL982996:ACM983003 AMH982996:AMI983003 AWD982996:AWE983003 BFZ982996:BGA983003 BPV982996:BPW983003 BZR982996:BZS983003 CJN982996:CJO983003 CTJ982996:CTK983003 DDF982996:DDG983003 DNB982996:DNC983003 DWX982996:DWY983003 EGT982996:EGU983003 EQP982996:EQQ983003 FAL982996:FAM983003 FKH982996:FKI983003 FUD982996:FUE983003 GDZ982996:GEA983003 GNV982996:GNW983003 GXR982996:GXS983003 HHN982996:HHO983003 HRJ982996:HRK983003 IBF982996:IBG983003 ILB982996:ILC983003 IUX982996:IUY983003 JET982996:JEU983003 JOP982996:JOQ983003 JYL982996:JYM983003 KIH982996:KII983003 KSD982996:KSE983003 LBZ982996:LCA983003 LLV982996:LLW983003 LVR982996:LVS983003 MFN982996:MFO983003 MPJ982996:MPK983003 MZF982996:MZG983003 NJB982996:NJC983003 NSX982996:NSY983003 OCT982996:OCU983003 OMP982996:OMQ983003 OWL982996:OWM983003 PGH982996:PGI983003 PQD982996:PQE983003 PZZ982996:QAA983003 QJV982996:QJW983003 QTR982996:QTS983003 RDN982996:RDO983003 RNJ982996:RNK983003 RXF982996:RXG983003 SHB982996:SHC983003 SQX982996:SQY983003 TAT982996:TAU983003 TKP982996:TKQ983003 TUL982996:TUM983003 UEH982996:UEI983003 UOD982996:UOE983003 UXZ982996:UYA983003 VHV982996:VHW983003 VRR982996:VRS983003 WBN982996:WBO983003 WLJ982996:WLK983003 WVF8:WVG23 IT8:IU23 SP8:SQ23 ACL8:ACM23 AMH8:AMI23 AWD8:AWE23 BFZ8:BGA23 BPV8:BPW23 BZR8:BZS23 CJN8:CJO23 CTJ8:CTK23 DDF8:DDG23 DNB8:DNC23 DWX8:DWY23 EGT8:EGU23 EQP8:EQQ23 FAL8:FAM23 FKH8:FKI23 FUD8:FUE23 GDZ8:GEA23 GNV8:GNW23 GXR8:GXS23 HHN8:HHO23 HRJ8:HRK23 IBF8:IBG23 ILB8:ILC23 IUX8:IUY23 JET8:JEU23 JOP8:JOQ23 JYL8:JYM23 KIH8:KII23 KSD8:KSE23 LBZ8:LCA23 LLV8:LLW23 LVR8:LVS23 MFN8:MFO23 MPJ8:MPK23 MZF8:MZG23 NJB8:NJC23 NSX8:NSY23 OCT8:OCU23 OMP8:OMQ23 OWL8:OWM23 PGH8:PGI23 PQD8:PQE23 PZZ8:QAA23 QJV8:QJW23 QTR8:QTS23 RDN8:RDO23 RNJ8:RNK23 RXF8:RXG23 SHB8:SHC23 SQX8:SQY23 TAT8:TAU23 TKP8:TKQ23 TUL8:TUM23 UEH8:UEI23 UOD8:UOE23 UXZ8:UYA23 VHV8:VHW23 VRR8:VRS23 WBN8:WBO23 WLJ8:WLK23 J34:J37" xr:uid="{6518BA63-9648-4859-8975-8047A874F4B6}">
      <formula1>"購入,リース"</formula1>
    </dataValidation>
    <dataValidation type="list" allowBlank="1" showInputMessage="1" showErrorMessage="1" sqref="WVB982996:WVB983003 G65492:G65499 IP65492:IP65499 SL65492:SL65499 ACH65492:ACH65499 AMD65492:AMD65499 AVZ65492:AVZ65499 BFV65492:BFV65499 BPR65492:BPR65499 BZN65492:BZN65499 CJJ65492:CJJ65499 CTF65492:CTF65499 DDB65492:DDB65499 DMX65492:DMX65499 DWT65492:DWT65499 EGP65492:EGP65499 EQL65492:EQL65499 FAH65492:FAH65499 FKD65492:FKD65499 FTZ65492:FTZ65499 GDV65492:GDV65499 GNR65492:GNR65499 GXN65492:GXN65499 HHJ65492:HHJ65499 HRF65492:HRF65499 IBB65492:IBB65499 IKX65492:IKX65499 IUT65492:IUT65499 JEP65492:JEP65499 JOL65492:JOL65499 JYH65492:JYH65499 KID65492:KID65499 KRZ65492:KRZ65499 LBV65492:LBV65499 LLR65492:LLR65499 LVN65492:LVN65499 MFJ65492:MFJ65499 MPF65492:MPF65499 MZB65492:MZB65499 NIX65492:NIX65499 NST65492:NST65499 OCP65492:OCP65499 OML65492:OML65499 OWH65492:OWH65499 PGD65492:PGD65499 PPZ65492:PPZ65499 PZV65492:PZV65499 QJR65492:QJR65499 QTN65492:QTN65499 RDJ65492:RDJ65499 RNF65492:RNF65499 RXB65492:RXB65499 SGX65492:SGX65499 SQT65492:SQT65499 TAP65492:TAP65499 TKL65492:TKL65499 TUH65492:TUH65499 UED65492:UED65499 UNZ65492:UNZ65499 UXV65492:UXV65499 VHR65492:VHR65499 VRN65492:VRN65499 WBJ65492:WBJ65499 WLF65492:WLF65499 WVB65492:WVB65499 G131028:G131035 IP131028:IP131035 SL131028:SL131035 ACH131028:ACH131035 AMD131028:AMD131035 AVZ131028:AVZ131035 BFV131028:BFV131035 BPR131028:BPR131035 BZN131028:BZN131035 CJJ131028:CJJ131035 CTF131028:CTF131035 DDB131028:DDB131035 DMX131028:DMX131035 DWT131028:DWT131035 EGP131028:EGP131035 EQL131028:EQL131035 FAH131028:FAH131035 FKD131028:FKD131035 FTZ131028:FTZ131035 GDV131028:GDV131035 GNR131028:GNR131035 GXN131028:GXN131035 HHJ131028:HHJ131035 HRF131028:HRF131035 IBB131028:IBB131035 IKX131028:IKX131035 IUT131028:IUT131035 JEP131028:JEP131035 JOL131028:JOL131035 JYH131028:JYH131035 KID131028:KID131035 KRZ131028:KRZ131035 LBV131028:LBV131035 LLR131028:LLR131035 LVN131028:LVN131035 MFJ131028:MFJ131035 MPF131028:MPF131035 MZB131028:MZB131035 NIX131028:NIX131035 NST131028:NST131035 OCP131028:OCP131035 OML131028:OML131035 OWH131028:OWH131035 PGD131028:PGD131035 PPZ131028:PPZ131035 PZV131028:PZV131035 QJR131028:QJR131035 QTN131028:QTN131035 RDJ131028:RDJ131035 RNF131028:RNF131035 RXB131028:RXB131035 SGX131028:SGX131035 SQT131028:SQT131035 TAP131028:TAP131035 TKL131028:TKL131035 TUH131028:TUH131035 UED131028:UED131035 UNZ131028:UNZ131035 UXV131028:UXV131035 VHR131028:VHR131035 VRN131028:VRN131035 WBJ131028:WBJ131035 WLF131028:WLF131035 WVB131028:WVB131035 G196564:G196571 IP196564:IP196571 SL196564:SL196571 ACH196564:ACH196571 AMD196564:AMD196571 AVZ196564:AVZ196571 BFV196564:BFV196571 BPR196564:BPR196571 BZN196564:BZN196571 CJJ196564:CJJ196571 CTF196564:CTF196571 DDB196564:DDB196571 DMX196564:DMX196571 DWT196564:DWT196571 EGP196564:EGP196571 EQL196564:EQL196571 FAH196564:FAH196571 FKD196564:FKD196571 FTZ196564:FTZ196571 GDV196564:GDV196571 GNR196564:GNR196571 GXN196564:GXN196571 HHJ196564:HHJ196571 HRF196564:HRF196571 IBB196564:IBB196571 IKX196564:IKX196571 IUT196564:IUT196571 JEP196564:JEP196571 JOL196564:JOL196571 JYH196564:JYH196571 KID196564:KID196571 KRZ196564:KRZ196571 LBV196564:LBV196571 LLR196564:LLR196571 LVN196564:LVN196571 MFJ196564:MFJ196571 MPF196564:MPF196571 MZB196564:MZB196571 NIX196564:NIX196571 NST196564:NST196571 OCP196564:OCP196571 OML196564:OML196571 OWH196564:OWH196571 PGD196564:PGD196571 PPZ196564:PPZ196571 PZV196564:PZV196571 QJR196564:QJR196571 QTN196564:QTN196571 RDJ196564:RDJ196571 RNF196564:RNF196571 RXB196564:RXB196571 SGX196564:SGX196571 SQT196564:SQT196571 TAP196564:TAP196571 TKL196564:TKL196571 TUH196564:TUH196571 UED196564:UED196571 UNZ196564:UNZ196571 UXV196564:UXV196571 VHR196564:VHR196571 VRN196564:VRN196571 WBJ196564:WBJ196571 WLF196564:WLF196571 WVB196564:WVB196571 G262100:G262107 IP262100:IP262107 SL262100:SL262107 ACH262100:ACH262107 AMD262100:AMD262107 AVZ262100:AVZ262107 BFV262100:BFV262107 BPR262100:BPR262107 BZN262100:BZN262107 CJJ262100:CJJ262107 CTF262100:CTF262107 DDB262100:DDB262107 DMX262100:DMX262107 DWT262100:DWT262107 EGP262100:EGP262107 EQL262100:EQL262107 FAH262100:FAH262107 FKD262100:FKD262107 FTZ262100:FTZ262107 GDV262100:GDV262107 GNR262100:GNR262107 GXN262100:GXN262107 HHJ262100:HHJ262107 HRF262100:HRF262107 IBB262100:IBB262107 IKX262100:IKX262107 IUT262100:IUT262107 JEP262100:JEP262107 JOL262100:JOL262107 JYH262100:JYH262107 KID262100:KID262107 KRZ262100:KRZ262107 LBV262100:LBV262107 LLR262100:LLR262107 LVN262100:LVN262107 MFJ262100:MFJ262107 MPF262100:MPF262107 MZB262100:MZB262107 NIX262100:NIX262107 NST262100:NST262107 OCP262100:OCP262107 OML262100:OML262107 OWH262100:OWH262107 PGD262100:PGD262107 PPZ262100:PPZ262107 PZV262100:PZV262107 QJR262100:QJR262107 QTN262100:QTN262107 RDJ262100:RDJ262107 RNF262100:RNF262107 RXB262100:RXB262107 SGX262100:SGX262107 SQT262100:SQT262107 TAP262100:TAP262107 TKL262100:TKL262107 TUH262100:TUH262107 UED262100:UED262107 UNZ262100:UNZ262107 UXV262100:UXV262107 VHR262100:VHR262107 VRN262100:VRN262107 WBJ262100:WBJ262107 WLF262100:WLF262107 WVB262100:WVB262107 G327636:G327643 IP327636:IP327643 SL327636:SL327643 ACH327636:ACH327643 AMD327636:AMD327643 AVZ327636:AVZ327643 BFV327636:BFV327643 BPR327636:BPR327643 BZN327636:BZN327643 CJJ327636:CJJ327643 CTF327636:CTF327643 DDB327636:DDB327643 DMX327636:DMX327643 DWT327636:DWT327643 EGP327636:EGP327643 EQL327636:EQL327643 FAH327636:FAH327643 FKD327636:FKD327643 FTZ327636:FTZ327643 GDV327636:GDV327643 GNR327636:GNR327643 GXN327636:GXN327643 HHJ327636:HHJ327643 HRF327636:HRF327643 IBB327636:IBB327643 IKX327636:IKX327643 IUT327636:IUT327643 JEP327636:JEP327643 JOL327636:JOL327643 JYH327636:JYH327643 KID327636:KID327643 KRZ327636:KRZ327643 LBV327636:LBV327643 LLR327636:LLR327643 LVN327636:LVN327643 MFJ327636:MFJ327643 MPF327636:MPF327643 MZB327636:MZB327643 NIX327636:NIX327643 NST327636:NST327643 OCP327636:OCP327643 OML327636:OML327643 OWH327636:OWH327643 PGD327636:PGD327643 PPZ327636:PPZ327643 PZV327636:PZV327643 QJR327636:QJR327643 QTN327636:QTN327643 RDJ327636:RDJ327643 RNF327636:RNF327643 RXB327636:RXB327643 SGX327636:SGX327643 SQT327636:SQT327643 TAP327636:TAP327643 TKL327636:TKL327643 TUH327636:TUH327643 UED327636:UED327643 UNZ327636:UNZ327643 UXV327636:UXV327643 VHR327636:VHR327643 VRN327636:VRN327643 WBJ327636:WBJ327643 WLF327636:WLF327643 WVB327636:WVB327643 G393172:G393179 IP393172:IP393179 SL393172:SL393179 ACH393172:ACH393179 AMD393172:AMD393179 AVZ393172:AVZ393179 BFV393172:BFV393179 BPR393172:BPR393179 BZN393172:BZN393179 CJJ393172:CJJ393179 CTF393172:CTF393179 DDB393172:DDB393179 DMX393172:DMX393179 DWT393172:DWT393179 EGP393172:EGP393179 EQL393172:EQL393179 FAH393172:FAH393179 FKD393172:FKD393179 FTZ393172:FTZ393179 GDV393172:GDV393179 GNR393172:GNR393179 GXN393172:GXN393179 HHJ393172:HHJ393179 HRF393172:HRF393179 IBB393172:IBB393179 IKX393172:IKX393179 IUT393172:IUT393179 JEP393172:JEP393179 JOL393172:JOL393179 JYH393172:JYH393179 KID393172:KID393179 KRZ393172:KRZ393179 LBV393172:LBV393179 LLR393172:LLR393179 LVN393172:LVN393179 MFJ393172:MFJ393179 MPF393172:MPF393179 MZB393172:MZB393179 NIX393172:NIX393179 NST393172:NST393179 OCP393172:OCP393179 OML393172:OML393179 OWH393172:OWH393179 PGD393172:PGD393179 PPZ393172:PPZ393179 PZV393172:PZV393179 QJR393172:QJR393179 QTN393172:QTN393179 RDJ393172:RDJ393179 RNF393172:RNF393179 RXB393172:RXB393179 SGX393172:SGX393179 SQT393172:SQT393179 TAP393172:TAP393179 TKL393172:TKL393179 TUH393172:TUH393179 UED393172:UED393179 UNZ393172:UNZ393179 UXV393172:UXV393179 VHR393172:VHR393179 VRN393172:VRN393179 WBJ393172:WBJ393179 WLF393172:WLF393179 WVB393172:WVB393179 G458708:G458715 IP458708:IP458715 SL458708:SL458715 ACH458708:ACH458715 AMD458708:AMD458715 AVZ458708:AVZ458715 BFV458708:BFV458715 BPR458708:BPR458715 BZN458708:BZN458715 CJJ458708:CJJ458715 CTF458708:CTF458715 DDB458708:DDB458715 DMX458708:DMX458715 DWT458708:DWT458715 EGP458708:EGP458715 EQL458708:EQL458715 FAH458708:FAH458715 FKD458708:FKD458715 FTZ458708:FTZ458715 GDV458708:GDV458715 GNR458708:GNR458715 GXN458708:GXN458715 HHJ458708:HHJ458715 HRF458708:HRF458715 IBB458708:IBB458715 IKX458708:IKX458715 IUT458708:IUT458715 JEP458708:JEP458715 JOL458708:JOL458715 JYH458708:JYH458715 KID458708:KID458715 KRZ458708:KRZ458715 LBV458708:LBV458715 LLR458708:LLR458715 LVN458708:LVN458715 MFJ458708:MFJ458715 MPF458708:MPF458715 MZB458708:MZB458715 NIX458708:NIX458715 NST458708:NST458715 OCP458708:OCP458715 OML458708:OML458715 OWH458708:OWH458715 PGD458708:PGD458715 PPZ458708:PPZ458715 PZV458708:PZV458715 QJR458708:QJR458715 QTN458708:QTN458715 RDJ458708:RDJ458715 RNF458708:RNF458715 RXB458708:RXB458715 SGX458708:SGX458715 SQT458708:SQT458715 TAP458708:TAP458715 TKL458708:TKL458715 TUH458708:TUH458715 UED458708:UED458715 UNZ458708:UNZ458715 UXV458708:UXV458715 VHR458708:VHR458715 VRN458708:VRN458715 WBJ458708:WBJ458715 WLF458708:WLF458715 WVB458708:WVB458715 G524244:G524251 IP524244:IP524251 SL524244:SL524251 ACH524244:ACH524251 AMD524244:AMD524251 AVZ524244:AVZ524251 BFV524244:BFV524251 BPR524244:BPR524251 BZN524244:BZN524251 CJJ524244:CJJ524251 CTF524244:CTF524251 DDB524244:DDB524251 DMX524244:DMX524251 DWT524244:DWT524251 EGP524244:EGP524251 EQL524244:EQL524251 FAH524244:FAH524251 FKD524244:FKD524251 FTZ524244:FTZ524251 GDV524244:GDV524251 GNR524244:GNR524251 GXN524244:GXN524251 HHJ524244:HHJ524251 HRF524244:HRF524251 IBB524244:IBB524251 IKX524244:IKX524251 IUT524244:IUT524251 JEP524244:JEP524251 JOL524244:JOL524251 JYH524244:JYH524251 KID524244:KID524251 KRZ524244:KRZ524251 LBV524244:LBV524251 LLR524244:LLR524251 LVN524244:LVN524251 MFJ524244:MFJ524251 MPF524244:MPF524251 MZB524244:MZB524251 NIX524244:NIX524251 NST524244:NST524251 OCP524244:OCP524251 OML524244:OML524251 OWH524244:OWH524251 PGD524244:PGD524251 PPZ524244:PPZ524251 PZV524244:PZV524251 QJR524244:QJR524251 QTN524244:QTN524251 RDJ524244:RDJ524251 RNF524244:RNF524251 RXB524244:RXB524251 SGX524244:SGX524251 SQT524244:SQT524251 TAP524244:TAP524251 TKL524244:TKL524251 TUH524244:TUH524251 UED524244:UED524251 UNZ524244:UNZ524251 UXV524244:UXV524251 VHR524244:VHR524251 VRN524244:VRN524251 WBJ524244:WBJ524251 WLF524244:WLF524251 WVB524244:WVB524251 G589780:G589787 IP589780:IP589787 SL589780:SL589787 ACH589780:ACH589787 AMD589780:AMD589787 AVZ589780:AVZ589787 BFV589780:BFV589787 BPR589780:BPR589787 BZN589780:BZN589787 CJJ589780:CJJ589787 CTF589780:CTF589787 DDB589780:DDB589787 DMX589780:DMX589787 DWT589780:DWT589787 EGP589780:EGP589787 EQL589780:EQL589787 FAH589780:FAH589787 FKD589780:FKD589787 FTZ589780:FTZ589787 GDV589780:GDV589787 GNR589780:GNR589787 GXN589780:GXN589787 HHJ589780:HHJ589787 HRF589780:HRF589787 IBB589780:IBB589787 IKX589780:IKX589787 IUT589780:IUT589787 JEP589780:JEP589787 JOL589780:JOL589787 JYH589780:JYH589787 KID589780:KID589787 KRZ589780:KRZ589787 LBV589780:LBV589787 LLR589780:LLR589787 LVN589780:LVN589787 MFJ589780:MFJ589787 MPF589780:MPF589787 MZB589780:MZB589787 NIX589780:NIX589787 NST589780:NST589787 OCP589780:OCP589787 OML589780:OML589787 OWH589780:OWH589787 PGD589780:PGD589787 PPZ589780:PPZ589787 PZV589780:PZV589787 QJR589780:QJR589787 QTN589780:QTN589787 RDJ589780:RDJ589787 RNF589780:RNF589787 RXB589780:RXB589787 SGX589780:SGX589787 SQT589780:SQT589787 TAP589780:TAP589787 TKL589780:TKL589787 TUH589780:TUH589787 UED589780:UED589787 UNZ589780:UNZ589787 UXV589780:UXV589787 VHR589780:VHR589787 VRN589780:VRN589787 WBJ589780:WBJ589787 WLF589780:WLF589787 WVB589780:WVB589787 G655316:G655323 IP655316:IP655323 SL655316:SL655323 ACH655316:ACH655323 AMD655316:AMD655323 AVZ655316:AVZ655323 BFV655316:BFV655323 BPR655316:BPR655323 BZN655316:BZN655323 CJJ655316:CJJ655323 CTF655316:CTF655323 DDB655316:DDB655323 DMX655316:DMX655323 DWT655316:DWT655323 EGP655316:EGP655323 EQL655316:EQL655323 FAH655316:FAH655323 FKD655316:FKD655323 FTZ655316:FTZ655323 GDV655316:GDV655323 GNR655316:GNR655323 GXN655316:GXN655323 HHJ655316:HHJ655323 HRF655316:HRF655323 IBB655316:IBB655323 IKX655316:IKX655323 IUT655316:IUT655323 JEP655316:JEP655323 JOL655316:JOL655323 JYH655316:JYH655323 KID655316:KID655323 KRZ655316:KRZ655323 LBV655316:LBV655323 LLR655316:LLR655323 LVN655316:LVN655323 MFJ655316:MFJ655323 MPF655316:MPF655323 MZB655316:MZB655323 NIX655316:NIX655323 NST655316:NST655323 OCP655316:OCP655323 OML655316:OML655323 OWH655316:OWH655323 PGD655316:PGD655323 PPZ655316:PPZ655323 PZV655316:PZV655323 QJR655316:QJR655323 QTN655316:QTN655323 RDJ655316:RDJ655323 RNF655316:RNF655323 RXB655316:RXB655323 SGX655316:SGX655323 SQT655316:SQT655323 TAP655316:TAP655323 TKL655316:TKL655323 TUH655316:TUH655323 UED655316:UED655323 UNZ655316:UNZ655323 UXV655316:UXV655323 VHR655316:VHR655323 VRN655316:VRN655323 WBJ655316:WBJ655323 WLF655316:WLF655323 WVB655316:WVB655323 G720852:G720859 IP720852:IP720859 SL720852:SL720859 ACH720852:ACH720859 AMD720852:AMD720859 AVZ720852:AVZ720859 BFV720852:BFV720859 BPR720852:BPR720859 BZN720852:BZN720859 CJJ720852:CJJ720859 CTF720852:CTF720859 DDB720852:DDB720859 DMX720852:DMX720859 DWT720852:DWT720859 EGP720852:EGP720859 EQL720852:EQL720859 FAH720852:FAH720859 FKD720852:FKD720859 FTZ720852:FTZ720859 GDV720852:GDV720859 GNR720852:GNR720859 GXN720852:GXN720859 HHJ720852:HHJ720859 HRF720852:HRF720859 IBB720852:IBB720859 IKX720852:IKX720859 IUT720852:IUT720859 JEP720852:JEP720859 JOL720852:JOL720859 JYH720852:JYH720859 KID720852:KID720859 KRZ720852:KRZ720859 LBV720852:LBV720859 LLR720852:LLR720859 LVN720852:LVN720859 MFJ720852:MFJ720859 MPF720852:MPF720859 MZB720852:MZB720859 NIX720852:NIX720859 NST720852:NST720859 OCP720852:OCP720859 OML720852:OML720859 OWH720852:OWH720859 PGD720852:PGD720859 PPZ720852:PPZ720859 PZV720852:PZV720859 QJR720852:QJR720859 QTN720852:QTN720859 RDJ720852:RDJ720859 RNF720852:RNF720859 RXB720852:RXB720859 SGX720852:SGX720859 SQT720852:SQT720859 TAP720852:TAP720859 TKL720852:TKL720859 TUH720852:TUH720859 UED720852:UED720859 UNZ720852:UNZ720859 UXV720852:UXV720859 VHR720852:VHR720859 VRN720852:VRN720859 WBJ720852:WBJ720859 WLF720852:WLF720859 WVB720852:WVB720859 G786388:G786395 IP786388:IP786395 SL786388:SL786395 ACH786388:ACH786395 AMD786388:AMD786395 AVZ786388:AVZ786395 BFV786388:BFV786395 BPR786388:BPR786395 BZN786388:BZN786395 CJJ786388:CJJ786395 CTF786388:CTF786395 DDB786388:DDB786395 DMX786388:DMX786395 DWT786388:DWT786395 EGP786388:EGP786395 EQL786388:EQL786395 FAH786388:FAH786395 FKD786388:FKD786395 FTZ786388:FTZ786395 GDV786388:GDV786395 GNR786388:GNR786395 GXN786388:GXN786395 HHJ786388:HHJ786395 HRF786388:HRF786395 IBB786388:IBB786395 IKX786388:IKX786395 IUT786388:IUT786395 JEP786388:JEP786395 JOL786388:JOL786395 JYH786388:JYH786395 KID786388:KID786395 KRZ786388:KRZ786395 LBV786388:LBV786395 LLR786388:LLR786395 LVN786388:LVN786395 MFJ786388:MFJ786395 MPF786388:MPF786395 MZB786388:MZB786395 NIX786388:NIX786395 NST786388:NST786395 OCP786388:OCP786395 OML786388:OML786395 OWH786388:OWH786395 PGD786388:PGD786395 PPZ786388:PPZ786395 PZV786388:PZV786395 QJR786388:QJR786395 QTN786388:QTN786395 RDJ786388:RDJ786395 RNF786388:RNF786395 RXB786388:RXB786395 SGX786388:SGX786395 SQT786388:SQT786395 TAP786388:TAP786395 TKL786388:TKL786395 TUH786388:TUH786395 UED786388:UED786395 UNZ786388:UNZ786395 UXV786388:UXV786395 VHR786388:VHR786395 VRN786388:VRN786395 WBJ786388:WBJ786395 WLF786388:WLF786395 WVB786388:WVB786395 G851924:G851931 IP851924:IP851931 SL851924:SL851931 ACH851924:ACH851931 AMD851924:AMD851931 AVZ851924:AVZ851931 BFV851924:BFV851931 BPR851924:BPR851931 BZN851924:BZN851931 CJJ851924:CJJ851931 CTF851924:CTF851931 DDB851924:DDB851931 DMX851924:DMX851931 DWT851924:DWT851931 EGP851924:EGP851931 EQL851924:EQL851931 FAH851924:FAH851931 FKD851924:FKD851931 FTZ851924:FTZ851931 GDV851924:GDV851931 GNR851924:GNR851931 GXN851924:GXN851931 HHJ851924:HHJ851931 HRF851924:HRF851931 IBB851924:IBB851931 IKX851924:IKX851931 IUT851924:IUT851931 JEP851924:JEP851931 JOL851924:JOL851931 JYH851924:JYH851931 KID851924:KID851931 KRZ851924:KRZ851931 LBV851924:LBV851931 LLR851924:LLR851931 LVN851924:LVN851931 MFJ851924:MFJ851931 MPF851924:MPF851931 MZB851924:MZB851931 NIX851924:NIX851931 NST851924:NST851931 OCP851924:OCP851931 OML851924:OML851931 OWH851924:OWH851931 PGD851924:PGD851931 PPZ851924:PPZ851931 PZV851924:PZV851931 QJR851924:QJR851931 QTN851924:QTN851931 RDJ851924:RDJ851931 RNF851924:RNF851931 RXB851924:RXB851931 SGX851924:SGX851931 SQT851924:SQT851931 TAP851924:TAP851931 TKL851924:TKL851931 TUH851924:TUH851931 UED851924:UED851931 UNZ851924:UNZ851931 UXV851924:UXV851931 VHR851924:VHR851931 VRN851924:VRN851931 WBJ851924:WBJ851931 WLF851924:WLF851931 WVB851924:WVB851931 G917460:G917467 IP917460:IP917467 SL917460:SL917467 ACH917460:ACH917467 AMD917460:AMD917467 AVZ917460:AVZ917467 BFV917460:BFV917467 BPR917460:BPR917467 BZN917460:BZN917467 CJJ917460:CJJ917467 CTF917460:CTF917467 DDB917460:DDB917467 DMX917460:DMX917467 DWT917460:DWT917467 EGP917460:EGP917467 EQL917460:EQL917467 FAH917460:FAH917467 FKD917460:FKD917467 FTZ917460:FTZ917467 GDV917460:GDV917467 GNR917460:GNR917467 GXN917460:GXN917467 HHJ917460:HHJ917467 HRF917460:HRF917467 IBB917460:IBB917467 IKX917460:IKX917467 IUT917460:IUT917467 JEP917460:JEP917467 JOL917460:JOL917467 JYH917460:JYH917467 KID917460:KID917467 KRZ917460:KRZ917467 LBV917460:LBV917467 LLR917460:LLR917467 LVN917460:LVN917467 MFJ917460:MFJ917467 MPF917460:MPF917467 MZB917460:MZB917467 NIX917460:NIX917467 NST917460:NST917467 OCP917460:OCP917467 OML917460:OML917467 OWH917460:OWH917467 PGD917460:PGD917467 PPZ917460:PPZ917467 PZV917460:PZV917467 QJR917460:QJR917467 QTN917460:QTN917467 RDJ917460:RDJ917467 RNF917460:RNF917467 RXB917460:RXB917467 SGX917460:SGX917467 SQT917460:SQT917467 TAP917460:TAP917467 TKL917460:TKL917467 TUH917460:TUH917467 UED917460:UED917467 UNZ917460:UNZ917467 UXV917460:UXV917467 VHR917460:VHR917467 VRN917460:VRN917467 WBJ917460:WBJ917467 WLF917460:WLF917467 WVB917460:WVB917467 G982996:G983003 IP982996:IP983003 SL982996:SL983003 ACH982996:ACH983003 AMD982996:AMD983003 AVZ982996:AVZ983003 BFV982996:BFV983003 BPR982996:BPR983003 BZN982996:BZN983003 CJJ982996:CJJ983003 CTF982996:CTF983003 DDB982996:DDB983003 DMX982996:DMX983003 DWT982996:DWT983003 EGP982996:EGP983003 EQL982996:EQL983003 FAH982996:FAH983003 FKD982996:FKD983003 FTZ982996:FTZ983003 GDV982996:GDV983003 GNR982996:GNR983003 GXN982996:GXN983003 HHJ982996:HHJ983003 HRF982996:HRF983003 IBB982996:IBB983003 IKX982996:IKX983003 IUT982996:IUT983003 JEP982996:JEP983003 JOL982996:JOL983003 JYH982996:JYH983003 KID982996:KID983003 KRZ982996:KRZ983003 LBV982996:LBV983003 LLR982996:LLR983003 LVN982996:LVN983003 MFJ982996:MFJ983003 MPF982996:MPF983003 MZB982996:MZB983003 NIX982996:NIX983003 NST982996:NST983003 OCP982996:OCP983003 OML982996:OML983003 OWH982996:OWH983003 PGD982996:PGD983003 PPZ982996:PPZ983003 PZV982996:PZV983003 QJR982996:QJR983003 QTN982996:QTN983003 RDJ982996:RDJ983003 RNF982996:RNF983003 RXB982996:RXB983003 SGX982996:SGX983003 SQT982996:SQT983003 TAP982996:TAP983003 TKL982996:TKL983003 TUH982996:TUH983003 UED982996:UED983003 UNZ982996:UNZ983003 UXV982996:UXV983003 VHR982996:VHR983003 VRN982996:VRN983003 WBJ982996:WBJ983003 WLF982996:WLF983003 IP8:IP23 SL8:SL23 ACH8:ACH23 AMD8:AMD23 AVZ8:AVZ23 BFV8:BFV23 BPR8:BPR23 BZN8:BZN23 CJJ8:CJJ23 CTF8:CTF23 DDB8:DDB23 DMX8:DMX23 DWT8:DWT23 EGP8:EGP23 EQL8:EQL23 FAH8:FAH23 FKD8:FKD23 FTZ8:FTZ23 GDV8:GDV23 GNR8:GNR23 GXN8:GXN23 HHJ8:HHJ23 HRF8:HRF23 IBB8:IBB23 IKX8:IKX23 IUT8:IUT23 JEP8:JEP23 JOL8:JOL23 JYH8:JYH23 KID8:KID23 KRZ8:KRZ23 LBV8:LBV23 LLR8:LLR23 LVN8:LVN23 MFJ8:MFJ23 MPF8:MPF23 MZB8:MZB23 NIX8:NIX23 NST8:NST23 OCP8:OCP23 OML8:OML23 OWH8:OWH23 PGD8:PGD23 PPZ8:PPZ23 PZV8:PZV23 QJR8:QJR23 QTN8:QTN23 RDJ8:RDJ23 RNF8:RNF23 RXB8:RXB23 SGX8:SGX23 SQT8:SQT23 TAP8:TAP23 TKL8:TKL23 TUH8:TUH23 UED8:UED23 UNZ8:UNZ23 UXV8:UXV23 VHR8:VHR23 VRN8:VRN23 WBJ8:WBJ23 WLF8:WLF23 WVB8:WVB23" xr:uid="{A992CB76-AF41-4D34-8FA9-2797CE4C951D}">
      <formula1>"　,1,2,3,4,5,6,7,8,9,10"</formula1>
    </dataValidation>
    <dataValidation type="list" allowBlank="1" showInputMessage="1" showErrorMessage="1" sqref="F34:F37" xr:uid="{01E31231-69B0-4105-B07C-A18E6B47D369}">
      <formula1>"　,1,2,3,4,5,6,7,8,9,10,11,12,13,14"</formula1>
    </dataValidation>
  </dataValidations>
  <pageMargins left="0.70866141732283472" right="0.70866141732283472" top="0.74803149606299213" bottom="0.74803149606299213" header="0.31496062992125984" footer="0.31496062992125984"/>
  <pageSetup paperSize="9" scale="53" fitToHeight="0" orientation="landscape" r:id="rId1"/>
  <rowBreaks count="1" manualBreakCount="1">
    <brk id="27"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D9DE9-E7A9-4E7C-A09C-BD605B5F22ED}">
  <sheetPr>
    <pageSetUpPr fitToPage="1"/>
  </sheetPr>
  <dimension ref="A1:I69"/>
  <sheetViews>
    <sheetView showGridLines="0" view="pageBreakPreview" zoomScale="82" zoomScaleNormal="100" zoomScaleSheetLayoutView="160" workbookViewId="0">
      <selection activeCell="C10" sqref="C10:F10"/>
    </sheetView>
  </sheetViews>
  <sheetFormatPr defaultColWidth="8.69921875" defaultRowHeight="14.4" x14ac:dyDescent="0.45"/>
  <cols>
    <col min="1" max="1" width="8.69921875" style="19"/>
    <col min="2" max="2" width="30.69921875" style="19" customWidth="1"/>
    <col min="3" max="3" width="4.8984375" style="19" customWidth="1"/>
    <col min="4" max="4" width="33.8984375" style="19" customWidth="1"/>
    <col min="5" max="5" width="4.8984375" style="19" customWidth="1"/>
    <col min="6" max="6" width="33.8984375" style="19" customWidth="1"/>
    <col min="7" max="16384" width="8.69921875" style="19"/>
  </cols>
  <sheetData>
    <row r="1" spans="1:6" ht="16.2" x14ac:dyDescent="0.45">
      <c r="A1" s="14"/>
      <c r="B1" s="15" t="s">
        <v>87</v>
      </c>
      <c r="C1" s="16"/>
      <c r="D1" s="17"/>
      <c r="E1" s="18"/>
      <c r="F1" s="39" t="s">
        <v>331</v>
      </c>
    </row>
    <row r="2" spans="1:6" ht="16.2" x14ac:dyDescent="0.45">
      <c r="A2" s="20"/>
      <c r="B2" s="15" t="s">
        <v>88</v>
      </c>
      <c r="C2" s="16"/>
      <c r="D2" s="17"/>
      <c r="E2" s="18"/>
    </row>
    <row r="3" spans="1:6" ht="16.2" x14ac:dyDescent="0.45">
      <c r="A3" s="21"/>
      <c r="B3" s="15" t="s">
        <v>89</v>
      </c>
      <c r="C3" s="16"/>
      <c r="D3" s="17"/>
      <c r="E3" s="18"/>
    </row>
    <row r="4" spans="1:6" ht="22.5" customHeight="1" x14ac:dyDescent="0.2">
      <c r="A4" s="22" t="s">
        <v>90</v>
      </c>
      <c r="B4" s="18"/>
      <c r="C4" s="18"/>
      <c r="E4" s="18"/>
    </row>
    <row r="5" spans="1:6" ht="22.5" customHeight="1" x14ac:dyDescent="0.45">
      <c r="A5" s="30"/>
      <c r="B5" s="23" t="s">
        <v>91</v>
      </c>
      <c r="C5" s="24"/>
      <c r="D5" s="448" t="s">
        <v>167</v>
      </c>
      <c r="E5" s="18"/>
    </row>
    <row r="6" spans="1:6" ht="22.5" customHeight="1" x14ac:dyDescent="0.45">
      <c r="A6" s="32" t="s">
        <v>158</v>
      </c>
      <c r="B6" s="23" t="s">
        <v>92</v>
      </c>
      <c r="C6" s="24"/>
      <c r="D6" s="448"/>
    </row>
    <row r="7" spans="1:6" x14ac:dyDescent="0.45">
      <c r="A7" s="18"/>
      <c r="B7" s="18"/>
      <c r="C7" s="18"/>
      <c r="E7" s="18"/>
      <c r="F7" s="39" t="s">
        <v>168</v>
      </c>
    </row>
    <row r="8" spans="1:6" x14ac:dyDescent="0.45">
      <c r="A8" s="449" t="s">
        <v>93</v>
      </c>
      <c r="B8" s="450"/>
      <c r="C8" s="450"/>
      <c r="D8" s="450"/>
      <c r="E8" s="57"/>
      <c r="F8" s="25"/>
    </row>
    <row r="9" spans="1:6" x14ac:dyDescent="0.45">
      <c r="A9" s="26"/>
      <c r="B9" s="26"/>
      <c r="C9" s="26"/>
      <c r="D9" s="26"/>
      <c r="E9" s="26"/>
      <c r="F9" s="26"/>
    </row>
    <row r="10" spans="1:6" x14ac:dyDescent="0.45">
      <c r="A10" s="45" t="s">
        <v>94</v>
      </c>
      <c r="B10" s="27" t="s">
        <v>95</v>
      </c>
      <c r="C10" s="451"/>
      <c r="D10" s="452"/>
      <c r="E10" s="452"/>
      <c r="F10" s="453"/>
    </row>
    <row r="11" spans="1:6" x14ac:dyDescent="0.45">
      <c r="A11" s="45" t="s">
        <v>96</v>
      </c>
      <c r="B11" s="27" t="s">
        <v>97</v>
      </c>
      <c r="C11" s="451"/>
      <c r="D11" s="452"/>
      <c r="E11" s="452"/>
      <c r="F11" s="453"/>
    </row>
    <row r="12" spans="1:6" x14ac:dyDescent="0.45">
      <c r="A12" s="45" t="s">
        <v>98</v>
      </c>
      <c r="B12" s="27" t="s">
        <v>99</v>
      </c>
      <c r="C12" s="454" t="s">
        <v>297</v>
      </c>
      <c r="D12" s="455"/>
      <c r="E12" s="455"/>
      <c r="F12" s="456"/>
    </row>
    <row r="13" spans="1:6" x14ac:dyDescent="0.45">
      <c r="A13" s="45" t="s">
        <v>100</v>
      </c>
      <c r="B13" s="27" t="s">
        <v>101</v>
      </c>
      <c r="C13" s="451"/>
      <c r="D13" s="452"/>
      <c r="E13" s="452"/>
      <c r="F13" s="453"/>
    </row>
    <row r="14" spans="1:6" x14ac:dyDescent="0.45">
      <c r="A14" s="45" t="s">
        <v>102</v>
      </c>
      <c r="B14" s="27" t="s">
        <v>103</v>
      </c>
      <c r="C14" s="457"/>
      <c r="D14" s="458"/>
      <c r="E14" s="458"/>
      <c r="F14" s="459"/>
    </row>
    <row r="15" spans="1:6" x14ac:dyDescent="0.45">
      <c r="A15" s="45" t="s">
        <v>104</v>
      </c>
      <c r="B15" s="27" t="s">
        <v>105</v>
      </c>
      <c r="C15" s="457"/>
      <c r="D15" s="458"/>
      <c r="E15" s="458"/>
      <c r="F15" s="459"/>
    </row>
    <row r="16" spans="1:6" x14ac:dyDescent="0.45">
      <c r="A16" s="45" t="s">
        <v>106</v>
      </c>
      <c r="B16" s="27" t="s">
        <v>107</v>
      </c>
      <c r="C16" s="457"/>
      <c r="D16" s="458"/>
      <c r="E16" s="458"/>
      <c r="F16" s="459"/>
    </row>
    <row r="17" spans="1:9" x14ac:dyDescent="0.45">
      <c r="A17" s="46"/>
      <c r="B17" s="46"/>
      <c r="C17" s="46"/>
      <c r="D17" s="46"/>
      <c r="E17" s="46"/>
      <c r="F17" s="46"/>
    </row>
    <row r="18" spans="1:9" x14ac:dyDescent="0.45">
      <c r="A18" s="449" t="s">
        <v>170</v>
      </c>
      <c r="B18" s="450"/>
      <c r="C18" s="450"/>
      <c r="D18" s="450"/>
      <c r="E18" s="47"/>
      <c r="F18" s="48"/>
    </row>
    <row r="19" spans="1:9" x14ac:dyDescent="0.45">
      <c r="A19" s="28" t="s">
        <v>174</v>
      </c>
      <c r="B19" s="28"/>
      <c r="C19" s="28"/>
      <c r="D19" s="28"/>
      <c r="E19" s="29"/>
      <c r="F19" s="29"/>
    </row>
    <row r="20" spans="1:9" x14ac:dyDescent="0.45">
      <c r="A20" s="28"/>
      <c r="B20" s="56" t="s">
        <v>108</v>
      </c>
      <c r="C20" s="251"/>
      <c r="D20" s="31" t="s">
        <v>109</v>
      </c>
      <c r="E20" s="251"/>
      <c r="F20" s="33" t="s">
        <v>110</v>
      </c>
    </row>
    <row r="21" spans="1:9" x14ac:dyDescent="0.45">
      <c r="A21" s="28"/>
      <c r="B21" s="34"/>
      <c r="C21" s="251"/>
      <c r="D21" s="31" t="s">
        <v>111</v>
      </c>
      <c r="E21" s="251"/>
      <c r="F21" s="33" t="s">
        <v>112</v>
      </c>
    </row>
    <row r="22" spans="1:9" x14ac:dyDescent="0.45">
      <c r="A22" s="28"/>
      <c r="B22" s="34"/>
      <c r="C22" s="251"/>
      <c r="D22" s="31" t="s">
        <v>113</v>
      </c>
      <c r="E22" s="251"/>
      <c r="F22" s="33" t="s">
        <v>114</v>
      </c>
    </row>
    <row r="23" spans="1:9" x14ac:dyDescent="0.45">
      <c r="A23" s="28"/>
      <c r="B23" s="34"/>
      <c r="C23" s="251"/>
      <c r="D23" s="31" t="s">
        <v>115</v>
      </c>
      <c r="E23" s="251"/>
      <c r="F23" s="33"/>
    </row>
    <row r="24" spans="1:9" x14ac:dyDescent="0.45">
      <c r="A24" s="28"/>
      <c r="B24" s="34"/>
      <c r="C24" s="251"/>
      <c r="D24" s="31" t="s">
        <v>116</v>
      </c>
      <c r="E24" s="460" t="s">
        <v>117</v>
      </c>
      <c r="F24" s="461"/>
    </row>
    <row r="25" spans="1:9" x14ac:dyDescent="0.45">
      <c r="A25" s="28" t="s">
        <v>171</v>
      </c>
      <c r="B25" s="28"/>
      <c r="C25" s="35"/>
      <c r="D25" s="29"/>
      <c r="E25" s="28"/>
      <c r="F25" s="29"/>
    </row>
    <row r="26" spans="1:9" x14ac:dyDescent="0.45">
      <c r="A26" s="28"/>
      <c r="B26" s="56" t="s">
        <v>108</v>
      </c>
      <c r="C26" s="251"/>
      <c r="D26" s="36" t="s">
        <v>118</v>
      </c>
      <c r="E26" s="251"/>
      <c r="F26" s="33" t="s">
        <v>119</v>
      </c>
      <c r="I26" s="37"/>
    </row>
    <row r="27" spans="1:9" ht="14.25" customHeight="1" x14ac:dyDescent="0.45">
      <c r="A27" s="446" t="s">
        <v>172</v>
      </c>
      <c r="B27" s="447"/>
      <c r="C27" s="251"/>
      <c r="D27" s="36" t="s">
        <v>120</v>
      </c>
      <c r="E27" s="251"/>
      <c r="F27" s="33" t="s">
        <v>121</v>
      </c>
    </row>
    <row r="28" spans="1:9" x14ac:dyDescent="0.45">
      <c r="A28" s="446"/>
      <c r="B28" s="447"/>
      <c r="C28" s="251"/>
      <c r="D28" s="38" t="s">
        <v>122</v>
      </c>
      <c r="E28" s="251"/>
      <c r="F28" s="33" t="s">
        <v>123</v>
      </c>
    </row>
    <row r="29" spans="1:9" x14ac:dyDescent="0.45">
      <c r="A29" s="28"/>
      <c r="B29" s="56"/>
      <c r="C29" s="251"/>
      <c r="D29" s="36" t="s">
        <v>124</v>
      </c>
      <c r="E29" s="251"/>
      <c r="F29" s="33" t="s">
        <v>125</v>
      </c>
    </row>
    <row r="30" spans="1:9" x14ac:dyDescent="0.45">
      <c r="A30" s="28"/>
      <c r="B30" s="56"/>
      <c r="C30" s="251"/>
      <c r="D30" s="33" t="s">
        <v>116</v>
      </c>
      <c r="E30" s="430" t="s">
        <v>117</v>
      </c>
      <c r="F30" s="431"/>
    </row>
    <row r="31" spans="1:9" x14ac:dyDescent="0.45">
      <c r="A31" s="28" t="s">
        <v>126</v>
      </c>
      <c r="B31" s="28"/>
      <c r="C31" s="35"/>
      <c r="D31" s="29"/>
      <c r="E31" s="28"/>
      <c r="F31" s="29"/>
    </row>
    <row r="32" spans="1:9" x14ac:dyDescent="0.45">
      <c r="A32" s="28"/>
      <c r="B32" s="56" t="s">
        <v>108</v>
      </c>
      <c r="C32" s="251"/>
      <c r="D32" s="440" t="s">
        <v>127</v>
      </c>
      <c r="E32" s="441"/>
      <c r="F32" s="442"/>
    </row>
    <row r="33" spans="1:6" x14ac:dyDescent="0.45">
      <c r="A33" s="28"/>
      <c r="B33" s="56"/>
      <c r="C33" s="251"/>
      <c r="D33" s="440" t="s">
        <v>128</v>
      </c>
      <c r="E33" s="441"/>
      <c r="F33" s="442"/>
    </row>
    <row r="34" spans="1:6" x14ac:dyDescent="0.45">
      <c r="A34" s="28"/>
      <c r="B34" s="56"/>
      <c r="C34" s="251"/>
      <c r="D34" s="440" t="s">
        <v>129</v>
      </c>
      <c r="E34" s="441"/>
      <c r="F34" s="442"/>
    </row>
    <row r="35" spans="1:6" x14ac:dyDescent="0.45">
      <c r="A35" s="28"/>
      <c r="B35" s="56"/>
      <c r="C35" s="251"/>
      <c r="D35" s="440" t="s">
        <v>130</v>
      </c>
      <c r="E35" s="441"/>
      <c r="F35" s="442"/>
    </row>
    <row r="36" spans="1:6" x14ac:dyDescent="0.45">
      <c r="A36" s="28"/>
      <c r="B36" s="56"/>
      <c r="C36" s="251"/>
      <c r="D36" s="440" t="s">
        <v>131</v>
      </c>
      <c r="E36" s="441"/>
      <c r="F36" s="442"/>
    </row>
    <row r="37" spans="1:6" x14ac:dyDescent="0.45">
      <c r="A37" s="28"/>
      <c r="B37" s="56"/>
      <c r="C37" s="251"/>
      <c r="D37" s="440" t="s">
        <v>132</v>
      </c>
      <c r="E37" s="441"/>
      <c r="F37" s="442"/>
    </row>
    <row r="38" spans="1:6" x14ac:dyDescent="0.45">
      <c r="A38" s="28"/>
      <c r="B38" s="34"/>
      <c r="C38" s="251"/>
      <c r="D38" s="33" t="s">
        <v>116</v>
      </c>
      <c r="E38" s="430" t="s">
        <v>117</v>
      </c>
      <c r="F38" s="431"/>
    </row>
    <row r="39" spans="1:6" x14ac:dyDescent="0.45">
      <c r="A39" s="28" t="s">
        <v>179</v>
      </c>
      <c r="B39" s="28"/>
      <c r="C39" s="35"/>
      <c r="D39" s="29"/>
      <c r="E39" s="28"/>
      <c r="F39" s="29"/>
    </row>
    <row r="40" spans="1:6" ht="30" customHeight="1" x14ac:dyDescent="0.45">
      <c r="A40" s="28"/>
      <c r="B40" s="56" t="s">
        <v>108</v>
      </c>
      <c r="C40" s="251"/>
      <c r="D40" s="440" t="s">
        <v>133</v>
      </c>
      <c r="E40" s="441"/>
      <c r="F40" s="442"/>
    </row>
    <row r="41" spans="1:6" ht="26.25" customHeight="1" x14ac:dyDescent="0.45">
      <c r="A41" s="28"/>
      <c r="B41" s="56"/>
      <c r="C41" s="251"/>
      <c r="D41" s="440" t="s">
        <v>134</v>
      </c>
      <c r="E41" s="441"/>
      <c r="F41" s="442"/>
    </row>
    <row r="42" spans="1:6" x14ac:dyDescent="0.45">
      <c r="A42" s="28"/>
      <c r="B42" s="56"/>
      <c r="C42" s="251"/>
      <c r="D42" s="440" t="s">
        <v>135</v>
      </c>
      <c r="E42" s="441"/>
      <c r="F42" s="442"/>
    </row>
    <row r="43" spans="1:6" x14ac:dyDescent="0.45">
      <c r="A43" s="28"/>
      <c r="B43" s="34"/>
      <c r="C43" s="251"/>
      <c r="D43" s="33" t="s">
        <v>116</v>
      </c>
      <c r="E43" s="430" t="s">
        <v>117</v>
      </c>
      <c r="F43" s="431"/>
    </row>
    <row r="44" spans="1:6" ht="16.8" customHeight="1" x14ac:dyDescent="0.45">
      <c r="A44" s="28"/>
      <c r="B44" s="40" t="s">
        <v>175</v>
      </c>
      <c r="C44" s="252"/>
      <c r="D44" s="422" t="s">
        <v>177</v>
      </c>
      <c r="E44" s="422"/>
      <c r="F44" s="422"/>
    </row>
    <row r="45" spans="1:6" ht="16.8" customHeight="1" x14ac:dyDescent="0.45">
      <c r="A45" s="28"/>
      <c r="B45" s="40"/>
      <c r="C45" s="252"/>
      <c r="D45" s="422" t="s">
        <v>178</v>
      </c>
      <c r="E45" s="422"/>
      <c r="F45" s="422"/>
    </row>
    <row r="46" spans="1:6" ht="102" customHeight="1" x14ac:dyDescent="0.45">
      <c r="A46" s="28"/>
      <c r="B46" s="41" t="s">
        <v>176</v>
      </c>
      <c r="C46" s="423"/>
      <c r="D46" s="424"/>
      <c r="E46" s="424"/>
      <c r="F46" s="425"/>
    </row>
    <row r="47" spans="1:6" x14ac:dyDescent="0.45">
      <c r="A47" s="28" t="s">
        <v>173</v>
      </c>
      <c r="B47" s="28"/>
      <c r="C47" s="35"/>
      <c r="D47" s="28"/>
      <c r="E47" s="29"/>
      <c r="F47" s="28"/>
    </row>
    <row r="48" spans="1:6" x14ac:dyDescent="0.45">
      <c r="A48" s="28"/>
      <c r="B48" s="56" t="s">
        <v>108</v>
      </c>
      <c r="C48" s="251"/>
      <c r="D48" s="440" t="s">
        <v>136</v>
      </c>
      <c r="E48" s="441"/>
      <c r="F48" s="442"/>
    </row>
    <row r="49" spans="1:6" x14ac:dyDescent="0.45">
      <c r="A49" s="28"/>
      <c r="B49" s="34"/>
      <c r="C49" s="251"/>
      <c r="D49" s="440" t="s">
        <v>137</v>
      </c>
      <c r="E49" s="441"/>
      <c r="F49" s="442"/>
    </row>
    <row r="50" spans="1:6" x14ac:dyDescent="0.45">
      <c r="A50" s="28"/>
      <c r="B50" s="34"/>
      <c r="C50" s="251"/>
      <c r="D50" s="440" t="s">
        <v>138</v>
      </c>
      <c r="E50" s="441"/>
      <c r="F50" s="442"/>
    </row>
    <row r="51" spans="1:6" x14ac:dyDescent="0.45">
      <c r="A51" s="28"/>
      <c r="B51" s="34"/>
      <c r="C51" s="251"/>
      <c r="D51" s="440" t="s">
        <v>139</v>
      </c>
      <c r="E51" s="441"/>
      <c r="F51" s="442"/>
    </row>
    <row r="52" spans="1:6" x14ac:dyDescent="0.45">
      <c r="A52" s="28"/>
      <c r="B52" s="34"/>
      <c r="C52" s="251"/>
      <c r="D52" s="440" t="s">
        <v>140</v>
      </c>
      <c r="E52" s="441"/>
      <c r="F52" s="442"/>
    </row>
    <row r="53" spans="1:6" x14ac:dyDescent="0.45">
      <c r="A53" s="28"/>
      <c r="B53" s="34"/>
      <c r="C53" s="251"/>
      <c r="D53" s="440" t="s">
        <v>141</v>
      </c>
      <c r="E53" s="441"/>
      <c r="F53" s="442"/>
    </row>
    <row r="54" spans="1:6" x14ac:dyDescent="0.45">
      <c r="A54" s="28"/>
      <c r="B54" s="34"/>
      <c r="C54" s="251"/>
      <c r="D54" s="440" t="s">
        <v>142</v>
      </c>
      <c r="E54" s="441"/>
      <c r="F54" s="442"/>
    </row>
    <row r="55" spans="1:6" x14ac:dyDescent="0.45">
      <c r="A55" s="28"/>
      <c r="B55" s="49"/>
      <c r="C55" s="251"/>
      <c r="D55" s="33" t="s">
        <v>116</v>
      </c>
      <c r="E55" s="430" t="s">
        <v>117</v>
      </c>
      <c r="F55" s="431"/>
    </row>
    <row r="56" spans="1:6" x14ac:dyDescent="0.45">
      <c r="A56" s="28" t="s">
        <v>169</v>
      </c>
      <c r="B56" s="28"/>
      <c r="C56" s="35"/>
      <c r="D56" s="29"/>
      <c r="E56" s="28"/>
      <c r="F56" s="29"/>
    </row>
    <row r="57" spans="1:6" x14ac:dyDescent="0.45">
      <c r="A57" s="28"/>
      <c r="B57" s="56" t="s">
        <v>108</v>
      </c>
      <c r="C57" s="251"/>
      <c r="D57" s="443" t="s">
        <v>143</v>
      </c>
      <c r="E57" s="444"/>
      <c r="F57" s="445"/>
    </row>
    <row r="58" spans="1:6" x14ac:dyDescent="0.45">
      <c r="A58" s="28"/>
      <c r="B58" s="34"/>
      <c r="C58" s="251"/>
      <c r="D58" s="440" t="s">
        <v>144</v>
      </c>
      <c r="E58" s="441"/>
      <c r="F58" s="442"/>
    </row>
    <row r="59" spans="1:6" x14ac:dyDescent="0.45">
      <c r="A59" s="28"/>
      <c r="B59" s="34"/>
      <c r="C59" s="251"/>
      <c r="D59" s="440" t="s">
        <v>145</v>
      </c>
      <c r="E59" s="441"/>
      <c r="F59" s="442"/>
    </row>
    <row r="60" spans="1:6" x14ac:dyDescent="0.45">
      <c r="A60" s="28"/>
      <c r="B60" s="34"/>
      <c r="C60" s="251"/>
      <c r="D60" s="440" t="s">
        <v>146</v>
      </c>
      <c r="E60" s="441"/>
      <c r="F60" s="442"/>
    </row>
    <row r="61" spans="1:6" ht="14.25" customHeight="1" x14ac:dyDescent="0.45">
      <c r="A61" s="28"/>
      <c r="B61" s="28"/>
      <c r="C61" s="251"/>
      <c r="D61" s="33" t="s">
        <v>116</v>
      </c>
      <c r="E61" s="430" t="s">
        <v>117</v>
      </c>
      <c r="F61" s="431"/>
    </row>
    <row r="62" spans="1:6" ht="14.25" customHeight="1" x14ac:dyDescent="0.45">
      <c r="A62" s="28"/>
      <c r="B62" s="50" t="s">
        <v>147</v>
      </c>
      <c r="C62" s="432"/>
      <c r="D62" s="433"/>
      <c r="E62" s="433"/>
      <c r="F62" s="434"/>
    </row>
    <row r="63" spans="1:6" x14ac:dyDescent="0.45">
      <c r="A63" s="28" t="s">
        <v>148</v>
      </c>
      <c r="B63" s="28"/>
      <c r="C63" s="28"/>
      <c r="D63" s="28"/>
      <c r="E63" s="28"/>
      <c r="F63" s="28"/>
    </row>
    <row r="64" spans="1:6" x14ac:dyDescent="0.45">
      <c r="A64" s="28"/>
      <c r="B64" s="55" t="s">
        <v>149</v>
      </c>
      <c r="C64" s="426"/>
      <c r="D64" s="427"/>
      <c r="E64" s="427"/>
      <c r="F64" s="428"/>
    </row>
    <row r="65" spans="1:6" x14ac:dyDescent="0.45">
      <c r="A65" s="435" t="s">
        <v>150</v>
      </c>
      <c r="B65" s="436"/>
      <c r="C65" s="426"/>
      <c r="D65" s="427"/>
      <c r="E65" s="427"/>
      <c r="F65" s="428"/>
    </row>
    <row r="66" spans="1:6" x14ac:dyDescent="0.45">
      <c r="A66" s="435" t="s">
        <v>151</v>
      </c>
      <c r="B66" s="436"/>
      <c r="C66" s="437" t="s">
        <v>152</v>
      </c>
      <c r="D66" s="438"/>
      <c r="E66" s="438"/>
      <c r="F66" s="439"/>
    </row>
    <row r="67" spans="1:6" ht="13.2" customHeight="1" x14ac:dyDescent="0.45">
      <c r="A67" s="28" t="s">
        <v>153</v>
      </c>
      <c r="B67" s="28"/>
      <c r="C67" s="28"/>
      <c r="D67" s="29"/>
      <c r="E67" s="28"/>
      <c r="F67" s="29"/>
    </row>
    <row r="68" spans="1:6" x14ac:dyDescent="0.45">
      <c r="A68" s="28"/>
      <c r="B68" s="55" t="s">
        <v>154</v>
      </c>
      <c r="C68" s="426"/>
      <c r="D68" s="427"/>
      <c r="E68" s="427"/>
      <c r="F68" s="428"/>
    </row>
    <row r="69" spans="1:6" ht="12.75" customHeight="1" x14ac:dyDescent="0.45">
      <c r="A69" s="429" t="s">
        <v>155</v>
      </c>
      <c r="B69" s="429"/>
      <c r="C69" s="251"/>
      <c r="D69" s="36" t="s">
        <v>156</v>
      </c>
      <c r="E69" s="251"/>
      <c r="F69" s="33" t="s">
        <v>157</v>
      </c>
    </row>
  </sheetData>
  <sheetProtection algorithmName="SHA-512" hashValue="63MW1zNXrm16Kg7XytJ18OrrJGIpcLxK/dRn6x55jCs7R2Ht18Bdsw5a5a3XgRw1wXIc3vNf3udD67sbF8mZMA==" saltValue="77jW6OK6iDaikBDQzxStPQ==" spinCount="100000" sheet="1" objects="1" scenarios="1"/>
  <mergeCells count="48">
    <mergeCell ref="A27:B28"/>
    <mergeCell ref="D5:D6"/>
    <mergeCell ref="A8:D8"/>
    <mergeCell ref="C10:F10"/>
    <mergeCell ref="C11:F11"/>
    <mergeCell ref="C12:F12"/>
    <mergeCell ref="C13:F13"/>
    <mergeCell ref="C14:F14"/>
    <mergeCell ref="C15:F15"/>
    <mergeCell ref="C16:F16"/>
    <mergeCell ref="A18:D18"/>
    <mergeCell ref="E24:F24"/>
    <mergeCell ref="E43:F43"/>
    <mergeCell ref="E30:F30"/>
    <mergeCell ref="D32:F32"/>
    <mergeCell ref="D33:F33"/>
    <mergeCell ref="D34:F34"/>
    <mergeCell ref="D35:F35"/>
    <mergeCell ref="D36:F36"/>
    <mergeCell ref="D37:F37"/>
    <mergeCell ref="E38:F38"/>
    <mergeCell ref="D40:F40"/>
    <mergeCell ref="D41:F41"/>
    <mergeCell ref="D42:F42"/>
    <mergeCell ref="D59:F59"/>
    <mergeCell ref="D60:F60"/>
    <mergeCell ref="D48:F48"/>
    <mergeCell ref="D49:F49"/>
    <mergeCell ref="D50:F50"/>
    <mergeCell ref="D51:F51"/>
    <mergeCell ref="D52:F52"/>
    <mergeCell ref="D53:F53"/>
    <mergeCell ref="D44:F44"/>
    <mergeCell ref="D45:F45"/>
    <mergeCell ref="C46:F46"/>
    <mergeCell ref="C68:F68"/>
    <mergeCell ref="A69:B69"/>
    <mergeCell ref="E61:F61"/>
    <mergeCell ref="C62:F62"/>
    <mergeCell ref="C64:F64"/>
    <mergeCell ref="A65:B65"/>
    <mergeCell ref="C65:F65"/>
    <mergeCell ref="A66:B66"/>
    <mergeCell ref="C66:F66"/>
    <mergeCell ref="D54:F54"/>
    <mergeCell ref="E55:F55"/>
    <mergeCell ref="D57:F57"/>
    <mergeCell ref="D58:F58"/>
  </mergeCells>
  <phoneticPr fontId="3"/>
  <dataValidations count="2">
    <dataValidation type="list" allowBlank="1" showInputMessage="1" showErrorMessage="1" sqref="C20:C24 E20:E22 A5:A6 C32:C38 C40:C45 C48:C55 C57:C61 C69 E69" xr:uid="{8F2BC01A-F34A-4CEE-9FC2-C5C808B258CA}">
      <formula1>"○"</formula1>
    </dataValidation>
    <dataValidation type="list" allowBlank="1" showInputMessage="1" showErrorMessage="1" sqref="C26:C30 E26:E29" xr:uid="{D6D4B46E-9754-4B44-9C6E-5480979E3034}">
      <formula1>"●,○"</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62" max="5" man="1"/>
  </rowBreaks>
  <extLst>
    <ext xmlns:x14="http://schemas.microsoft.com/office/spreadsheetml/2009/9/main" uri="{CCE6A557-97BC-4b89-ADB6-D9C93CAAB3DF}">
      <x14:dataValidations xmlns:xm="http://schemas.microsoft.com/office/excel/2006/main" count="7">
        <x14:dataValidation type="list" allowBlank="1" showInputMessage="1" showErrorMessage="1" xr:uid="{99112131-9DEB-430B-B92D-5E0BF2E5D6F1}">
          <x14:formula1>
            <xm:f>データセット!$C$2:$C$39</xm:f>
          </x14:formula1>
          <xm:sqref>C14:F14</xm:sqref>
        </x14:dataValidation>
        <x14:dataValidation type="list" allowBlank="1" showInputMessage="1" showErrorMessage="1" xr:uid="{8E14B1E2-2D1C-4884-B913-A58371918982}">
          <x14:formula1>
            <xm:f>データセット!$D$2:$D$5</xm:f>
          </x14:formula1>
          <xm:sqref>C15:F15</xm:sqref>
        </x14:dataValidation>
        <x14:dataValidation type="list" allowBlank="1" showInputMessage="1" showErrorMessage="1" xr:uid="{78D05B6B-1FEC-4DBA-A81E-2F987648B5C1}">
          <x14:formula1>
            <xm:f>データセット!$E$2:$E$12</xm:f>
          </x14:formula1>
          <xm:sqref>C16:F16</xm:sqref>
        </x14:dataValidation>
        <x14:dataValidation type="list" allowBlank="1" showInputMessage="1" showErrorMessage="1" xr:uid="{ABD642D5-7350-41CF-81CA-FC920896D65A}">
          <x14:formula1>
            <xm:f>データセット!$N$6:$N$16</xm:f>
          </x14:formula1>
          <xm:sqref>C62:F62</xm:sqref>
        </x14:dataValidation>
        <x14:dataValidation type="list" allowBlank="1" showInputMessage="1" showErrorMessage="1" xr:uid="{7766E96B-D50E-4348-A8EB-26BD2617B923}">
          <x14:formula1>
            <xm:f>データセット!$F$2:$F$4</xm:f>
          </x14:formula1>
          <xm:sqref>C64:F64</xm:sqref>
        </x14:dataValidation>
        <x14:dataValidation type="list" allowBlank="1" showInputMessage="1" showErrorMessage="1" xr:uid="{F256943D-97A2-4A48-857C-22862E03B8F5}">
          <x14:formula1>
            <xm:f>データセット!$G$9:$G$11</xm:f>
          </x14:formula1>
          <xm:sqref>C65:F65</xm:sqref>
        </x14:dataValidation>
        <x14:dataValidation type="list" allowBlank="1" showInputMessage="1" showErrorMessage="1" xr:uid="{677062B4-DAA2-4354-805C-4D4C44C8F6D3}">
          <x14:formula1>
            <xm:f>データセット!$M$2:$M$3</xm:f>
          </x14:formula1>
          <xm:sqref>C68:F68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035D0-9982-48AA-AB44-9FC763810389}">
  <dimension ref="A1:N48"/>
  <sheetViews>
    <sheetView workbookViewId="0">
      <selection activeCell="C2" sqref="C2:C39"/>
    </sheetView>
  </sheetViews>
  <sheetFormatPr defaultRowHeight="18" x14ac:dyDescent="0.45"/>
  <cols>
    <col min="1" max="1" width="13.09765625" style="43" customWidth="1"/>
    <col min="2" max="16384" width="8.796875" style="42"/>
  </cols>
  <sheetData>
    <row r="1" spans="1:14" x14ac:dyDescent="0.45">
      <c r="A1" s="44" t="s">
        <v>296</v>
      </c>
      <c r="B1" s="42" t="s">
        <v>295</v>
      </c>
      <c r="C1" s="44" t="s">
        <v>103</v>
      </c>
      <c r="D1" s="42" t="s">
        <v>294</v>
      </c>
      <c r="E1" s="42" t="s">
        <v>293</v>
      </c>
      <c r="F1" s="42" t="s">
        <v>292</v>
      </c>
      <c r="G1" s="42" t="s">
        <v>291</v>
      </c>
    </row>
    <row r="2" spans="1:14" x14ac:dyDescent="0.45">
      <c r="A2" s="44" t="s">
        <v>290</v>
      </c>
      <c r="B2" s="42" t="s">
        <v>272</v>
      </c>
      <c r="C2" s="249" t="s">
        <v>160</v>
      </c>
      <c r="D2" s="44" t="s">
        <v>161</v>
      </c>
      <c r="E2" s="44" t="s">
        <v>161</v>
      </c>
      <c r="F2" s="44" t="s">
        <v>162</v>
      </c>
      <c r="G2" s="42" t="s">
        <v>165</v>
      </c>
      <c r="M2" s="42" t="s">
        <v>164</v>
      </c>
    </row>
    <row r="3" spans="1:14" x14ac:dyDescent="0.45">
      <c r="A3" s="44" t="s">
        <v>289</v>
      </c>
      <c r="B3" s="42" t="s">
        <v>288</v>
      </c>
      <c r="C3" s="249" t="s">
        <v>287</v>
      </c>
      <c r="D3" s="44" t="s">
        <v>286</v>
      </c>
      <c r="E3" s="44" t="s">
        <v>286</v>
      </c>
      <c r="F3" s="44" t="s">
        <v>285</v>
      </c>
      <c r="G3" s="44" t="s">
        <v>284</v>
      </c>
      <c r="M3" s="42" t="s">
        <v>283</v>
      </c>
    </row>
    <row r="4" spans="1:14" x14ac:dyDescent="0.45">
      <c r="A4" s="44" t="s">
        <v>282</v>
      </c>
      <c r="C4" s="249" t="s">
        <v>281</v>
      </c>
      <c r="D4" s="44" t="s">
        <v>280</v>
      </c>
      <c r="E4" s="44" t="s">
        <v>280</v>
      </c>
      <c r="F4" s="44" t="s">
        <v>279</v>
      </c>
      <c r="I4" s="44" t="s">
        <v>166</v>
      </c>
    </row>
    <row r="5" spans="1:14" x14ac:dyDescent="0.45">
      <c r="A5" s="44" t="s">
        <v>278</v>
      </c>
      <c r="B5" s="42" t="s">
        <v>277</v>
      </c>
      <c r="C5" s="249" t="s">
        <v>276</v>
      </c>
      <c r="D5" s="44" t="s">
        <v>275</v>
      </c>
      <c r="E5" s="44" t="s">
        <v>274</v>
      </c>
      <c r="F5" s="44"/>
      <c r="I5" s="42" t="s">
        <v>166</v>
      </c>
    </row>
    <row r="6" spans="1:14" x14ac:dyDescent="0.45">
      <c r="A6" s="44" t="s">
        <v>273</v>
      </c>
      <c r="B6" s="42" t="s">
        <v>272</v>
      </c>
      <c r="C6" s="249" t="s">
        <v>271</v>
      </c>
      <c r="E6" s="44" t="s">
        <v>270</v>
      </c>
      <c r="G6" s="44" t="s">
        <v>269</v>
      </c>
      <c r="N6" s="42" t="s">
        <v>268</v>
      </c>
    </row>
    <row r="7" spans="1:14" x14ac:dyDescent="0.45">
      <c r="A7" s="44" t="s">
        <v>267</v>
      </c>
      <c r="B7" s="42" t="s">
        <v>266</v>
      </c>
      <c r="C7" s="249" t="s">
        <v>265</v>
      </c>
      <c r="E7" s="44" t="s">
        <v>264</v>
      </c>
      <c r="G7" s="44" t="s">
        <v>263</v>
      </c>
      <c r="N7" s="42" t="s">
        <v>262</v>
      </c>
    </row>
    <row r="8" spans="1:14" x14ac:dyDescent="0.45">
      <c r="A8" s="44" t="s">
        <v>261</v>
      </c>
      <c r="C8" s="249" t="s">
        <v>260</v>
      </c>
      <c r="E8" s="44" t="s">
        <v>259</v>
      </c>
      <c r="N8" s="42" t="s">
        <v>258</v>
      </c>
    </row>
    <row r="9" spans="1:14" x14ac:dyDescent="0.45">
      <c r="A9" s="44" t="s">
        <v>257</v>
      </c>
      <c r="C9" s="249" t="s">
        <v>256</v>
      </c>
      <c r="E9" s="44" t="s">
        <v>255</v>
      </c>
      <c r="G9" s="42" t="s">
        <v>254</v>
      </c>
      <c r="N9" s="42" t="s">
        <v>253</v>
      </c>
    </row>
    <row r="10" spans="1:14" x14ac:dyDescent="0.45">
      <c r="A10" s="44" t="s">
        <v>252</v>
      </c>
      <c r="C10" s="249" t="s">
        <v>251</v>
      </c>
      <c r="E10" s="44" t="s">
        <v>250</v>
      </c>
      <c r="G10" s="42" t="s">
        <v>249</v>
      </c>
      <c r="N10" s="42" t="s">
        <v>248</v>
      </c>
    </row>
    <row r="11" spans="1:14" x14ac:dyDescent="0.45">
      <c r="A11" s="44" t="s">
        <v>247</v>
      </c>
      <c r="C11" s="249" t="s">
        <v>246</v>
      </c>
      <c r="E11" s="44" t="s">
        <v>245</v>
      </c>
      <c r="G11" s="42" t="s">
        <v>163</v>
      </c>
      <c r="N11" s="42" t="s">
        <v>244</v>
      </c>
    </row>
    <row r="12" spans="1:14" x14ac:dyDescent="0.45">
      <c r="A12" s="44" t="s">
        <v>243</v>
      </c>
      <c r="C12" s="249" t="s">
        <v>242</v>
      </c>
      <c r="E12" s="44" t="s">
        <v>241</v>
      </c>
      <c r="N12" s="42" t="s">
        <v>240</v>
      </c>
    </row>
    <row r="13" spans="1:14" x14ac:dyDescent="0.45">
      <c r="A13" s="44" t="s">
        <v>159</v>
      </c>
      <c r="C13" s="249" t="s">
        <v>239</v>
      </c>
      <c r="N13" s="42" t="s">
        <v>238</v>
      </c>
    </row>
    <row r="14" spans="1:14" x14ac:dyDescent="0.45">
      <c r="A14" s="44" t="s">
        <v>237</v>
      </c>
      <c r="C14" s="249" t="s">
        <v>325</v>
      </c>
      <c r="N14" s="42" t="s">
        <v>236</v>
      </c>
    </row>
    <row r="15" spans="1:14" x14ac:dyDescent="0.45">
      <c r="A15" s="44" t="s">
        <v>235</v>
      </c>
      <c r="C15" s="249" t="s">
        <v>234</v>
      </c>
      <c r="N15" s="42" t="s">
        <v>233</v>
      </c>
    </row>
    <row r="16" spans="1:14" x14ac:dyDescent="0.45">
      <c r="A16" s="44" t="s">
        <v>232</v>
      </c>
      <c r="C16" s="249" t="s">
        <v>231</v>
      </c>
      <c r="N16" s="42" t="s">
        <v>230</v>
      </c>
    </row>
    <row r="17" spans="1:3" x14ac:dyDescent="0.45">
      <c r="A17" s="44" t="s">
        <v>229</v>
      </c>
      <c r="C17" s="249" t="s">
        <v>326</v>
      </c>
    </row>
    <row r="18" spans="1:3" x14ac:dyDescent="0.45">
      <c r="A18" s="44" t="s">
        <v>227</v>
      </c>
      <c r="C18" s="249" t="s">
        <v>228</v>
      </c>
    </row>
    <row r="19" spans="1:3" x14ac:dyDescent="0.45">
      <c r="A19" s="44" t="s">
        <v>225</v>
      </c>
      <c r="C19" s="249" t="s">
        <v>226</v>
      </c>
    </row>
    <row r="20" spans="1:3" x14ac:dyDescent="0.45">
      <c r="A20" s="44" t="s">
        <v>223</v>
      </c>
      <c r="C20" s="249" t="s">
        <v>224</v>
      </c>
    </row>
    <row r="21" spans="1:3" x14ac:dyDescent="0.45">
      <c r="A21" s="44" t="s">
        <v>222</v>
      </c>
      <c r="C21" s="249" t="s">
        <v>327</v>
      </c>
    </row>
    <row r="22" spans="1:3" x14ac:dyDescent="0.45">
      <c r="A22" s="44" t="s">
        <v>220</v>
      </c>
      <c r="C22" s="249" t="s">
        <v>328</v>
      </c>
    </row>
    <row r="23" spans="1:3" x14ac:dyDescent="0.45">
      <c r="A23" s="44" t="s">
        <v>219</v>
      </c>
      <c r="C23" s="249" t="s">
        <v>221</v>
      </c>
    </row>
    <row r="24" spans="1:3" x14ac:dyDescent="0.45">
      <c r="A24" s="44" t="s">
        <v>217</v>
      </c>
      <c r="C24" s="249" t="s">
        <v>329</v>
      </c>
    </row>
    <row r="25" spans="1:3" x14ac:dyDescent="0.45">
      <c r="A25" s="44" t="s">
        <v>215</v>
      </c>
      <c r="C25" s="249" t="s">
        <v>330</v>
      </c>
    </row>
    <row r="26" spans="1:3" x14ac:dyDescent="0.45">
      <c r="A26" s="44" t="s">
        <v>213</v>
      </c>
      <c r="C26" s="249" t="s">
        <v>218</v>
      </c>
    </row>
    <row r="27" spans="1:3" x14ac:dyDescent="0.45">
      <c r="A27" s="44" t="s">
        <v>211</v>
      </c>
      <c r="C27" s="249" t="s">
        <v>216</v>
      </c>
    </row>
    <row r="28" spans="1:3" x14ac:dyDescent="0.45">
      <c r="A28" s="44" t="s">
        <v>209</v>
      </c>
      <c r="C28" s="249" t="s">
        <v>214</v>
      </c>
    </row>
    <row r="29" spans="1:3" x14ac:dyDescent="0.45">
      <c r="A29" s="44" t="s">
        <v>207</v>
      </c>
      <c r="C29" s="249" t="s">
        <v>212</v>
      </c>
    </row>
    <row r="30" spans="1:3" x14ac:dyDescent="0.45">
      <c r="A30" s="44" t="s">
        <v>205</v>
      </c>
      <c r="C30" s="249" t="s">
        <v>210</v>
      </c>
    </row>
    <row r="31" spans="1:3" x14ac:dyDescent="0.45">
      <c r="A31" s="44" t="s">
        <v>203</v>
      </c>
      <c r="C31" s="249" t="s">
        <v>208</v>
      </c>
    </row>
    <row r="32" spans="1:3" x14ac:dyDescent="0.45">
      <c r="A32" s="44" t="s">
        <v>201</v>
      </c>
      <c r="C32" s="249" t="s">
        <v>206</v>
      </c>
    </row>
    <row r="33" spans="1:3" x14ac:dyDescent="0.45">
      <c r="A33" s="44" t="s">
        <v>199</v>
      </c>
      <c r="C33" s="249" t="s">
        <v>204</v>
      </c>
    </row>
    <row r="34" spans="1:3" x14ac:dyDescent="0.45">
      <c r="A34" s="44" t="s">
        <v>197</v>
      </c>
      <c r="C34" s="249" t="s">
        <v>202</v>
      </c>
    </row>
    <row r="35" spans="1:3" x14ac:dyDescent="0.45">
      <c r="A35" s="44" t="s">
        <v>195</v>
      </c>
      <c r="C35" s="249" t="s">
        <v>200</v>
      </c>
    </row>
    <row r="36" spans="1:3" x14ac:dyDescent="0.45">
      <c r="A36" s="44" t="s">
        <v>193</v>
      </c>
      <c r="C36" s="249" t="s">
        <v>198</v>
      </c>
    </row>
    <row r="37" spans="1:3" x14ac:dyDescent="0.45">
      <c r="A37" s="44" t="s">
        <v>191</v>
      </c>
      <c r="C37" s="249" t="s">
        <v>196</v>
      </c>
    </row>
    <row r="38" spans="1:3" x14ac:dyDescent="0.45">
      <c r="A38" s="44" t="s">
        <v>190</v>
      </c>
      <c r="C38" s="249" t="s">
        <v>194</v>
      </c>
    </row>
    <row r="39" spans="1:3" x14ac:dyDescent="0.45">
      <c r="A39" s="44" t="s">
        <v>189</v>
      </c>
      <c r="C39" s="249" t="s">
        <v>192</v>
      </c>
    </row>
    <row r="40" spans="1:3" x14ac:dyDescent="0.45">
      <c r="A40" s="44" t="s">
        <v>188</v>
      </c>
    </row>
    <row r="41" spans="1:3" x14ac:dyDescent="0.45">
      <c r="A41" s="44" t="s">
        <v>187</v>
      </c>
    </row>
    <row r="42" spans="1:3" x14ac:dyDescent="0.45">
      <c r="A42" s="44" t="s">
        <v>186</v>
      </c>
    </row>
    <row r="43" spans="1:3" x14ac:dyDescent="0.45">
      <c r="A43" s="44" t="s">
        <v>185</v>
      </c>
    </row>
    <row r="44" spans="1:3" x14ac:dyDescent="0.45">
      <c r="A44" s="44" t="s">
        <v>184</v>
      </c>
    </row>
    <row r="45" spans="1:3" x14ac:dyDescent="0.45">
      <c r="A45" s="44" t="s">
        <v>183</v>
      </c>
    </row>
    <row r="46" spans="1:3" x14ac:dyDescent="0.45">
      <c r="A46" s="44" t="s">
        <v>182</v>
      </c>
    </row>
    <row r="47" spans="1:3" x14ac:dyDescent="0.45">
      <c r="A47" s="44" t="s">
        <v>181</v>
      </c>
    </row>
    <row r="48" spans="1:3" x14ac:dyDescent="0.45">
      <c r="A48" s="44" t="s">
        <v>180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別記第４号様式</vt:lpstr>
      <vt:lpstr>別紙１（ロボット）</vt:lpstr>
      <vt:lpstr>別紙１（ICT) </vt:lpstr>
      <vt:lpstr>別紙１（パッケージ型) </vt:lpstr>
      <vt:lpstr>別紙２</vt:lpstr>
      <vt:lpstr>データセット</vt:lpstr>
      <vt:lpstr>別記第４号様式!Print_Area</vt:lpstr>
      <vt:lpstr>'別紙１（ICT) '!Print_Area</vt:lpstr>
      <vt:lpstr>'別紙１（パッケージ型) '!Print_Area</vt:lpstr>
      <vt:lpstr>'別紙１（ロボット）'!Print_Area</vt:lpstr>
      <vt:lpstr>別紙２!Print_Area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栄理香</dc:creator>
  <cp:lastModifiedBy>山口 栄理香</cp:lastModifiedBy>
  <cp:lastPrinted>2024-12-19T02:19:23Z</cp:lastPrinted>
  <dcterms:created xsi:type="dcterms:W3CDTF">2024-07-01T23:32:56Z</dcterms:created>
  <dcterms:modified xsi:type="dcterms:W3CDTF">2024-12-23T02:44:03Z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2024-07-02T02:10:39Z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177d4884-cc53-4bf2-8d4b-e88a878ca5b0</vt:lpwstr>
  </property>
  <property fmtid="{D5CDD505-2E9C-101B-9397-08002B2CF9AE}" pid="8" name="MSIP_Label_defa4170-0d19-0005-0004-bc88714345d2_ContentBits">
    <vt:lpwstr>0</vt:lpwstr>
  </property>
</Properties>
</file>