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6825\Documents\生活援護従事者研修\"/>
    </mc:Choice>
  </mc:AlternateContent>
  <bookViews>
    <workbookView xWindow="240" yWindow="60" windowWidth="14940" windowHeight="8550"/>
  </bookViews>
  <sheets>
    <sheet name="1-7研修カリキュラム" sheetId="4" r:id="rId1"/>
    <sheet name="記載例" sheetId="2" r:id="rId2"/>
  </sheets>
  <definedNames>
    <definedName name="_xlnm._FilterDatabase" localSheetId="0" hidden="1">'1-7研修カリキュラム'!$A$7:$L$85</definedName>
    <definedName name="_xlnm._FilterDatabase" localSheetId="1" hidden="1">記載例!$A$10:$L$21</definedName>
    <definedName name="_xlnm.Print_Area" localSheetId="0">'1-7研修カリキュラム'!$A$1:$L$91</definedName>
    <definedName name="_xlnm.Print_Area" localSheetId="1">記載例!$A$1:$L$24</definedName>
    <definedName name="_xlnm.Print_Titles" localSheetId="0">'1-7研修カリキュラム'!$6:$6</definedName>
    <definedName name="_xlnm.Print_Titles" localSheetId="1">記載例!$9:$9</definedName>
  </definedNames>
  <calcPr calcId="162913"/>
</workbook>
</file>

<file path=xl/calcChain.xml><?xml version="1.0" encoding="utf-8"?>
<calcChain xmlns="http://schemas.openxmlformats.org/spreadsheetml/2006/main">
  <c r="F52" i="4" l="1"/>
  <c r="I80" i="4"/>
  <c r="G80" i="4"/>
  <c r="I79" i="4"/>
  <c r="G79" i="4"/>
  <c r="D79" i="4" s="1"/>
  <c r="D77" i="4"/>
  <c r="F73" i="4"/>
  <c r="F69" i="4"/>
  <c r="F51" i="4"/>
  <c r="F46" i="4"/>
  <c r="F40" i="4"/>
  <c r="F34" i="4"/>
  <c r="F30" i="4"/>
  <c r="F26" i="4"/>
  <c r="F21" i="4"/>
  <c r="F15" i="4"/>
  <c r="F11" i="4"/>
  <c r="F7" i="4"/>
  <c r="F10" i="2"/>
  <c r="F45" i="4" l="1"/>
  <c r="F77" i="4" s="1"/>
</calcChain>
</file>

<file path=xl/comments1.xml><?xml version="1.0" encoding="utf-8"?>
<comments xmlns="http://schemas.openxmlformats.org/spreadsheetml/2006/main">
  <authors>
    <author>岐阜県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講師要件該当資格が「教員」「行政職員」の場合は、
実務経験期間の記載不要</t>
        </r>
      </text>
    </comment>
    <comment ref="F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「演習（技術）」の時間数が全体の5-6割となるよう設定すること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・実習オリエンテーションの担当者
・介護技術、筆記試験の評価者
の氏名を記載してください。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岐阜県</author>
  </authors>
  <commentList>
    <comment ref="K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リストから選択じ</t>
        </r>
      </text>
    </comment>
    <comment ref="J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講師要件該当資格が「教員」の場合は、
実務経験期間の記載不要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補助講師の場合は、
「時間数」欄は入力しない</t>
        </r>
      </text>
    </comment>
  </commentList>
</comments>
</file>

<file path=xl/sharedStrings.xml><?xml version="1.0" encoding="utf-8"?>
<sst xmlns="http://schemas.openxmlformats.org/spreadsheetml/2006/main" count="194" uniqueCount="141">
  <si>
    <t>　</t>
  </si>
  <si>
    <t>様式第１号の７</t>
    <rPh sb="0" eb="2">
      <t>ヨウシキ</t>
    </rPh>
    <rPh sb="2" eb="3">
      <t>ダイ</t>
    </rPh>
    <rPh sb="4" eb="5">
      <t>ゴウ</t>
    </rPh>
    <phoneticPr fontId="19"/>
  </si>
  <si>
    <t>研修カリキュラム及び担当講師一覧</t>
    <phoneticPr fontId="19"/>
  </si>
  <si>
    <t>研修形式：</t>
    <rPh sb="0" eb="2">
      <t>ケンシュウ</t>
    </rPh>
    <rPh sb="2" eb="4">
      <t>ケイシキ</t>
    </rPh>
    <phoneticPr fontId="19"/>
  </si>
  <si>
    <t>研修科目・項目名及び研修時間数</t>
    <rPh sb="0" eb="2">
      <t>ケンシュウ</t>
    </rPh>
    <rPh sb="2" eb="4">
      <t>カモク</t>
    </rPh>
    <rPh sb="5" eb="7">
      <t>コウモク</t>
    </rPh>
    <rPh sb="7" eb="8">
      <t>メイ</t>
    </rPh>
    <rPh sb="8" eb="9">
      <t>オヨ</t>
    </rPh>
    <rPh sb="10" eb="12">
      <t>ケンシュウ</t>
    </rPh>
    <rPh sb="12" eb="15">
      <t>ジカンスウ</t>
    </rPh>
    <phoneticPr fontId="19"/>
  </si>
  <si>
    <t>時間数</t>
    <rPh sb="0" eb="3">
      <t>ジカンスウ</t>
    </rPh>
    <phoneticPr fontId="19"/>
  </si>
  <si>
    <t>実施
方法</t>
    <rPh sb="0" eb="2">
      <t>ジッシ</t>
    </rPh>
    <rPh sb="3" eb="5">
      <t>ホウホウ</t>
    </rPh>
    <phoneticPr fontId="19"/>
  </si>
  <si>
    <t>講師氏名</t>
    <rPh sb="0" eb="2">
      <t>コウシ</t>
    </rPh>
    <rPh sb="2" eb="4">
      <t>シメイ</t>
    </rPh>
    <phoneticPr fontId="19"/>
  </si>
  <si>
    <t>講師要件
該当資格</t>
    <rPh sb="0" eb="2">
      <t>コウシ</t>
    </rPh>
    <rPh sb="2" eb="4">
      <t>ヨウケン</t>
    </rPh>
    <rPh sb="5" eb="7">
      <t>ガイトウ</t>
    </rPh>
    <rPh sb="7" eb="9">
      <t>シカク</t>
    </rPh>
    <phoneticPr fontId="19"/>
  </si>
  <si>
    <t>実務経験
期間</t>
    <rPh sb="0" eb="2">
      <t>ジツム</t>
    </rPh>
    <rPh sb="2" eb="4">
      <t>ケイケン</t>
    </rPh>
    <rPh sb="5" eb="7">
      <t>キカン</t>
    </rPh>
    <phoneticPr fontId="19"/>
  </si>
  <si>
    <t>備考</t>
    <rPh sb="0" eb="2">
      <t>ビコウ</t>
    </rPh>
    <phoneticPr fontId="19"/>
  </si>
  <si>
    <t>変更</t>
    <rPh sb="0" eb="2">
      <t>ヘンコウ</t>
    </rPh>
    <phoneticPr fontId="19"/>
  </si>
  <si>
    <t>１ 職務の理解</t>
    <rPh sb="2" eb="4">
      <t>ショクム</t>
    </rPh>
    <rPh sb="5" eb="7">
      <t>リカイ</t>
    </rPh>
    <phoneticPr fontId="19"/>
  </si>
  <si>
    <t>1-1</t>
    <phoneticPr fontId="19"/>
  </si>
  <si>
    <t>多様なサービスの理解</t>
    <rPh sb="0" eb="2">
      <t>タヨウ</t>
    </rPh>
    <rPh sb="8" eb="10">
      <t>リカイ</t>
    </rPh>
    <phoneticPr fontId="19"/>
  </si>
  <si>
    <t>介護福祉士</t>
    <rPh sb="0" eb="2">
      <t>カイゴ</t>
    </rPh>
    <rPh sb="2" eb="5">
      <t>フクシシ</t>
    </rPh>
    <phoneticPr fontId="19"/>
  </si>
  <si>
    <t>1-2</t>
    <phoneticPr fontId="19"/>
  </si>
  <si>
    <t>介護職の仕事内容や働く現場の理解</t>
    <rPh sb="0" eb="2">
      <t>カイゴ</t>
    </rPh>
    <rPh sb="2" eb="3">
      <t>ショク</t>
    </rPh>
    <rPh sb="4" eb="6">
      <t>シゴト</t>
    </rPh>
    <rPh sb="6" eb="8">
      <t>ナイヨウ</t>
    </rPh>
    <rPh sb="9" eb="10">
      <t>ハタラ</t>
    </rPh>
    <rPh sb="11" eb="13">
      <t>ゲンバ</t>
    </rPh>
    <rPh sb="14" eb="16">
      <t>リカイ</t>
    </rPh>
    <phoneticPr fontId="19"/>
  </si>
  <si>
    <t>２ 介護における尊厳の保持・自立支援</t>
    <rPh sb="2" eb="4">
      <t>カイゴ</t>
    </rPh>
    <rPh sb="8" eb="10">
      <t>ソンゲン</t>
    </rPh>
    <rPh sb="11" eb="13">
      <t>ホジ</t>
    </rPh>
    <rPh sb="14" eb="16">
      <t>ジリツ</t>
    </rPh>
    <rPh sb="16" eb="18">
      <t>シエン</t>
    </rPh>
    <phoneticPr fontId="19"/>
  </si>
  <si>
    <t>2-1</t>
    <phoneticPr fontId="19"/>
  </si>
  <si>
    <t>人権と尊厳を支える介護</t>
    <rPh sb="0" eb="2">
      <t>ジンケン</t>
    </rPh>
    <rPh sb="3" eb="5">
      <t>ソンゲン</t>
    </rPh>
    <rPh sb="6" eb="7">
      <t>ササ</t>
    </rPh>
    <rPh sb="9" eb="11">
      <t>カイゴ</t>
    </rPh>
    <phoneticPr fontId="19"/>
  </si>
  <si>
    <t>2-2</t>
    <phoneticPr fontId="19"/>
  </si>
  <si>
    <t>自立に向けた介護</t>
    <rPh sb="0" eb="2">
      <t>ジリツ</t>
    </rPh>
    <rPh sb="3" eb="4">
      <t>ム</t>
    </rPh>
    <rPh sb="6" eb="8">
      <t>カイゴ</t>
    </rPh>
    <phoneticPr fontId="19"/>
  </si>
  <si>
    <t>３ 介護の基本</t>
    <rPh sb="2" eb="4">
      <t>カイゴ</t>
    </rPh>
    <rPh sb="5" eb="7">
      <t>キホン</t>
    </rPh>
    <phoneticPr fontId="19"/>
  </si>
  <si>
    <t>3-1</t>
    <phoneticPr fontId="19"/>
  </si>
  <si>
    <t>3-2</t>
    <phoneticPr fontId="19"/>
  </si>
  <si>
    <t>介護職の職業倫理</t>
    <rPh sb="0" eb="2">
      <t>カイゴ</t>
    </rPh>
    <rPh sb="2" eb="3">
      <t>ショク</t>
    </rPh>
    <rPh sb="4" eb="6">
      <t>ショクギョウ</t>
    </rPh>
    <rPh sb="6" eb="8">
      <t>リンリ</t>
    </rPh>
    <phoneticPr fontId="19"/>
  </si>
  <si>
    <t>3-3</t>
    <phoneticPr fontId="19"/>
  </si>
  <si>
    <t>介護における安全の確保とリスクマネジメント</t>
    <rPh sb="0" eb="2">
      <t>カイゴ</t>
    </rPh>
    <rPh sb="6" eb="8">
      <t>アンゼン</t>
    </rPh>
    <rPh sb="9" eb="11">
      <t>カクホ</t>
    </rPh>
    <phoneticPr fontId="19"/>
  </si>
  <si>
    <t>3-4</t>
    <phoneticPr fontId="19"/>
  </si>
  <si>
    <t>介護職の安全</t>
    <rPh sb="0" eb="2">
      <t>カイゴ</t>
    </rPh>
    <rPh sb="2" eb="3">
      <t>ショク</t>
    </rPh>
    <rPh sb="4" eb="6">
      <t>アンゼン</t>
    </rPh>
    <phoneticPr fontId="19"/>
  </si>
  <si>
    <t>４ 介護・福祉サービスの理解と医療との連携</t>
    <rPh sb="2" eb="4">
      <t>カイゴ</t>
    </rPh>
    <rPh sb="5" eb="7">
      <t>フクシ</t>
    </rPh>
    <rPh sb="12" eb="14">
      <t>リカイ</t>
    </rPh>
    <rPh sb="15" eb="17">
      <t>イリョウ</t>
    </rPh>
    <rPh sb="19" eb="21">
      <t>レンケイ</t>
    </rPh>
    <phoneticPr fontId="19"/>
  </si>
  <si>
    <t>介護保険制度</t>
    <rPh sb="0" eb="2">
      <t>カイゴ</t>
    </rPh>
    <rPh sb="2" eb="4">
      <t>ホケン</t>
    </rPh>
    <rPh sb="4" eb="6">
      <t>セイド</t>
    </rPh>
    <phoneticPr fontId="19"/>
  </si>
  <si>
    <t>医療との連携とリハビリテーション</t>
    <rPh sb="0" eb="2">
      <t>イリョウ</t>
    </rPh>
    <rPh sb="4" eb="6">
      <t>レンケイ</t>
    </rPh>
    <phoneticPr fontId="19"/>
  </si>
  <si>
    <t>障害者自立支援制度およびその他制度</t>
    <rPh sb="0" eb="3">
      <t>ショウガイシャ</t>
    </rPh>
    <rPh sb="3" eb="5">
      <t>ジリツ</t>
    </rPh>
    <rPh sb="5" eb="7">
      <t>シエン</t>
    </rPh>
    <rPh sb="7" eb="9">
      <t>セイド</t>
    </rPh>
    <rPh sb="14" eb="15">
      <t>タ</t>
    </rPh>
    <rPh sb="15" eb="17">
      <t>セイド</t>
    </rPh>
    <phoneticPr fontId="19"/>
  </si>
  <si>
    <t>５ 介護におけるコミュニケーション技術</t>
    <rPh sb="2" eb="4">
      <t>カイゴ</t>
    </rPh>
    <rPh sb="17" eb="19">
      <t>ギジュツ</t>
    </rPh>
    <phoneticPr fontId="19"/>
  </si>
  <si>
    <t>介護におけるコミュニケーション</t>
    <rPh sb="0" eb="2">
      <t>カイゴ</t>
    </rPh>
    <phoneticPr fontId="19"/>
  </si>
  <si>
    <t>介護におけるチームのコミュニケーション</t>
    <rPh sb="0" eb="2">
      <t>カイゴ</t>
    </rPh>
    <phoneticPr fontId="19"/>
  </si>
  <si>
    <t>６ 老化の理解</t>
    <rPh sb="2" eb="4">
      <t>ロウカ</t>
    </rPh>
    <rPh sb="5" eb="7">
      <t>リカイ</t>
    </rPh>
    <phoneticPr fontId="19"/>
  </si>
  <si>
    <t>老化に伴うこころとからだの変化と日常</t>
    <rPh sb="0" eb="2">
      <t>ロウカ</t>
    </rPh>
    <rPh sb="3" eb="4">
      <t>トモナ</t>
    </rPh>
    <rPh sb="13" eb="15">
      <t>ヘンカ</t>
    </rPh>
    <rPh sb="16" eb="18">
      <t>ニチジョウ</t>
    </rPh>
    <phoneticPr fontId="19"/>
  </si>
  <si>
    <t>高齢者と健康</t>
    <rPh sb="0" eb="2">
      <t>コウレイ</t>
    </rPh>
    <rPh sb="2" eb="3">
      <t>シャ</t>
    </rPh>
    <rPh sb="4" eb="6">
      <t>ケンコウ</t>
    </rPh>
    <phoneticPr fontId="19"/>
  </si>
  <si>
    <t>７ 認知症の理解</t>
    <rPh sb="2" eb="4">
      <t>ニンチ</t>
    </rPh>
    <rPh sb="4" eb="5">
      <t>ショウ</t>
    </rPh>
    <rPh sb="6" eb="8">
      <t>リカイ</t>
    </rPh>
    <phoneticPr fontId="19"/>
  </si>
  <si>
    <t>認知症を取り巻く状況</t>
    <rPh sb="0" eb="2">
      <t>ニンチ</t>
    </rPh>
    <rPh sb="2" eb="3">
      <t>ショウ</t>
    </rPh>
    <rPh sb="4" eb="5">
      <t>ト</t>
    </rPh>
    <rPh sb="6" eb="7">
      <t>マ</t>
    </rPh>
    <rPh sb="8" eb="10">
      <t>ジョウキョウ</t>
    </rPh>
    <phoneticPr fontId="19"/>
  </si>
  <si>
    <t>医学的側面から見た認知症の基礎と健康管理</t>
    <rPh sb="0" eb="3">
      <t>イガクテキ</t>
    </rPh>
    <rPh sb="3" eb="5">
      <t>ソクメン</t>
    </rPh>
    <rPh sb="7" eb="8">
      <t>ミ</t>
    </rPh>
    <rPh sb="9" eb="11">
      <t>ニンチ</t>
    </rPh>
    <rPh sb="11" eb="12">
      <t>ショウ</t>
    </rPh>
    <rPh sb="13" eb="15">
      <t>キソ</t>
    </rPh>
    <rPh sb="16" eb="18">
      <t>ケンコウ</t>
    </rPh>
    <rPh sb="18" eb="20">
      <t>カンリ</t>
    </rPh>
    <phoneticPr fontId="19"/>
  </si>
  <si>
    <t>認知症に伴うこころとからだの変化と日常生活</t>
    <rPh sb="0" eb="2">
      <t>ニンチ</t>
    </rPh>
    <rPh sb="2" eb="3">
      <t>ショウ</t>
    </rPh>
    <rPh sb="4" eb="5">
      <t>トモナ</t>
    </rPh>
    <rPh sb="14" eb="16">
      <t>ヘンカ</t>
    </rPh>
    <rPh sb="17" eb="19">
      <t>ニチジョウ</t>
    </rPh>
    <rPh sb="19" eb="21">
      <t>セイカツ</t>
    </rPh>
    <phoneticPr fontId="19"/>
  </si>
  <si>
    <t>家族への支援</t>
    <rPh sb="0" eb="2">
      <t>カゾク</t>
    </rPh>
    <rPh sb="4" eb="6">
      <t>シエン</t>
    </rPh>
    <phoneticPr fontId="19"/>
  </si>
  <si>
    <t>８ 障害の理解</t>
    <rPh sb="2" eb="4">
      <t>ショウガイ</t>
    </rPh>
    <rPh sb="5" eb="7">
      <t>リカイ</t>
    </rPh>
    <phoneticPr fontId="19"/>
  </si>
  <si>
    <t>障害の基礎的理解</t>
    <rPh sb="0" eb="2">
      <t>ショウガイ</t>
    </rPh>
    <rPh sb="3" eb="6">
      <t>キソテキ</t>
    </rPh>
    <rPh sb="6" eb="8">
      <t>リカイ</t>
    </rPh>
    <phoneticPr fontId="19"/>
  </si>
  <si>
    <t>障害の医学的側面、生活障害、心理・行動の特徴、かかわり支援等の基礎的知識</t>
    <rPh sb="0" eb="2">
      <t>ショウガイ</t>
    </rPh>
    <rPh sb="3" eb="6">
      <t>イガクテキ</t>
    </rPh>
    <rPh sb="6" eb="8">
      <t>ソクメン</t>
    </rPh>
    <rPh sb="9" eb="11">
      <t>セイカツ</t>
    </rPh>
    <rPh sb="11" eb="13">
      <t>ショウガイ</t>
    </rPh>
    <rPh sb="14" eb="16">
      <t>シンリ</t>
    </rPh>
    <rPh sb="17" eb="19">
      <t>コウドウ</t>
    </rPh>
    <rPh sb="20" eb="22">
      <t>トクチョウ</t>
    </rPh>
    <rPh sb="27" eb="30">
      <t>シエントウ</t>
    </rPh>
    <rPh sb="31" eb="34">
      <t>キソテキ</t>
    </rPh>
    <rPh sb="34" eb="36">
      <t>チシキ</t>
    </rPh>
    <phoneticPr fontId="19"/>
  </si>
  <si>
    <t>家族の心理、かかわり支援の理解</t>
    <rPh sb="0" eb="2">
      <t>カゾク</t>
    </rPh>
    <rPh sb="3" eb="5">
      <t>シンリ</t>
    </rPh>
    <rPh sb="10" eb="12">
      <t>シエン</t>
    </rPh>
    <rPh sb="13" eb="15">
      <t>リカイ</t>
    </rPh>
    <phoneticPr fontId="19"/>
  </si>
  <si>
    <t>９ こころとからだのしくみと生活支援技術</t>
    <rPh sb="14" eb="16">
      <t>セイカツ</t>
    </rPh>
    <rPh sb="16" eb="18">
      <t>シエン</t>
    </rPh>
    <rPh sb="18" eb="20">
      <t>ギジュツ</t>
    </rPh>
    <phoneticPr fontId="19"/>
  </si>
  <si>
    <t xml:space="preserve"> 基本知識の学習　… 10-13時間</t>
    <rPh sb="1" eb="3">
      <t>キホン</t>
    </rPh>
    <rPh sb="3" eb="5">
      <t>チシキ</t>
    </rPh>
    <rPh sb="6" eb="8">
      <t>ガクシュウ</t>
    </rPh>
    <rPh sb="16" eb="18">
      <t>ジカン</t>
    </rPh>
    <phoneticPr fontId="19"/>
  </si>
  <si>
    <t>介護の基本的な考え方</t>
    <rPh sb="0" eb="2">
      <t>カイゴ</t>
    </rPh>
    <rPh sb="3" eb="6">
      <t>キホンテキ</t>
    </rPh>
    <rPh sb="7" eb="8">
      <t>カンガ</t>
    </rPh>
    <rPh sb="9" eb="10">
      <t>カタ</t>
    </rPh>
    <phoneticPr fontId="19"/>
  </si>
  <si>
    <t>介護に関するこころのしくみの基礎的理解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19"/>
  </si>
  <si>
    <t>介護に関するからだのしくみの基礎的理解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19"/>
  </si>
  <si>
    <t xml:space="preserve"> 生活支援技術の講義・演習　… 50-55時間</t>
    <rPh sb="1" eb="3">
      <t>セイカツ</t>
    </rPh>
    <rPh sb="3" eb="5">
      <t>シエン</t>
    </rPh>
    <rPh sb="5" eb="7">
      <t>ギジュツ</t>
    </rPh>
    <rPh sb="8" eb="10">
      <t>コウギ</t>
    </rPh>
    <rPh sb="11" eb="13">
      <t>エンシュウ</t>
    </rPh>
    <phoneticPr fontId="19"/>
  </si>
  <si>
    <t>（ うち技術演習　5-6　割 ）</t>
    <rPh sb="4" eb="6">
      <t>ギジュツ</t>
    </rPh>
    <rPh sb="6" eb="8">
      <t>エンシュウ</t>
    </rPh>
    <rPh sb="13" eb="14">
      <t>ワリ</t>
    </rPh>
    <phoneticPr fontId="19"/>
  </si>
  <si>
    <t>生活と家事</t>
    <rPh sb="0" eb="2">
      <t>セイカツ</t>
    </rPh>
    <rPh sb="3" eb="5">
      <t>カジ</t>
    </rPh>
    <phoneticPr fontId="19"/>
  </si>
  <si>
    <t>快適な居住環境整備と介護</t>
    <rPh sb="0" eb="2">
      <t>カイテキ</t>
    </rPh>
    <rPh sb="3" eb="5">
      <t>キョジュウ</t>
    </rPh>
    <rPh sb="5" eb="7">
      <t>カンキョウ</t>
    </rPh>
    <rPh sb="7" eb="9">
      <t>セイビ</t>
    </rPh>
    <rPh sb="10" eb="12">
      <t>カイゴ</t>
    </rPh>
    <phoneticPr fontId="19"/>
  </si>
  <si>
    <t>整容に関連したこころとからだのしくみと自立に向けた介護</t>
    <rPh sb="0" eb="2">
      <t>セイヨウ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</si>
  <si>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9-7</t>
    <phoneticPr fontId="19"/>
  </si>
  <si>
    <t>移動・移乗に関連したこころとからだのしくみと自立に向けた介護</t>
    <rPh sb="0" eb="2">
      <t>イドウ</t>
    </rPh>
    <rPh sb="3" eb="5">
      <t>イジョウ</t>
    </rPh>
    <rPh sb="6" eb="8">
      <t>カンレン</t>
    </rPh>
    <rPh sb="22" eb="24">
      <t>ジリツ</t>
    </rPh>
    <rPh sb="25" eb="26">
      <t>ム</t>
    </rPh>
    <rPh sb="28" eb="30">
      <t>カイゴ</t>
    </rPh>
    <phoneticPr fontId="19"/>
  </si>
  <si>
    <t>食事に関連したこころとからだのしくみと自立に向けた介護</t>
    <rPh sb="0" eb="2">
      <t>ショクジ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</si>
  <si>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入浴、清潔保持に関連したこころとからだのしくみと自立に向けた介護</t>
    <rPh sb="0" eb="2">
      <t>ニュウヨク</t>
    </rPh>
    <rPh sb="3" eb="5">
      <t>セイケツ</t>
    </rPh>
    <rPh sb="5" eb="7">
      <t>ホジ</t>
    </rPh>
    <rPh sb="8" eb="10">
      <t>カンレン</t>
    </rPh>
    <rPh sb="24" eb="26">
      <t>ジリツ</t>
    </rPh>
    <rPh sb="27" eb="28">
      <t>ム</t>
    </rPh>
    <rPh sb="30" eb="32">
      <t>カイゴ</t>
    </rPh>
    <phoneticPr fontId="19"/>
  </si>
  <si>
    <t>排泄に関連したこころとからだのしくみと自立に向けた介護</t>
    <rPh sb="0" eb="2">
      <t>ハイセツ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</si>
  <si>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睡眠に関連したこころとからだのしくみと自立に向けた介護</t>
    <rPh sb="0" eb="2">
      <t>スイミン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</si>
  <si>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死にゆく人に関連したこころとからだのしくみと終末期介護</t>
    <rPh sb="0" eb="1">
      <t>シ</t>
    </rPh>
    <rPh sb="4" eb="5">
      <t>ヒト</t>
    </rPh>
    <rPh sb="6" eb="8">
      <t>カンレン</t>
    </rPh>
    <rPh sb="22" eb="25">
      <t>シュウマツキ</t>
    </rPh>
    <rPh sb="25" eb="27">
      <t>カイゴ</t>
    </rPh>
    <phoneticPr fontId="19"/>
  </si>
  <si>
    <t xml:space="preserve"> 生活支援技術演習　… 10-12時間</t>
    <rPh sb="1" eb="3">
      <t>セイカツ</t>
    </rPh>
    <rPh sb="3" eb="5">
      <t>シエン</t>
    </rPh>
    <rPh sb="5" eb="7">
      <t>ギジュツ</t>
    </rPh>
    <rPh sb="7" eb="9">
      <t>エンシュウ</t>
    </rPh>
    <phoneticPr fontId="19"/>
  </si>
  <si>
    <t>総合生活支援技術演習</t>
    <rPh sb="0" eb="2">
      <t>ソウゴウ</t>
    </rPh>
    <rPh sb="2" eb="4">
      <t>セイカツ</t>
    </rPh>
    <rPh sb="4" eb="6">
      <t>シエン</t>
    </rPh>
    <rPh sb="6" eb="8">
      <t>ギジュツ</t>
    </rPh>
    <rPh sb="8" eb="10">
      <t>エンシュウ</t>
    </rPh>
    <phoneticPr fontId="19"/>
  </si>
  <si>
    <t>10 振り返り</t>
    <rPh sb="3" eb="4">
      <t>フ</t>
    </rPh>
    <rPh sb="5" eb="6">
      <t>カエ</t>
    </rPh>
    <phoneticPr fontId="19"/>
  </si>
  <si>
    <t>振り返り</t>
    <rPh sb="0" eb="1">
      <t>フ</t>
    </rPh>
    <rPh sb="2" eb="3">
      <t>カエ</t>
    </rPh>
    <phoneticPr fontId="19"/>
  </si>
  <si>
    <t>就業への備えと研修修了後における継続的な研修</t>
    <rPh sb="0" eb="2">
      <t>シュウギョウ</t>
    </rPh>
    <rPh sb="4" eb="5">
      <t>ソナ</t>
    </rPh>
    <rPh sb="7" eb="9">
      <t>ケンシュウ</t>
    </rPh>
    <rPh sb="9" eb="11">
      <t>シュウリョウ</t>
    </rPh>
    <rPh sb="11" eb="12">
      <t>ゴ</t>
    </rPh>
    <rPh sb="16" eb="19">
      <t>ケイゾクテキ</t>
    </rPh>
    <rPh sb="20" eb="22">
      <t>ケンシュウ</t>
    </rPh>
    <phoneticPr fontId="19"/>
  </si>
  <si>
    <t>計</t>
    <rPh sb="0" eb="1">
      <t>ケイ</t>
    </rPh>
    <phoneticPr fontId="19"/>
  </si>
  <si>
    <t>講義：</t>
    <rPh sb="0" eb="2">
      <t>コウギ</t>
    </rPh>
    <phoneticPr fontId="19"/>
  </si>
  <si>
    <r>
      <t>時間　　　　</t>
    </r>
    <r>
      <rPr>
        <b/>
        <sz val="9"/>
        <color indexed="8"/>
        <rFont val="ＭＳ Ｐゴシック"/>
        <family val="3"/>
        <charset val="128"/>
      </rPr>
      <t>演習：</t>
    </r>
    <rPh sb="0" eb="2">
      <t>ジカン</t>
    </rPh>
    <rPh sb="6" eb="8">
      <t>エンシュウ</t>
    </rPh>
    <phoneticPr fontId="19"/>
  </si>
  <si>
    <t>時間</t>
    <rPh sb="0" eb="2">
      <t>ジカン</t>
    </rPh>
    <phoneticPr fontId="19"/>
  </si>
  <si>
    <t>通信：</t>
    <rPh sb="0" eb="2">
      <t>ツウシン</t>
    </rPh>
    <phoneticPr fontId="19"/>
  </si>
  <si>
    <r>
      <t>時間　　　　</t>
    </r>
    <r>
      <rPr>
        <b/>
        <sz val="9"/>
        <color indexed="8"/>
        <rFont val="ＭＳ Ｐゴシック"/>
        <family val="3"/>
        <charset val="128"/>
      </rPr>
      <t>実習：</t>
    </r>
    <rPh sb="0" eb="2">
      <t>ジカン</t>
    </rPh>
    <rPh sb="6" eb="8">
      <t>ジッシュウ</t>
    </rPh>
    <phoneticPr fontId="19"/>
  </si>
  <si>
    <t>　実習オリエンテーション［実習を行う場合］</t>
    <rPh sb="1" eb="3">
      <t>ジッシュウ</t>
    </rPh>
    <rPh sb="13" eb="15">
      <t>ジッシュウ</t>
    </rPh>
    <rPh sb="16" eb="17">
      <t>オコナ</t>
    </rPh>
    <rPh sb="18" eb="20">
      <t>バアイ</t>
    </rPh>
    <phoneticPr fontId="19"/>
  </si>
  <si>
    <t>　修了評価</t>
    <rPh sb="1" eb="3">
      <t>シュウリョウ</t>
    </rPh>
    <rPh sb="3" eb="5">
      <t>ヒョウカ</t>
    </rPh>
    <phoneticPr fontId="19"/>
  </si>
  <si>
    <t>介護技術</t>
    <rPh sb="0" eb="2">
      <t>カイゴ</t>
    </rPh>
    <rPh sb="2" eb="4">
      <t>ギジュツ</t>
    </rPh>
    <phoneticPr fontId="19"/>
  </si>
  <si>
    <t>筆記試験</t>
    <rPh sb="0" eb="2">
      <t>ヒッキ</t>
    </rPh>
    <rPh sb="2" eb="4">
      <t>シケン</t>
    </rPh>
    <phoneticPr fontId="19"/>
  </si>
  <si>
    <t>※ 必要に応じ、適宜行を追加すること。行を削除する場合は、計算式の対象範囲等に注意すること。</t>
    <rPh sb="2" eb="4">
      <t>ヒツヨウ</t>
    </rPh>
    <rPh sb="5" eb="6">
      <t>オウ</t>
    </rPh>
    <rPh sb="8" eb="10">
      <t>テキギ</t>
    </rPh>
    <rPh sb="10" eb="11">
      <t>ギョウ</t>
    </rPh>
    <rPh sb="12" eb="14">
      <t>ツイカ</t>
    </rPh>
    <rPh sb="19" eb="20">
      <t>ギョウ</t>
    </rPh>
    <rPh sb="21" eb="23">
      <t>サクジョ</t>
    </rPh>
    <rPh sb="25" eb="27">
      <t>バアイ</t>
    </rPh>
    <rPh sb="29" eb="32">
      <t>ケイサンシキ</t>
    </rPh>
    <rPh sb="33" eb="35">
      <t>タイショウ</t>
    </rPh>
    <rPh sb="35" eb="37">
      <t>ハンイ</t>
    </rPh>
    <rPh sb="37" eb="38">
      <t>トウ</t>
    </rPh>
    <rPh sb="39" eb="41">
      <t>チュウイ</t>
    </rPh>
    <phoneticPr fontId="19"/>
  </si>
  <si>
    <t>※ 時間数は、各項目の実施方法・担当講師ごとに記載すること。</t>
    <rPh sb="2" eb="4">
      <t>ジカン</t>
    </rPh>
    <rPh sb="4" eb="5">
      <t>スウ</t>
    </rPh>
    <rPh sb="7" eb="8">
      <t>カク</t>
    </rPh>
    <rPh sb="8" eb="10">
      <t>コウモク</t>
    </rPh>
    <rPh sb="11" eb="13">
      <t>ジッシ</t>
    </rPh>
    <rPh sb="13" eb="15">
      <t>ホウホウ</t>
    </rPh>
    <rPh sb="16" eb="18">
      <t>タントウ</t>
    </rPh>
    <rPh sb="18" eb="20">
      <t>コウシ</t>
    </rPh>
    <rPh sb="23" eb="25">
      <t>キサイ</t>
    </rPh>
    <phoneticPr fontId="19"/>
  </si>
  <si>
    <t>※ 演習の補助講師については、備考欄に「補助」と記載すること。</t>
    <rPh sb="2" eb="4">
      <t>エンシュウ</t>
    </rPh>
    <rPh sb="5" eb="7">
      <t>ホジョ</t>
    </rPh>
    <rPh sb="7" eb="9">
      <t>コウシ</t>
    </rPh>
    <rPh sb="15" eb="17">
      <t>ビコウ</t>
    </rPh>
    <rPh sb="17" eb="18">
      <t>ラン</t>
    </rPh>
    <rPh sb="20" eb="22">
      <t>ホジョ</t>
    </rPh>
    <rPh sb="24" eb="26">
      <t>キサイ</t>
    </rPh>
    <phoneticPr fontId="19"/>
  </si>
  <si>
    <t>カリキュラムを変更する際は、変更前と変更後のカリキュラムを添付し、変更欄に「○」を記載するとともに、変更箇所のセル色を変更すること。</t>
    <rPh sb="7" eb="9">
      <t>ヘンコウ</t>
    </rPh>
    <rPh sb="11" eb="12">
      <t>サイ</t>
    </rPh>
    <rPh sb="14" eb="17">
      <t>ヘンコウマエ</t>
    </rPh>
    <rPh sb="18" eb="21">
      <t>ヘンコウゴ</t>
    </rPh>
    <rPh sb="29" eb="31">
      <t>テンプ</t>
    </rPh>
    <rPh sb="33" eb="35">
      <t>ヘンコウ</t>
    </rPh>
    <rPh sb="35" eb="36">
      <t>ラン</t>
    </rPh>
    <rPh sb="41" eb="43">
      <t>キサイ</t>
    </rPh>
    <rPh sb="50" eb="52">
      <t>ヘンコウ</t>
    </rPh>
    <rPh sb="52" eb="54">
      <t>カショ</t>
    </rPh>
    <rPh sb="57" eb="58">
      <t>イロ</t>
    </rPh>
    <rPh sb="59" eb="61">
      <t>ヘンコウ</t>
    </rPh>
    <phoneticPr fontId="19"/>
  </si>
  <si>
    <t>通学形式</t>
  </si>
  <si>
    <t>事業所名 ：　株式会社○○○○　岐阜校</t>
    <rPh sb="0" eb="3">
      <t>ジギョウショ</t>
    </rPh>
    <rPh sb="3" eb="4">
      <t>メイ</t>
    </rPh>
    <phoneticPr fontId="19"/>
  </si>
  <si>
    <t>講義</t>
  </si>
  <si>
    <t>実習</t>
  </si>
  <si>
    <t>看護師（福祉サービス従事経験有）</t>
    <rPh sb="0" eb="3">
      <t>カンゴシ</t>
    </rPh>
    <rPh sb="4" eb="6">
      <t>フクシ</t>
    </rPh>
    <rPh sb="10" eb="12">
      <t>ジュウジ</t>
    </rPh>
    <rPh sb="12" eb="14">
      <t>ケイケン</t>
    </rPh>
    <rPh sb="14" eb="15">
      <t>ア</t>
    </rPh>
    <phoneticPr fontId="19"/>
  </si>
  <si>
    <t>6年2月</t>
    <rPh sb="1" eb="2">
      <t>ネン</t>
    </rPh>
    <rPh sb="3" eb="4">
      <t>ツキ</t>
    </rPh>
    <phoneticPr fontId="19"/>
  </si>
  <si>
    <t>6年3月</t>
    <rPh sb="1" eb="2">
      <t>ネン</t>
    </rPh>
    <rPh sb="3" eb="4">
      <t>ツキ</t>
    </rPh>
    <phoneticPr fontId="19"/>
  </si>
  <si>
    <t>木曽　茜</t>
    <rPh sb="0" eb="2">
      <t>キソ</t>
    </rPh>
    <rPh sb="3" eb="4">
      <t>アカネ</t>
    </rPh>
    <phoneticPr fontId="19"/>
  </si>
  <si>
    <t>長良　歩美</t>
    <rPh sb="0" eb="2">
      <t>ナガラ</t>
    </rPh>
    <rPh sb="3" eb="5">
      <t>アユミ</t>
    </rPh>
    <phoneticPr fontId="19"/>
  </si>
  <si>
    <t>※演習において、複数の講師を配置する場合の記載方法</t>
    <rPh sb="1" eb="3">
      <t>エンシュウ</t>
    </rPh>
    <rPh sb="8" eb="10">
      <t>フクスウ</t>
    </rPh>
    <rPh sb="11" eb="13">
      <t>コウシ</t>
    </rPh>
    <rPh sb="14" eb="16">
      <t>ハイチ</t>
    </rPh>
    <rPh sb="18" eb="20">
      <t>バアイ</t>
    </rPh>
    <rPh sb="21" eb="23">
      <t>キサイ</t>
    </rPh>
    <rPh sb="23" eb="25">
      <t>ホウホウ</t>
    </rPh>
    <phoneticPr fontId="19"/>
  </si>
  <si>
    <t>宮川　真弓</t>
    <rPh sb="0" eb="2">
      <t>ミヤガワ</t>
    </rPh>
    <rPh sb="3" eb="5">
      <t>マユミ</t>
    </rPh>
    <phoneticPr fontId="19"/>
  </si>
  <si>
    <t>10年3月</t>
    <rPh sb="2" eb="3">
      <t>ネン</t>
    </rPh>
    <rPh sb="4" eb="5">
      <t>ツキ</t>
    </rPh>
    <phoneticPr fontId="19"/>
  </si>
  <si>
    <t>演習（技術）</t>
  </si>
  <si>
    <t>補助</t>
    <rPh sb="0" eb="2">
      <t>ホジョ</t>
    </rPh>
    <phoneticPr fontId="19"/>
  </si>
  <si>
    <t>揖斐　敦子</t>
    <rPh sb="0" eb="2">
      <t>イビ</t>
    </rPh>
    <rPh sb="3" eb="5">
      <t>アツコ</t>
    </rPh>
    <phoneticPr fontId="19"/>
  </si>
  <si>
    <t>9年7月</t>
    <rPh sb="1" eb="2">
      <t>ネン</t>
    </rPh>
    <rPh sb="3" eb="4">
      <t>ツキ</t>
    </rPh>
    <phoneticPr fontId="19"/>
  </si>
  <si>
    <t>実施回　：　第１回　　　研修実施期間：　平成25年4月20日～平成25年7月19日</t>
    <rPh sb="0" eb="2">
      <t>ジッシ</t>
    </rPh>
    <rPh sb="2" eb="3">
      <t>カイ</t>
    </rPh>
    <rPh sb="6" eb="7">
      <t>ダイ</t>
    </rPh>
    <rPh sb="8" eb="9">
      <t>カイ</t>
    </rPh>
    <rPh sb="20" eb="22">
      <t>ヘイセイ</t>
    </rPh>
    <rPh sb="24" eb="25">
      <t>ネン</t>
    </rPh>
    <rPh sb="26" eb="27">
      <t>ガツ</t>
    </rPh>
    <rPh sb="29" eb="30">
      <t>ニチ</t>
    </rPh>
    <rPh sb="31" eb="33">
      <t>ヘイセイ</t>
    </rPh>
    <rPh sb="35" eb="36">
      <t>ネン</t>
    </rPh>
    <rPh sb="37" eb="38">
      <t>ガツ</t>
    </rPh>
    <rPh sb="40" eb="41">
      <t>ニチ</t>
    </rPh>
    <phoneticPr fontId="19"/>
  </si>
  <si>
    <t>【記載例】</t>
    <rPh sb="1" eb="4">
      <t>キサイレイ</t>
    </rPh>
    <phoneticPr fontId="19"/>
  </si>
  <si>
    <t>介護過程の基礎的理解</t>
    <rPh sb="0" eb="2">
      <t>カイゴ</t>
    </rPh>
    <rPh sb="2" eb="4">
      <t>カテイ</t>
    </rPh>
    <rPh sb="5" eb="8">
      <t>キソテキ</t>
    </rPh>
    <rPh sb="8" eb="10">
      <t>リカイ</t>
    </rPh>
    <phoneticPr fontId="19"/>
  </si>
  <si>
    <t>事業所名 ：</t>
    <rPh sb="0" eb="3">
      <t>ジギョウショ</t>
    </rPh>
    <rPh sb="3" eb="4">
      <t>メイ</t>
    </rPh>
    <phoneticPr fontId="19"/>
  </si>
  <si>
    <t>実施回　：　第　　回</t>
    <rPh sb="0" eb="2">
      <t>ジッシ</t>
    </rPh>
    <rPh sb="2" eb="3">
      <t>カイ</t>
    </rPh>
    <rPh sb="6" eb="7">
      <t>ダイ</t>
    </rPh>
    <rPh sb="9" eb="10">
      <t>カイ</t>
    </rPh>
    <phoneticPr fontId="19"/>
  </si>
  <si>
    <t>研修実施期間：</t>
    <rPh sb="0" eb="2">
      <t>ケンシュウ</t>
    </rPh>
    <rPh sb="2" eb="4">
      <t>ジッシ</t>
    </rPh>
    <rPh sb="4" eb="6">
      <t>キカン</t>
    </rPh>
    <phoneticPr fontId="19"/>
  </si>
  <si>
    <t>1-1</t>
    <phoneticPr fontId="19"/>
  </si>
  <si>
    <t>4-1</t>
    <phoneticPr fontId="19"/>
  </si>
  <si>
    <t>4-2</t>
    <phoneticPr fontId="19"/>
  </si>
  <si>
    <t>4-3</t>
    <phoneticPr fontId="19"/>
  </si>
  <si>
    <t>5-1</t>
    <phoneticPr fontId="19"/>
  </si>
  <si>
    <t>5-2</t>
    <phoneticPr fontId="19"/>
  </si>
  <si>
    <t>6-1</t>
    <phoneticPr fontId="19"/>
  </si>
  <si>
    <t>6-2</t>
    <phoneticPr fontId="19"/>
  </si>
  <si>
    <t>7-1</t>
    <phoneticPr fontId="19"/>
  </si>
  <si>
    <t>7-2</t>
    <phoneticPr fontId="19"/>
  </si>
  <si>
    <t>7-3</t>
    <phoneticPr fontId="19"/>
  </si>
  <si>
    <t>7-4</t>
    <phoneticPr fontId="19"/>
  </si>
  <si>
    <t>8-1</t>
    <phoneticPr fontId="19"/>
  </si>
  <si>
    <t>8-2</t>
    <phoneticPr fontId="19"/>
  </si>
  <si>
    <t>8-3</t>
    <phoneticPr fontId="19"/>
  </si>
  <si>
    <t>9-1</t>
    <phoneticPr fontId="19"/>
  </si>
  <si>
    <t>9-2</t>
    <phoneticPr fontId="19"/>
  </si>
  <si>
    <t>9-3</t>
    <phoneticPr fontId="19"/>
  </si>
  <si>
    <t>9-4</t>
    <phoneticPr fontId="19"/>
  </si>
  <si>
    <t>9-5</t>
    <phoneticPr fontId="19"/>
  </si>
  <si>
    <t>9-6</t>
    <phoneticPr fontId="19"/>
  </si>
  <si>
    <t>9-7</t>
    <phoneticPr fontId="19"/>
  </si>
  <si>
    <t>9-8</t>
    <phoneticPr fontId="19"/>
  </si>
  <si>
    <t>9-9</t>
    <phoneticPr fontId="19"/>
  </si>
  <si>
    <t>9-10</t>
    <phoneticPr fontId="19"/>
  </si>
  <si>
    <t>9-11</t>
    <phoneticPr fontId="19"/>
  </si>
  <si>
    <t>9-12</t>
    <phoneticPr fontId="19"/>
  </si>
  <si>
    <t>9-13</t>
    <phoneticPr fontId="19"/>
  </si>
  <si>
    <t>9-14</t>
    <phoneticPr fontId="19"/>
  </si>
  <si>
    <t>10-1</t>
    <phoneticPr fontId="19"/>
  </si>
  <si>
    <t>10-2</t>
    <phoneticPr fontId="19"/>
  </si>
  <si>
    <t>介護職の役割、専門性と多職種との連携</t>
    <rPh sb="0" eb="2">
      <t>カイゴ</t>
    </rPh>
    <rPh sb="2" eb="3">
      <t>ショク</t>
    </rPh>
    <rPh sb="4" eb="6">
      <t>ヤクワリ</t>
    </rPh>
    <rPh sb="7" eb="10">
      <t>センモンセイ</t>
    </rPh>
    <rPh sb="11" eb="12">
      <t>タ</t>
    </rPh>
    <rPh sb="12" eb="14">
      <t>ショクシュ</t>
    </rPh>
    <rPh sb="16" eb="18">
      <t>レンケイ</t>
    </rPh>
    <phoneticPr fontId="19"/>
  </si>
  <si>
    <t>研修カリキュラム及び担当講師一覧（介護職員初任者研修）</t>
    <rPh sb="17" eb="19">
      <t>カイゴ</t>
    </rPh>
    <rPh sb="19" eb="21">
      <t>ショクイン</t>
    </rPh>
    <rPh sb="21" eb="24">
      <t>ショニンシャ</t>
    </rPh>
    <rPh sb="24" eb="26">
      <t>ケンシュウ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</si>
</sst>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#,##0&quot;時&quot;&quot;間&quot;"/>
    <numFmt numFmtId="178" formatCode="h:mm;@"/>
    <numFmt numFmtId="179" formatCode="[$-411]ggge&quot;年&quot;m&quot;月&quot;d&quot;日&quot;\(aaa\)"/>
    <numFmt numFmtId="180" formatCode="0.0_);[Red]\(0.0\)"/>
    <numFmt numFmtId="181" formatCode="\(General\)"/>
  </numFmts>
  <fonts count="33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>
      <alignment vertical="center"/>
    </xf>
    <xf numFmtId="0" fontId="2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20" fillId="0" borderId="0" xfId="0" applyFont="1" applyBorder="1" applyAlignment="1">
      <alignment horizontal="left" vertical="top"/>
    </xf>
    <xf numFmtId="49" fontId="20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176" fontId="20" fillId="0" borderId="0" xfId="0" applyNumberFormat="1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49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3" fillId="0" borderId="0" xfId="0" applyFont="1" applyBorder="1" applyAlignment="1">
      <alignment horizontal="right" vertical="center"/>
    </xf>
    <xf numFmtId="0" fontId="20" fillId="0" borderId="0" xfId="0" applyFont="1" applyBorder="1" applyAlignment="1"/>
    <xf numFmtId="0" fontId="2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right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>
      <alignment vertical="center"/>
    </xf>
    <xf numFmtId="0" fontId="20" fillId="0" borderId="10" xfId="0" applyFont="1" applyBorder="1" applyAlignment="1">
      <alignment vertical="center"/>
    </xf>
    <xf numFmtId="49" fontId="20" fillId="0" borderId="11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177" fontId="21" fillId="0" borderId="13" xfId="0" applyNumberFormat="1" applyFont="1" applyBorder="1" applyAlignment="1">
      <alignment horizontal="right" vertical="center"/>
    </xf>
    <xf numFmtId="176" fontId="0" fillId="0" borderId="14" xfId="0" applyNumberFormat="1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vertical="center" shrinkToFit="1"/>
    </xf>
    <xf numFmtId="0" fontId="20" fillId="0" borderId="15" xfId="0" applyFont="1" applyBorder="1" applyAlignment="1">
      <alignment vertical="center" wrapText="1"/>
    </xf>
    <xf numFmtId="49" fontId="20" fillId="0" borderId="15" xfId="0" applyNumberFormat="1" applyFont="1" applyBorder="1" applyAlignment="1">
      <alignment horizontal="right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176" fontId="0" fillId="0" borderId="15" xfId="0" applyNumberFormat="1" applyFont="1" applyBorder="1">
      <alignment vertical="center"/>
    </xf>
    <xf numFmtId="0" fontId="20" fillId="0" borderId="12" xfId="0" applyFont="1" applyBorder="1" applyAlignment="1">
      <alignment horizontal="left" vertical="center" wrapText="1"/>
    </xf>
    <xf numFmtId="0" fontId="20" fillId="0" borderId="10" xfId="0" applyFont="1" applyFill="1" applyBorder="1" applyAlignment="1">
      <alignment vertical="center"/>
    </xf>
    <xf numFmtId="0" fontId="20" fillId="0" borderId="15" xfId="0" applyFont="1" applyBorder="1" applyAlignment="1">
      <alignment horizontal="center" vertical="center" wrapText="1"/>
    </xf>
    <xf numFmtId="0" fontId="21" fillId="24" borderId="17" xfId="0" applyFont="1" applyFill="1" applyBorder="1" applyAlignment="1">
      <alignment vertical="center"/>
    </xf>
    <xf numFmtId="49" fontId="21" fillId="24" borderId="11" xfId="0" applyNumberFormat="1" applyFont="1" applyFill="1" applyBorder="1" applyAlignment="1">
      <alignment horizontal="center" vertical="center" wrapText="1"/>
    </xf>
    <xf numFmtId="0" fontId="21" fillId="24" borderId="12" xfId="0" applyFont="1" applyFill="1" applyBorder="1" applyAlignment="1">
      <alignment horizontal="left" vertical="center" wrapText="1"/>
    </xf>
    <xf numFmtId="177" fontId="21" fillId="24" borderId="13" xfId="0" applyNumberFormat="1" applyFont="1" applyFill="1" applyBorder="1" applyAlignment="1">
      <alignment horizontal="right" vertical="center" wrapText="1"/>
    </xf>
    <xf numFmtId="176" fontId="13" fillId="24" borderId="15" xfId="0" applyNumberFormat="1" applyFont="1" applyFill="1" applyBorder="1">
      <alignment vertical="center"/>
    </xf>
    <xf numFmtId="0" fontId="21" fillId="24" borderId="13" xfId="0" applyFont="1" applyFill="1" applyBorder="1" applyAlignment="1">
      <alignment horizontal="center" vertical="center"/>
    </xf>
    <xf numFmtId="0" fontId="21" fillId="24" borderId="15" xfId="0" applyFont="1" applyFill="1" applyBorder="1" applyAlignment="1">
      <alignment vertical="center" shrinkToFit="1"/>
    </xf>
    <xf numFmtId="0" fontId="21" fillId="24" borderId="15" xfId="0" applyFont="1" applyFill="1" applyBorder="1" applyAlignment="1">
      <alignment vertical="center" wrapText="1"/>
    </xf>
    <xf numFmtId="49" fontId="21" fillId="24" borderId="15" xfId="0" applyNumberFormat="1" applyFont="1" applyFill="1" applyBorder="1" applyAlignment="1">
      <alignment horizontal="right" vertical="center" wrapText="1"/>
    </xf>
    <xf numFmtId="0" fontId="21" fillId="24" borderId="16" xfId="0" applyFont="1" applyFill="1" applyBorder="1" applyAlignment="1">
      <alignment vertical="center" wrapText="1"/>
    </xf>
    <xf numFmtId="0" fontId="21" fillId="24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right" vertical="center" wrapText="1"/>
    </xf>
    <xf numFmtId="0" fontId="20" fillId="0" borderId="13" xfId="0" applyFont="1" applyBorder="1" applyAlignment="1">
      <alignment horizontal="left" vertical="center" wrapText="1"/>
    </xf>
    <xf numFmtId="0" fontId="24" fillId="0" borderId="15" xfId="0" applyFont="1" applyBorder="1" applyAlignment="1">
      <alignment vertical="center" wrapText="1"/>
    </xf>
    <xf numFmtId="177" fontId="21" fillId="0" borderId="0" xfId="0" applyNumberFormat="1" applyFont="1" applyBorder="1" applyAlignment="1">
      <alignment horizontal="right" vertical="center" wrapText="1"/>
    </xf>
    <xf numFmtId="176" fontId="0" fillId="0" borderId="0" xfId="0" applyNumberFormat="1" applyFont="1" applyBorder="1">
      <alignment vertical="center"/>
    </xf>
    <xf numFmtId="0" fontId="20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center"/>
    </xf>
    <xf numFmtId="0" fontId="27" fillId="0" borderId="0" xfId="43" applyFont="1" applyBorder="1" applyAlignment="1">
      <alignment horizontal="left" vertical="top"/>
    </xf>
    <xf numFmtId="49" fontId="27" fillId="0" borderId="0" xfId="43" applyNumberFormat="1" applyFont="1" applyBorder="1" applyAlignment="1">
      <alignment horizontal="center" vertical="center"/>
    </xf>
    <xf numFmtId="0" fontId="27" fillId="0" borderId="0" xfId="43" applyFont="1" applyBorder="1" applyAlignment="1">
      <alignment horizontal="left" vertical="center" wrapText="1"/>
    </xf>
    <xf numFmtId="0" fontId="28" fillId="0" borderId="0" xfId="43" applyFont="1" applyBorder="1" applyAlignment="1">
      <alignment horizontal="right" vertical="center" wrapText="1"/>
    </xf>
    <xf numFmtId="0" fontId="27" fillId="0" borderId="0" xfId="43" applyFont="1" applyBorder="1" applyAlignment="1">
      <alignment horizontal="center" vertical="center"/>
    </xf>
    <xf numFmtId="0" fontId="27" fillId="0" borderId="0" xfId="43" applyFont="1" applyBorder="1" applyAlignment="1">
      <alignment vertical="center"/>
    </xf>
    <xf numFmtId="49" fontId="27" fillId="0" borderId="0" xfId="43" applyNumberFormat="1" applyFont="1" applyBorder="1" applyAlignment="1">
      <alignment horizontal="right" vertical="center"/>
    </xf>
    <xf numFmtId="0" fontId="27" fillId="0" borderId="0" xfId="43" applyFont="1" applyBorder="1">
      <alignment vertical="center"/>
    </xf>
    <xf numFmtId="0" fontId="29" fillId="0" borderId="18" xfId="43" applyFont="1" applyBorder="1" applyAlignment="1"/>
    <xf numFmtId="0" fontId="29" fillId="0" borderId="0" xfId="43" applyFont="1" applyBorder="1" applyAlignment="1">
      <alignment horizontal="right" vertical="center"/>
    </xf>
    <xf numFmtId="0" fontId="27" fillId="0" borderId="0" xfId="43" applyFont="1" applyBorder="1" applyAlignment="1"/>
    <xf numFmtId="179" fontId="29" fillId="0" borderId="18" xfId="43" applyNumberFormat="1" applyFont="1" applyBorder="1" applyAlignment="1">
      <alignment horizontal="left"/>
    </xf>
    <xf numFmtId="178" fontId="29" fillId="0" borderId="12" xfId="43" applyNumberFormat="1" applyFont="1" applyBorder="1" applyAlignment="1">
      <alignment horizontal="right"/>
    </xf>
    <xf numFmtId="0" fontId="29" fillId="0" borderId="12" xfId="43" applyFont="1" applyBorder="1" applyAlignment="1">
      <alignment vertical="center"/>
    </xf>
    <xf numFmtId="0" fontId="29" fillId="0" borderId="18" xfId="43" applyFont="1" applyBorder="1" applyAlignment="1">
      <alignment horizontal="right" vertical="center"/>
    </xf>
    <xf numFmtId="0" fontId="28" fillId="0" borderId="0" xfId="43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left" vertical="center"/>
    </xf>
    <xf numFmtId="0" fontId="27" fillId="0" borderId="0" xfId="43" applyFont="1" applyBorder="1" applyAlignment="1">
      <alignment vertical="center" wrapText="1"/>
    </xf>
    <xf numFmtId="49" fontId="27" fillId="0" borderId="0" xfId="43" applyNumberFormat="1" applyFont="1" applyBorder="1" applyAlignment="1">
      <alignment horizontal="right" vertical="center" wrapText="1"/>
    </xf>
    <xf numFmtId="49" fontId="27" fillId="0" borderId="0" xfId="43" applyNumberFormat="1" applyFont="1" applyBorder="1" applyAlignment="1">
      <alignment horizontal="center" vertical="center" wrapText="1"/>
    </xf>
    <xf numFmtId="0" fontId="27" fillId="25" borderId="11" xfId="43" applyFont="1" applyFill="1" applyBorder="1" applyAlignment="1">
      <alignment horizontal="center" vertical="center"/>
    </xf>
    <xf numFmtId="49" fontId="27" fillId="25" borderId="12" xfId="43" applyNumberFormat="1" applyFont="1" applyFill="1" applyBorder="1" applyAlignment="1">
      <alignment horizontal="left" vertical="center"/>
    </xf>
    <xf numFmtId="0" fontId="27" fillId="25" borderId="12" xfId="43" applyFont="1" applyFill="1" applyBorder="1" applyAlignment="1">
      <alignment vertical="center" wrapText="1"/>
    </xf>
    <xf numFmtId="0" fontId="27" fillId="25" borderId="13" xfId="43" applyFont="1" applyFill="1" applyBorder="1" applyAlignment="1">
      <alignment horizontal="right" vertical="center" wrapText="1"/>
    </xf>
    <xf numFmtId="0" fontId="27" fillId="0" borderId="0" xfId="43" applyFont="1" applyBorder="1" applyAlignment="1">
      <alignment horizontal="right" vertical="center" wrapText="1"/>
    </xf>
    <xf numFmtId="176" fontId="27" fillId="25" borderId="17" xfId="43" applyNumberFormat="1" applyFont="1" applyFill="1" applyBorder="1" applyAlignment="1">
      <alignment horizontal="center" vertical="center" shrinkToFit="1"/>
    </xf>
    <xf numFmtId="0" fontId="27" fillId="25" borderId="15" xfId="43" applyFont="1" applyFill="1" applyBorder="1" applyAlignment="1">
      <alignment horizontal="center" vertical="center" wrapText="1"/>
    </xf>
    <xf numFmtId="0" fontId="27" fillId="25" borderId="15" xfId="43" applyFont="1" applyFill="1" applyBorder="1" applyAlignment="1">
      <alignment horizontal="center" vertical="center"/>
    </xf>
    <xf numFmtId="49" fontId="27" fillId="25" borderId="15" xfId="43" applyNumberFormat="1" applyFont="1" applyFill="1" applyBorder="1" applyAlignment="1">
      <alignment horizontal="center" vertical="center" wrapText="1"/>
    </xf>
    <xf numFmtId="49" fontId="27" fillId="25" borderId="11" xfId="43" applyNumberFormat="1" applyFont="1" applyFill="1" applyBorder="1" applyAlignment="1">
      <alignment horizontal="center" vertical="center" wrapText="1"/>
    </xf>
    <xf numFmtId="0" fontId="27" fillId="25" borderId="16" xfId="43" applyFont="1" applyFill="1" applyBorder="1" applyAlignment="1">
      <alignment horizontal="center" vertical="center" wrapText="1"/>
    </xf>
    <xf numFmtId="0" fontId="28" fillId="0" borderId="0" xfId="43" applyFont="1" applyBorder="1">
      <alignment vertical="center"/>
    </xf>
    <xf numFmtId="0" fontId="28" fillId="26" borderId="17" xfId="43" applyFont="1" applyFill="1" applyBorder="1" applyAlignment="1">
      <alignment vertical="center"/>
    </xf>
    <xf numFmtId="49" fontId="28" fillId="26" borderId="11" xfId="43" applyNumberFormat="1" applyFont="1" applyFill="1" applyBorder="1" applyAlignment="1">
      <alignment horizontal="center" vertical="center" wrapText="1"/>
    </xf>
    <xf numFmtId="0" fontId="28" fillId="26" borderId="12" xfId="43" applyFont="1" applyFill="1" applyBorder="1" applyAlignment="1">
      <alignment horizontal="left" vertical="center" wrapText="1"/>
    </xf>
    <xf numFmtId="177" fontId="28" fillId="26" borderId="13" xfId="43" applyNumberFormat="1" applyFont="1" applyFill="1" applyBorder="1" applyAlignment="1">
      <alignment horizontal="right" vertical="center" wrapText="1"/>
    </xf>
    <xf numFmtId="0" fontId="28" fillId="26" borderId="13" xfId="43" applyFont="1" applyFill="1" applyBorder="1" applyAlignment="1">
      <alignment horizontal="center" vertical="center"/>
    </xf>
    <xf numFmtId="0" fontId="28" fillId="26" borderId="15" xfId="43" applyFont="1" applyFill="1" applyBorder="1" applyAlignment="1">
      <alignment vertical="center" shrinkToFit="1"/>
    </xf>
    <xf numFmtId="0" fontId="28" fillId="26" borderId="15" xfId="43" applyFont="1" applyFill="1" applyBorder="1" applyAlignment="1">
      <alignment vertical="center" wrapText="1"/>
    </xf>
    <xf numFmtId="49" fontId="28" fillId="26" borderId="15" xfId="43" applyNumberFormat="1" applyFont="1" applyFill="1" applyBorder="1" applyAlignment="1">
      <alignment horizontal="right" vertical="center" wrapText="1"/>
    </xf>
    <xf numFmtId="0" fontId="28" fillId="26" borderId="16" xfId="43" applyFont="1" applyFill="1" applyBorder="1" applyAlignment="1">
      <alignment vertical="center" wrapText="1"/>
    </xf>
    <xf numFmtId="0" fontId="27" fillId="0" borderId="10" xfId="43" applyFont="1" applyBorder="1" applyAlignment="1">
      <alignment vertical="center"/>
    </xf>
    <xf numFmtId="49" fontId="27" fillId="0" borderId="11" xfId="43" applyNumberFormat="1" applyFont="1" applyBorder="1" applyAlignment="1">
      <alignment horizontal="center" vertical="center"/>
    </xf>
    <xf numFmtId="177" fontId="28" fillId="0" borderId="13" xfId="43" applyNumberFormat="1" applyFont="1" applyBorder="1" applyAlignment="1">
      <alignment horizontal="right" vertical="center"/>
    </xf>
    <xf numFmtId="0" fontId="27" fillId="0" borderId="15" xfId="43" applyFont="1" applyBorder="1" applyAlignment="1">
      <alignment horizontal="center" vertical="center"/>
    </xf>
    <xf numFmtId="0" fontId="27" fillId="0" borderId="15" xfId="43" applyFont="1" applyBorder="1" applyAlignment="1">
      <alignment vertical="center" shrinkToFit="1"/>
    </xf>
    <xf numFmtId="0" fontId="27" fillId="0" borderId="15" xfId="43" applyFont="1" applyBorder="1" applyAlignment="1">
      <alignment vertical="center" wrapText="1"/>
    </xf>
    <xf numFmtId="49" fontId="27" fillId="0" borderId="15" xfId="43" applyNumberFormat="1" applyFont="1" applyBorder="1" applyAlignment="1">
      <alignment horizontal="right" vertical="center" wrapText="1"/>
    </xf>
    <xf numFmtId="49" fontId="27" fillId="0" borderId="11" xfId="43" applyNumberFormat="1" applyFont="1" applyBorder="1" applyAlignment="1">
      <alignment horizontal="center" vertical="center" wrapText="1"/>
    </xf>
    <xf numFmtId="0" fontId="27" fillId="0" borderId="16" xfId="43" applyFont="1" applyBorder="1" applyAlignment="1">
      <alignment vertical="center" wrapText="1"/>
    </xf>
    <xf numFmtId="0" fontId="28" fillId="26" borderId="15" xfId="43" applyFont="1" applyFill="1" applyBorder="1" applyAlignment="1">
      <alignment horizontal="center" vertical="center"/>
    </xf>
    <xf numFmtId="177" fontId="28" fillId="0" borderId="13" xfId="43" applyNumberFormat="1" applyFont="1" applyBorder="1" applyAlignment="1">
      <alignment horizontal="right" vertical="center" wrapText="1"/>
    </xf>
    <xf numFmtId="177" fontId="28" fillId="0" borderId="13" xfId="43" applyNumberFormat="1" applyFont="1" applyBorder="1" applyAlignment="1">
      <alignment horizontal="left" vertical="center"/>
    </xf>
    <xf numFmtId="0" fontId="27" fillId="0" borderId="10" xfId="43" applyFont="1" applyFill="1" applyBorder="1" applyAlignment="1">
      <alignment vertical="center"/>
    </xf>
    <xf numFmtId="49" fontId="28" fillId="27" borderId="11" xfId="43" applyNumberFormat="1" applyFont="1" applyFill="1" applyBorder="1" applyAlignment="1">
      <alignment horizontal="left"/>
    </xf>
    <xf numFmtId="0" fontId="27" fillId="27" borderId="12" xfId="43" applyFont="1" applyFill="1" applyBorder="1" applyAlignment="1">
      <alignment horizontal="left" wrapText="1"/>
    </xf>
    <xf numFmtId="177" fontId="28" fillId="27" borderId="19" xfId="43" quotePrefix="1" applyNumberFormat="1" applyFont="1" applyFill="1" applyBorder="1" applyAlignment="1">
      <alignment horizontal="right" wrapText="1"/>
    </xf>
    <xf numFmtId="0" fontId="28" fillId="0" borderId="0" xfId="43" applyFont="1" applyBorder="1" applyAlignment="1">
      <alignment horizontal="right" wrapText="1"/>
    </xf>
    <xf numFmtId="0" fontId="28" fillId="27" borderId="15" xfId="43" applyFont="1" applyFill="1" applyBorder="1" applyAlignment="1">
      <alignment horizontal="center"/>
    </xf>
    <xf numFmtId="0" fontId="28" fillId="27" borderId="15" xfId="43" applyFont="1" applyFill="1" applyBorder="1" applyAlignment="1">
      <alignment shrinkToFit="1"/>
    </xf>
    <xf numFmtId="0" fontId="28" fillId="27" borderId="15" xfId="43" applyFont="1" applyFill="1" applyBorder="1" applyAlignment="1">
      <alignment wrapText="1"/>
    </xf>
    <xf numFmtId="49" fontId="28" fillId="27" borderId="15" xfId="43" applyNumberFormat="1" applyFont="1" applyFill="1" applyBorder="1" applyAlignment="1">
      <alignment horizontal="right" wrapText="1"/>
    </xf>
    <xf numFmtId="49" fontId="28" fillId="27" borderId="11" xfId="43" applyNumberFormat="1" applyFont="1" applyFill="1" applyBorder="1" applyAlignment="1">
      <alignment horizontal="center" wrapText="1"/>
    </xf>
    <xf numFmtId="0" fontId="28" fillId="27" borderId="16" xfId="43" applyFont="1" applyFill="1" applyBorder="1" applyAlignment="1">
      <alignment wrapText="1"/>
    </xf>
    <xf numFmtId="0" fontId="27" fillId="0" borderId="15" xfId="43" applyFont="1" applyBorder="1" applyAlignment="1">
      <alignment horizontal="center" vertical="center" wrapText="1"/>
    </xf>
    <xf numFmtId="49" fontId="28" fillId="27" borderId="20" xfId="43" applyNumberFormat="1" applyFont="1" applyFill="1" applyBorder="1" applyAlignment="1">
      <alignment horizontal="left"/>
    </xf>
    <xf numFmtId="0" fontId="27" fillId="27" borderId="21" xfId="43" applyFont="1" applyFill="1" applyBorder="1" applyAlignment="1">
      <alignment horizontal="left" wrapText="1"/>
    </xf>
    <xf numFmtId="0" fontId="28" fillId="27" borderId="17" xfId="43" applyFont="1" applyFill="1" applyBorder="1" applyAlignment="1">
      <alignment horizontal="center"/>
    </xf>
    <xf numFmtId="0" fontId="28" fillId="27" borderId="17" xfId="43" applyFont="1" applyFill="1" applyBorder="1" applyAlignment="1">
      <alignment shrinkToFit="1"/>
    </xf>
    <xf numFmtId="0" fontId="28" fillId="27" borderId="17" xfId="43" applyFont="1" applyFill="1" applyBorder="1" applyAlignment="1">
      <alignment wrapText="1"/>
    </xf>
    <xf numFmtId="49" fontId="28" fillId="27" borderId="17" xfId="43" applyNumberFormat="1" applyFont="1" applyFill="1" applyBorder="1" applyAlignment="1">
      <alignment horizontal="right" wrapText="1"/>
    </xf>
    <xf numFmtId="49" fontId="28" fillId="27" borderId="20" xfId="43" applyNumberFormat="1" applyFont="1" applyFill="1" applyBorder="1" applyAlignment="1">
      <alignment horizontal="center" wrapText="1"/>
    </xf>
    <xf numFmtId="0" fontId="28" fillId="27" borderId="22" xfId="43" applyFont="1" applyFill="1" applyBorder="1" applyAlignment="1">
      <alignment wrapText="1"/>
    </xf>
    <xf numFmtId="49" fontId="28" fillId="27" borderId="23" xfId="43" applyNumberFormat="1" applyFont="1" applyFill="1" applyBorder="1" applyAlignment="1">
      <alignment horizontal="left"/>
    </xf>
    <xf numFmtId="177" fontId="28" fillId="27" borderId="24" xfId="43" quotePrefix="1" applyNumberFormat="1" applyFont="1" applyFill="1" applyBorder="1" applyAlignment="1">
      <alignment horizontal="right" wrapText="1"/>
    </xf>
    <xf numFmtId="0" fontId="28" fillId="27" borderId="14" xfId="43" applyFont="1" applyFill="1" applyBorder="1" applyAlignment="1">
      <alignment horizontal="center"/>
    </xf>
    <xf numFmtId="0" fontId="28" fillId="27" borderId="14" xfId="43" applyFont="1" applyFill="1" applyBorder="1" applyAlignment="1">
      <alignment shrinkToFit="1"/>
    </xf>
    <xf numFmtId="0" fontId="28" fillId="27" borderId="14" xfId="43" applyFont="1" applyFill="1" applyBorder="1" applyAlignment="1">
      <alignment wrapText="1"/>
    </xf>
    <xf numFmtId="49" fontId="28" fillId="27" borderId="14" xfId="43" applyNumberFormat="1" applyFont="1" applyFill="1" applyBorder="1" applyAlignment="1">
      <alignment horizontal="right" wrapText="1"/>
    </xf>
    <xf numFmtId="49" fontId="28" fillId="27" borderId="23" xfId="43" applyNumberFormat="1" applyFont="1" applyFill="1" applyBorder="1" applyAlignment="1">
      <alignment horizontal="center" wrapText="1"/>
    </xf>
    <xf numFmtId="0" fontId="28" fillId="27" borderId="25" xfId="43" applyFont="1" applyFill="1" applyBorder="1" applyAlignment="1">
      <alignment wrapText="1"/>
    </xf>
    <xf numFmtId="177" fontId="28" fillId="0" borderId="13" xfId="43" applyNumberFormat="1" applyFont="1" applyBorder="1" applyAlignment="1">
      <alignment vertical="center"/>
    </xf>
    <xf numFmtId="0" fontId="28" fillId="27" borderId="13" xfId="43" applyFont="1" applyFill="1" applyBorder="1" applyAlignment="1">
      <alignment horizontal="center"/>
    </xf>
    <xf numFmtId="177" fontId="28" fillId="0" borderId="13" xfId="43" applyNumberFormat="1" applyFont="1" applyBorder="1" applyAlignment="1">
      <alignment vertical="center" wrapText="1"/>
    </xf>
    <xf numFmtId="177" fontId="28" fillId="0" borderId="13" xfId="43" applyNumberFormat="1" applyFont="1" applyFill="1" applyBorder="1" applyAlignment="1">
      <alignment horizontal="right" vertical="center" wrapText="1"/>
    </xf>
    <xf numFmtId="0" fontId="28" fillId="0" borderId="13" xfId="43" applyFont="1" applyFill="1" applyBorder="1" applyAlignment="1">
      <alignment horizontal="right" vertical="center" wrapText="1"/>
    </xf>
    <xf numFmtId="177" fontId="28" fillId="26" borderId="12" xfId="43" applyNumberFormat="1" applyFont="1" applyFill="1" applyBorder="1" applyAlignment="1">
      <alignment horizontal="right" vertical="center" wrapText="1" indent="1"/>
    </xf>
    <xf numFmtId="177" fontId="28" fillId="26" borderId="13" xfId="43" applyNumberFormat="1" applyFont="1" applyFill="1" applyBorder="1" applyAlignment="1">
      <alignment horizontal="right" vertical="center" shrinkToFit="1"/>
    </xf>
    <xf numFmtId="0" fontId="28" fillId="0" borderId="18" xfId="43" applyFont="1" applyBorder="1" applyAlignment="1">
      <alignment horizontal="right" vertical="center" wrapText="1"/>
    </xf>
    <xf numFmtId="0" fontId="27" fillId="0" borderId="26" xfId="43" applyFont="1" applyBorder="1" applyAlignment="1">
      <alignment vertical="center"/>
    </xf>
    <xf numFmtId="49" fontId="27" fillId="0" borderId="27" xfId="43" applyNumberFormat="1" applyFont="1" applyBorder="1" applyAlignment="1">
      <alignment horizontal="center" vertical="center"/>
    </xf>
    <xf numFmtId="177" fontId="28" fillId="0" borderId="27" xfId="43" applyNumberFormat="1" applyFont="1" applyFill="1" applyBorder="1" applyAlignment="1">
      <alignment horizontal="right" wrapText="1" indent="1"/>
    </xf>
    <xf numFmtId="0" fontId="27" fillId="0" borderId="27" xfId="43" applyFont="1" applyBorder="1" applyAlignment="1">
      <alignment horizontal="right"/>
    </xf>
    <xf numFmtId="49" fontId="27" fillId="0" borderId="27" xfId="43" applyNumberFormat="1" applyFont="1" applyBorder="1" applyAlignment="1">
      <alignment horizontal="center"/>
    </xf>
    <xf numFmtId="0" fontId="27" fillId="0" borderId="28" xfId="43" applyFont="1" applyBorder="1" applyAlignment="1">
      <alignment horizontal="left" shrinkToFit="1"/>
    </xf>
    <xf numFmtId="0" fontId="27" fillId="0" borderId="29" xfId="43" applyFont="1" applyBorder="1" applyAlignment="1">
      <alignment vertical="center"/>
    </xf>
    <xf numFmtId="49" fontId="27" fillId="0" borderId="30" xfId="43" applyNumberFormat="1" applyFont="1" applyBorder="1" applyAlignment="1">
      <alignment horizontal="center" vertical="center"/>
    </xf>
    <xf numFmtId="0" fontId="27" fillId="0" borderId="30" xfId="43" applyFont="1" applyBorder="1" applyAlignment="1">
      <alignment horizontal="left" vertical="center" wrapText="1"/>
    </xf>
    <xf numFmtId="0" fontId="28" fillId="0" borderId="30" xfId="43" applyFont="1" applyBorder="1" applyAlignment="1">
      <alignment horizontal="right" vertical="center" wrapText="1"/>
    </xf>
    <xf numFmtId="0" fontId="30" fillId="0" borderId="30" xfId="43" applyFont="1" applyBorder="1" applyAlignment="1">
      <alignment horizontal="right" wrapText="1"/>
    </xf>
    <xf numFmtId="0" fontId="27" fillId="0" borderId="30" xfId="43" applyFont="1" applyBorder="1" applyAlignment="1">
      <alignment horizontal="right"/>
    </xf>
    <xf numFmtId="49" fontId="27" fillId="0" borderId="30" xfId="43" applyNumberFormat="1" applyFont="1" applyBorder="1" applyAlignment="1">
      <alignment horizontal="center"/>
    </xf>
    <xf numFmtId="0" fontId="27" fillId="0" borderId="31" xfId="43" applyFont="1" applyBorder="1" applyAlignment="1">
      <alignment horizontal="left" shrinkToFit="1"/>
    </xf>
    <xf numFmtId="0" fontId="30" fillId="0" borderId="0" xfId="43" applyFont="1" applyBorder="1" applyAlignment="1">
      <alignment horizontal="right" wrapText="1"/>
    </xf>
    <xf numFmtId="0" fontId="30" fillId="0" borderId="0" xfId="43" applyNumberFormat="1" applyFont="1" applyBorder="1" applyAlignment="1">
      <alignment horizontal="right"/>
    </xf>
    <xf numFmtId="0" fontId="27" fillId="0" borderId="0" xfId="43" applyFont="1" applyBorder="1" applyAlignment="1">
      <alignment horizontal="right"/>
    </xf>
    <xf numFmtId="0" fontId="30" fillId="0" borderId="0" xfId="43" applyFont="1" applyBorder="1" applyAlignment="1">
      <alignment horizontal="right" indent="1"/>
    </xf>
    <xf numFmtId="49" fontId="27" fillId="0" borderId="0" xfId="43" applyNumberFormat="1" applyFont="1" applyBorder="1" applyAlignment="1">
      <alignment horizontal="right"/>
    </xf>
    <xf numFmtId="49" fontId="27" fillId="0" borderId="0" xfId="43" applyNumberFormat="1" applyFont="1" applyBorder="1" applyAlignment="1">
      <alignment horizontal="center"/>
    </xf>
    <xf numFmtId="0" fontId="27" fillId="0" borderId="0" xfId="43" applyFont="1" applyBorder="1" applyAlignment="1">
      <alignment horizontal="left" shrinkToFit="1"/>
    </xf>
    <xf numFmtId="0" fontId="28" fillId="0" borderId="20" xfId="43" applyFont="1" applyFill="1" applyBorder="1" applyAlignment="1">
      <alignment horizontal="left" vertical="center"/>
    </xf>
    <xf numFmtId="49" fontId="28" fillId="0" borderId="21" xfId="43" applyNumberFormat="1" applyFont="1" applyFill="1" applyBorder="1" applyAlignment="1">
      <alignment horizontal="center" vertical="center"/>
    </xf>
    <xf numFmtId="0" fontId="28" fillId="0" borderId="21" xfId="43" applyFont="1" applyFill="1" applyBorder="1" applyAlignment="1">
      <alignment horizontal="left" vertical="center"/>
    </xf>
    <xf numFmtId="177" fontId="28" fillId="0" borderId="19" xfId="43" applyNumberFormat="1" applyFont="1" applyFill="1" applyBorder="1" applyAlignment="1">
      <alignment horizontal="right" vertical="center"/>
    </xf>
    <xf numFmtId="0" fontId="28" fillId="0" borderId="0" xfId="43" applyFont="1" applyFill="1" applyBorder="1" applyAlignment="1">
      <alignment horizontal="left" vertical="center"/>
    </xf>
    <xf numFmtId="0" fontId="28" fillId="0" borderId="32" xfId="43" applyFont="1" applyFill="1" applyBorder="1" applyAlignment="1">
      <alignment horizontal="center" vertical="center"/>
    </xf>
    <xf numFmtId="0" fontId="28" fillId="0" borderId="32" xfId="43" applyFont="1" applyFill="1" applyBorder="1" applyAlignment="1">
      <alignment horizontal="left" vertical="center"/>
    </xf>
    <xf numFmtId="0" fontId="28" fillId="0" borderId="33" xfId="43" applyFont="1" applyFill="1" applyBorder="1" applyAlignment="1">
      <alignment horizontal="center" vertical="center"/>
    </xf>
    <xf numFmtId="0" fontId="28" fillId="0" borderId="16" xfId="43" applyFont="1" applyFill="1" applyBorder="1" applyAlignment="1">
      <alignment horizontal="left" vertical="center"/>
    </xf>
    <xf numFmtId="0" fontId="28" fillId="0" borderId="23" xfId="43" applyFont="1" applyFill="1" applyBorder="1" applyAlignment="1">
      <alignment horizontal="left" vertical="center"/>
    </xf>
    <xf numFmtId="49" fontId="28" fillId="0" borderId="18" xfId="43" applyNumberFormat="1" applyFont="1" applyFill="1" applyBorder="1" applyAlignment="1">
      <alignment horizontal="center" vertical="center"/>
    </xf>
    <xf numFmtId="0" fontId="28" fillId="0" borderId="18" xfId="43" applyFont="1" applyFill="1" applyBorder="1" applyAlignment="1">
      <alignment horizontal="left" vertical="center"/>
    </xf>
    <xf numFmtId="177" fontId="28" fillId="0" borderId="34" xfId="43" applyNumberFormat="1" applyFont="1" applyFill="1" applyBorder="1" applyAlignment="1">
      <alignment horizontal="right" vertical="center"/>
    </xf>
    <xf numFmtId="0" fontId="28" fillId="0" borderId="15" xfId="43" applyFont="1" applyFill="1" applyBorder="1" applyAlignment="1">
      <alignment horizontal="right" vertical="center"/>
    </xf>
    <xf numFmtId="49" fontId="28" fillId="0" borderId="15" xfId="43" applyNumberFormat="1" applyFont="1" applyFill="1" applyBorder="1" applyAlignment="1">
      <alignment horizontal="right" vertical="center"/>
    </xf>
    <xf numFmtId="49" fontId="28" fillId="0" borderId="11" xfId="43" applyNumberFormat="1" applyFont="1" applyFill="1" applyBorder="1" applyAlignment="1">
      <alignment horizontal="center" vertical="center"/>
    </xf>
    <xf numFmtId="0" fontId="27" fillId="0" borderId="0" xfId="43" applyFont="1" applyBorder="1" applyAlignment="1">
      <alignment vertical="top"/>
    </xf>
    <xf numFmtId="49" fontId="27" fillId="0" borderId="0" xfId="43" applyNumberFormat="1" applyFont="1" applyBorder="1" applyAlignment="1">
      <alignment horizontal="center" vertical="top"/>
    </xf>
    <xf numFmtId="0" fontId="27" fillId="0" borderId="12" xfId="43" applyFont="1" applyBorder="1" applyAlignment="1">
      <alignment horizontal="left" vertical="center" wrapText="1"/>
    </xf>
    <xf numFmtId="0" fontId="27" fillId="0" borderId="12" xfId="43" applyFont="1" applyBorder="1" applyAlignment="1">
      <alignment horizontal="left" vertical="center"/>
    </xf>
    <xf numFmtId="0" fontId="27" fillId="0" borderId="12" xfId="43" applyFont="1" applyFill="1" applyBorder="1" applyAlignment="1">
      <alignment horizontal="left" vertical="center" wrapText="1"/>
    </xf>
    <xf numFmtId="0" fontId="28" fillId="26" borderId="11" xfId="43" applyFont="1" applyFill="1" applyBorder="1" applyAlignment="1">
      <alignment vertical="center"/>
    </xf>
    <xf numFmtId="49" fontId="28" fillId="26" borderId="12" xfId="43" applyNumberFormat="1" applyFont="1" applyFill="1" applyBorder="1" applyAlignment="1">
      <alignment horizontal="center" vertical="center" wrapText="1"/>
    </xf>
    <xf numFmtId="0" fontId="28" fillId="28" borderId="15" xfId="0" applyFont="1" applyFill="1" applyBorder="1" applyAlignment="1">
      <alignment horizontal="left" vertical="center" shrinkToFit="1"/>
    </xf>
    <xf numFmtId="0" fontId="28" fillId="28" borderId="15" xfId="43" applyFont="1" applyFill="1" applyBorder="1" applyAlignment="1">
      <alignment horizontal="left" vertical="center" shrinkToFit="1"/>
    </xf>
    <xf numFmtId="0" fontId="20" fillId="25" borderId="11" xfId="0" applyFont="1" applyFill="1" applyBorder="1" applyAlignment="1">
      <alignment horizontal="center" vertical="center"/>
    </xf>
    <xf numFmtId="49" fontId="20" fillId="25" borderId="12" xfId="0" applyNumberFormat="1" applyFont="1" applyFill="1" applyBorder="1" applyAlignment="1">
      <alignment horizontal="left" vertical="center"/>
    </xf>
    <xf numFmtId="0" fontId="20" fillId="25" borderId="12" xfId="0" applyFont="1" applyFill="1" applyBorder="1" applyAlignment="1">
      <alignment vertical="center" wrapText="1"/>
    </xf>
    <xf numFmtId="0" fontId="20" fillId="25" borderId="13" xfId="0" applyFont="1" applyFill="1" applyBorder="1" applyAlignment="1">
      <alignment horizontal="right" vertical="center" wrapText="1"/>
    </xf>
    <xf numFmtId="0" fontId="20" fillId="25" borderId="15" xfId="0" applyFont="1" applyFill="1" applyBorder="1" applyAlignment="1">
      <alignment horizontal="center" wrapText="1"/>
    </xf>
    <xf numFmtId="0" fontId="20" fillId="25" borderId="15" xfId="0" applyFont="1" applyFill="1" applyBorder="1" applyAlignment="1">
      <alignment horizontal="center"/>
    </xf>
    <xf numFmtId="49" fontId="20" fillId="25" borderId="11" xfId="0" applyNumberFormat="1" applyFont="1" applyFill="1" applyBorder="1" applyAlignment="1">
      <alignment horizontal="center" wrapText="1"/>
    </xf>
    <xf numFmtId="0" fontId="20" fillId="25" borderId="16" xfId="0" applyFont="1" applyFill="1" applyBorder="1" applyAlignment="1">
      <alignment horizontal="center" wrapText="1"/>
    </xf>
    <xf numFmtId="180" fontId="0" fillId="0" borderId="15" xfId="0" applyNumberFormat="1" applyFont="1" applyBorder="1">
      <alignment vertical="center"/>
    </xf>
    <xf numFmtId="49" fontId="27" fillId="0" borderId="27" xfId="43" applyNumberFormat="1" applyFont="1" applyBorder="1" applyAlignment="1">
      <alignment horizontal="left"/>
    </xf>
    <xf numFmtId="49" fontId="27" fillId="0" borderId="30" xfId="43" applyNumberFormat="1" applyFont="1" applyBorder="1" applyAlignment="1">
      <alignment horizontal="left"/>
    </xf>
    <xf numFmtId="0" fontId="27" fillId="0" borderId="0" xfId="43" applyNumberFormat="1" applyFont="1" applyBorder="1">
      <alignment vertical="center"/>
    </xf>
    <xf numFmtId="0" fontId="29" fillId="0" borderId="18" xfId="43" applyNumberFormat="1" applyFont="1" applyBorder="1" applyAlignment="1"/>
    <xf numFmtId="0" fontId="27" fillId="25" borderId="17" xfId="43" applyNumberFormat="1" applyFont="1" applyFill="1" applyBorder="1" applyAlignment="1">
      <alignment horizontal="center" vertical="center" shrinkToFit="1"/>
    </xf>
    <xf numFmtId="0" fontId="30" fillId="26" borderId="15" xfId="43" applyNumberFormat="1" applyFont="1" applyFill="1" applyBorder="1">
      <alignment vertical="center"/>
    </xf>
    <xf numFmtId="0" fontId="26" fillId="0" borderId="14" xfId="43" applyNumberFormat="1" applyFont="1" applyBorder="1">
      <alignment vertical="center"/>
    </xf>
    <xf numFmtId="0" fontId="26" fillId="0" borderId="15" xfId="43" applyNumberFormat="1" applyFont="1" applyBorder="1">
      <alignment vertical="center"/>
    </xf>
    <xf numFmtId="0" fontId="30" fillId="27" borderId="15" xfId="43" applyNumberFormat="1" applyFont="1" applyFill="1" applyBorder="1">
      <alignment vertical="center"/>
    </xf>
    <xf numFmtId="0" fontId="26" fillId="0" borderId="17" xfId="43" applyNumberFormat="1" applyFont="1" applyBorder="1">
      <alignment vertical="center"/>
    </xf>
    <xf numFmtId="0" fontId="30" fillId="27" borderId="17" xfId="43" applyNumberFormat="1" applyFont="1" applyFill="1" applyBorder="1">
      <alignment vertical="center"/>
    </xf>
    <xf numFmtId="0" fontId="30" fillId="26" borderId="15" xfId="43" applyNumberFormat="1" applyFont="1" applyFill="1" applyBorder="1" applyAlignment="1">
      <alignment vertical="center" shrinkToFit="1"/>
    </xf>
    <xf numFmtId="0" fontId="32" fillId="0" borderId="27" xfId="43" applyNumberFormat="1" applyFont="1" applyBorder="1" applyAlignment="1">
      <alignment horizontal="right"/>
    </xf>
    <xf numFmtId="0" fontId="32" fillId="0" borderId="30" xfId="43" applyNumberFormat="1" applyFont="1" applyBorder="1" applyAlignment="1">
      <alignment horizontal="right"/>
    </xf>
    <xf numFmtId="0" fontId="32" fillId="0" borderId="0" xfId="43" applyNumberFormat="1" applyFont="1" applyBorder="1" applyAlignment="1">
      <alignment horizontal="right"/>
    </xf>
    <xf numFmtId="0" fontId="30" fillId="0" borderId="15" xfId="43" applyNumberFormat="1" applyFont="1" applyFill="1" applyBorder="1" applyAlignment="1">
      <alignment horizontal="left" vertical="center"/>
    </xf>
    <xf numFmtId="0" fontId="30" fillId="0" borderId="27" xfId="43" applyNumberFormat="1" applyFont="1" applyFill="1" applyBorder="1" applyAlignment="1">
      <alignment horizontal="right" shrinkToFit="1"/>
    </xf>
    <xf numFmtId="0" fontId="30" fillId="0" borderId="30" xfId="43" applyNumberFormat="1" applyFont="1" applyFill="1" applyBorder="1" applyAlignment="1">
      <alignment horizontal="right" shrinkToFit="1"/>
    </xf>
    <xf numFmtId="0" fontId="29" fillId="0" borderId="18" xfId="43" applyFont="1" applyBorder="1" applyAlignment="1">
      <alignment horizontal="left"/>
    </xf>
    <xf numFmtId="0" fontId="27" fillId="0" borderId="15" xfId="43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179" fontId="23" fillId="0" borderId="18" xfId="0" applyNumberFormat="1" applyFont="1" applyBorder="1" applyAlignment="1"/>
    <xf numFmtId="0" fontId="0" fillId="0" borderId="0" xfId="0" applyFont="1" applyBorder="1" applyAlignment="1">
      <alignment horizontal="left" vertical="center" wrapText="1"/>
    </xf>
    <xf numFmtId="0" fontId="28" fillId="27" borderId="18" xfId="43" applyFont="1" applyFill="1" applyBorder="1" applyAlignment="1">
      <alignment horizontal="left" wrapText="1"/>
    </xf>
    <xf numFmtId="181" fontId="30" fillId="27" borderId="14" xfId="43" applyNumberFormat="1" applyFont="1" applyFill="1" applyBorder="1" applyAlignment="1">
      <alignment shrinkToFit="1"/>
    </xf>
    <xf numFmtId="0" fontId="27" fillId="0" borderId="12" xfId="43" applyFont="1" applyBorder="1" applyAlignment="1">
      <alignment horizontal="left" vertical="center" wrapText="1"/>
    </xf>
    <xf numFmtId="0" fontId="27" fillId="0" borderId="13" xfId="43" applyFont="1" applyBorder="1" applyAlignment="1">
      <alignment horizontal="left" vertical="center" wrapText="1"/>
    </xf>
    <xf numFmtId="0" fontId="28" fillId="0" borderId="35" xfId="43" applyFont="1" applyBorder="1" applyAlignment="1">
      <alignment horizontal="left" vertical="center" wrapText="1"/>
    </xf>
    <xf numFmtId="0" fontId="28" fillId="0" borderId="36" xfId="43" applyFont="1" applyBorder="1" applyAlignment="1">
      <alignment horizontal="left" vertical="center" wrapText="1"/>
    </xf>
    <xf numFmtId="0" fontId="28" fillId="0" borderId="37" xfId="43" applyFont="1" applyBorder="1" applyAlignment="1">
      <alignment horizontal="left" vertical="center" wrapText="1"/>
    </xf>
    <xf numFmtId="0" fontId="27" fillId="0" borderId="12" xfId="43" applyFont="1" applyFill="1" applyBorder="1" applyAlignment="1">
      <alignment horizontal="left" vertical="center" wrapText="1"/>
    </xf>
    <xf numFmtId="0" fontId="27" fillId="0" borderId="13" xfId="43" applyFont="1" applyFill="1" applyBorder="1" applyAlignment="1">
      <alignment horizontal="left" vertical="center" wrapText="1"/>
    </xf>
    <xf numFmtId="177" fontId="28" fillId="0" borderId="27" xfId="43" applyNumberFormat="1" applyFont="1" applyFill="1" applyBorder="1" applyAlignment="1">
      <alignment horizontal="left" shrinkToFit="1"/>
    </xf>
    <xf numFmtId="0" fontId="28" fillId="26" borderId="20" xfId="43" applyFont="1" applyFill="1" applyBorder="1" applyAlignment="1">
      <alignment horizontal="left" vertical="center" shrinkToFit="1"/>
    </xf>
    <xf numFmtId="0" fontId="28" fillId="26" borderId="21" xfId="43" applyFont="1" applyFill="1" applyBorder="1" applyAlignment="1">
      <alignment horizontal="left" vertical="center" shrinkToFit="1"/>
    </xf>
    <xf numFmtId="0" fontId="28" fillId="26" borderId="20" xfId="43" applyFont="1" applyFill="1" applyBorder="1" applyAlignment="1">
      <alignment horizontal="left" vertical="center" wrapText="1"/>
    </xf>
    <xf numFmtId="0" fontId="28" fillId="26" borderId="21" xfId="43" applyFont="1" applyFill="1" applyBorder="1" applyAlignment="1">
      <alignment horizontal="left" vertical="center" wrapText="1"/>
    </xf>
    <xf numFmtId="0" fontId="27" fillId="0" borderId="12" xfId="43" applyFont="1" applyBorder="1" applyAlignment="1">
      <alignment horizontal="left" vertical="center"/>
    </xf>
    <xf numFmtId="0" fontId="27" fillId="0" borderId="13" xfId="43" applyFont="1" applyBorder="1" applyAlignment="1">
      <alignment horizontal="left" vertical="center"/>
    </xf>
    <xf numFmtId="0" fontId="28" fillId="26" borderId="20" xfId="43" applyFont="1" applyFill="1" applyBorder="1" applyAlignment="1">
      <alignment horizontal="center" vertical="center" wrapText="1"/>
    </xf>
    <xf numFmtId="0" fontId="28" fillId="26" borderId="21" xfId="43" applyFont="1" applyFill="1" applyBorder="1" applyAlignment="1">
      <alignment horizontal="center" vertical="center" wrapText="1"/>
    </xf>
    <xf numFmtId="0" fontId="31" fillId="0" borderId="0" xfId="43" applyFont="1" applyBorder="1" applyAlignment="1">
      <alignment horizontal="center"/>
    </xf>
    <xf numFmtId="0" fontId="29" fillId="0" borderId="11" xfId="43" applyFont="1" applyBorder="1" applyAlignment="1">
      <alignment horizontal="center" vertical="center"/>
    </xf>
    <xf numFmtId="0" fontId="29" fillId="0" borderId="13" xfId="43" applyFont="1" applyBorder="1" applyAlignment="1">
      <alignment horizontal="center" vertical="center"/>
    </xf>
    <xf numFmtId="0" fontId="23" fillId="0" borderId="18" xfId="0" applyFont="1" applyBorder="1" applyAlignment="1">
      <alignment horizontal="left" wrapText="1"/>
    </xf>
    <xf numFmtId="0" fontId="23" fillId="0" borderId="18" xfId="0" applyFont="1" applyBorder="1" applyAlignment="1">
      <alignment horizontal="left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1" fillId="24" borderId="11" xfId="0" applyFont="1" applyFill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良い" xfId="44" builtinId="26" customBuiltin="1"/>
  </cellStyles>
  <dxfs count="20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5" tint="0.79998168889431442"/>
        </patternFill>
      </fill>
    </dxf>
    <dxf>
      <fill>
        <patternFill>
          <bgColor rgb="FFCCFF66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838200</xdr:colOff>
      <xdr:row>12</xdr:row>
      <xdr:rowOff>38100</xdr:rowOff>
    </xdr:from>
    <xdr:to>
      <xdr:col>10</xdr:col>
      <xdr:colOff>152400</xdr:colOff>
      <xdr:row>12</xdr:row>
      <xdr:rowOff>247650</xdr:rowOff>
    </xdr:to>
    <xdr:sp macro="" textlink="">
      <xdr:nvSpPr>
        <xdr:cNvPr id="3" name="正方形/長方形 2"/>
        <xdr:cNvSpPr/>
      </xdr:nvSpPr>
      <xdr:spPr>
        <a:xfrm>
          <a:off x="4629150" y="2219325"/>
          <a:ext cx="1762125" cy="209550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oneCellAnchor>
    <xdr:from>
      <xdr:col>7</xdr:col>
      <xdr:colOff>514350</xdr:colOff>
      <xdr:row>13</xdr:row>
      <xdr:rowOff>266030</xdr:rowOff>
    </xdr:from>
    <xdr:ext cx="2295525" cy="406128"/>
    <xdr:sp macro="" textlink="">
      <xdr:nvSpPr>
        <xdr:cNvPr id="4" name="四角形吹き出し 3"/>
        <xdr:cNvSpPr/>
      </xdr:nvSpPr>
      <xdr:spPr>
        <a:xfrm>
          <a:off x="4305300" y="2733005"/>
          <a:ext cx="2295525" cy="406128"/>
        </a:xfrm>
        <a:prstGeom prst="wedgeRectCallout">
          <a:avLst>
            <a:gd name="adj1" fmla="val -3705"/>
            <a:gd name="adj2" fmla="val -127609"/>
          </a:avLst>
        </a:prstGeom>
        <a:solidFill>
          <a:srgbClr val="FFFFCC"/>
        </a:solidFill>
        <a:ln w="158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72000" tIns="36000" rIns="72000" bIns="36000" rtlCol="0" anchor="t" anchorCtr="0">
          <a:noAutofit/>
        </a:bodyPr>
        <a:lstStyle/>
        <a:p>
          <a:pPr algn="l"/>
          <a:r>
            <a:rPr kumimoji="1" lang="ja-JP" altLang="en-US" sz="1000" b="1">
              <a:solidFill>
                <a:srgbClr val="C00000"/>
              </a:solidFill>
              <a:latin typeface="+mn-ea"/>
              <a:ea typeface="+mn-ea"/>
            </a:rPr>
            <a:t>様式第１号の８</a:t>
          </a:r>
          <a:r>
            <a:rPr kumimoji="1" lang="ja-JP" altLang="en-US" sz="1000" b="1" baseline="0">
              <a:solidFill>
                <a:srgbClr val="C00000"/>
              </a:solidFill>
              <a:latin typeface="+mn-ea"/>
              <a:ea typeface="+mn-ea"/>
            </a:rPr>
            <a:t> </a:t>
          </a:r>
          <a:r>
            <a:rPr kumimoji="1" lang="ja-JP" altLang="en-US" sz="1000" b="1">
              <a:solidFill>
                <a:srgbClr val="C00000"/>
              </a:solidFill>
              <a:latin typeface="+mn-ea"/>
              <a:ea typeface="+mn-ea"/>
            </a:rPr>
            <a:t>講師履歴兼就任承諾書の記載事項と一致していること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tabSelected="1" zoomScaleNormal="100" workbookViewId="0">
      <selection activeCell="A2" sqref="A2:L2"/>
    </sheetView>
  </sheetViews>
  <sheetFormatPr defaultRowHeight="11.25" x14ac:dyDescent="0.15"/>
  <cols>
    <col min="1" max="1" width="1.875" style="59" customWidth="1"/>
    <col min="2" max="2" width="4.5" style="55" bestFit="1" customWidth="1"/>
    <col min="3" max="3" width="22.625" style="56" customWidth="1"/>
    <col min="4" max="4" width="6.625" style="57" customWidth="1"/>
    <col min="5" max="5" width="2.125" style="57" customWidth="1"/>
    <col min="6" max="6" width="6.625" style="200" customWidth="1"/>
    <col min="7" max="7" width="8" style="58" customWidth="1"/>
    <col min="8" max="8" width="12.125" style="59" customWidth="1"/>
    <col min="9" max="9" width="12.625" style="71" customWidth="1"/>
    <col min="10" max="10" width="7.375" style="72" customWidth="1"/>
    <col min="11" max="11" width="4.5" style="73" bestFit="1" customWidth="1"/>
    <col min="12" max="12" width="4.625" style="71" customWidth="1"/>
    <col min="13" max="16384" width="9" style="61"/>
  </cols>
  <sheetData>
    <row r="1" spans="1:12" x14ac:dyDescent="0.15">
      <c r="A1" s="54" t="s">
        <v>1</v>
      </c>
      <c r="I1" s="59"/>
      <c r="J1" s="60"/>
      <c r="K1" s="55"/>
      <c r="L1" s="59"/>
    </row>
    <row r="2" spans="1:12" ht="14.25" x14ac:dyDescent="0.15">
      <c r="A2" s="239" t="s">
        <v>140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s="64" customFormat="1" ht="18" customHeight="1" x14ac:dyDescent="0.15">
      <c r="A3" s="62" t="s">
        <v>105</v>
      </c>
      <c r="B3" s="62"/>
      <c r="C3" s="62"/>
      <c r="D3" s="62"/>
      <c r="E3" s="62"/>
      <c r="F3" s="201"/>
      <c r="G3" s="62"/>
      <c r="H3" s="63"/>
      <c r="I3" s="63"/>
      <c r="J3" s="63" t="s">
        <v>3</v>
      </c>
      <c r="K3" s="240"/>
      <c r="L3" s="241"/>
    </row>
    <row r="4" spans="1:12" s="64" customFormat="1" ht="18" customHeight="1" x14ac:dyDescent="0.15">
      <c r="A4" s="65" t="s">
        <v>106</v>
      </c>
      <c r="B4" s="66"/>
      <c r="C4" s="67"/>
      <c r="D4" s="216" t="s">
        <v>107</v>
      </c>
      <c r="E4" s="62"/>
      <c r="F4" s="201"/>
      <c r="G4" s="62"/>
      <c r="H4" s="68"/>
      <c r="I4" s="68"/>
      <c r="J4" s="60"/>
      <c r="K4" s="55"/>
      <c r="L4" s="59"/>
    </row>
    <row r="5" spans="1:12" ht="6.75" customHeight="1" x14ac:dyDescent="0.15">
      <c r="A5" s="69"/>
      <c r="C5" s="70"/>
    </row>
    <row r="6" spans="1:12" s="85" customFormat="1" ht="22.5" x14ac:dyDescent="0.15">
      <c r="A6" s="74"/>
      <c r="B6" s="75" t="s">
        <v>4</v>
      </c>
      <c r="C6" s="76"/>
      <c r="D6" s="77"/>
      <c r="E6" s="78"/>
      <c r="F6" s="202" t="s">
        <v>5</v>
      </c>
      <c r="G6" s="80" t="s">
        <v>6</v>
      </c>
      <c r="H6" s="81" t="s">
        <v>7</v>
      </c>
      <c r="I6" s="80" t="s">
        <v>8</v>
      </c>
      <c r="J6" s="82" t="s">
        <v>9</v>
      </c>
      <c r="K6" s="83" t="s">
        <v>10</v>
      </c>
      <c r="L6" s="84" t="s">
        <v>11</v>
      </c>
    </row>
    <row r="7" spans="1:12" s="85" customFormat="1" ht="22.5" customHeight="1" x14ac:dyDescent="0.15">
      <c r="A7" s="86" t="s">
        <v>12</v>
      </c>
      <c r="B7" s="87"/>
      <c r="C7" s="88"/>
      <c r="D7" s="89">
        <v>6</v>
      </c>
      <c r="E7" s="57"/>
      <c r="F7" s="203">
        <f>SUM(F8:F10)</f>
        <v>0</v>
      </c>
      <c r="G7" s="90"/>
      <c r="H7" s="91"/>
      <c r="I7" s="92"/>
      <c r="J7" s="93"/>
      <c r="K7" s="87"/>
      <c r="L7" s="94"/>
    </row>
    <row r="8" spans="1:12" ht="22.5" customHeight="1" x14ac:dyDescent="0.15">
      <c r="A8" s="95"/>
      <c r="B8" s="96" t="s">
        <v>108</v>
      </c>
      <c r="C8" s="183" t="s">
        <v>14</v>
      </c>
      <c r="D8" s="97"/>
      <c r="F8" s="204"/>
      <c r="G8" s="98"/>
      <c r="H8" s="99"/>
      <c r="I8" s="100"/>
      <c r="J8" s="101"/>
      <c r="K8" s="102"/>
      <c r="L8" s="103"/>
    </row>
    <row r="9" spans="1:12" ht="22.5" customHeight="1" x14ac:dyDescent="0.15">
      <c r="A9" s="95"/>
      <c r="B9" s="96" t="s">
        <v>16</v>
      </c>
      <c r="C9" s="183" t="s">
        <v>17</v>
      </c>
      <c r="D9" s="97"/>
      <c r="F9" s="205"/>
      <c r="G9" s="98"/>
      <c r="H9" s="99"/>
      <c r="I9" s="100"/>
      <c r="J9" s="101"/>
      <c r="K9" s="102"/>
      <c r="L9" s="103"/>
    </row>
    <row r="10" spans="1:12" ht="3" customHeight="1" x14ac:dyDescent="0.15">
      <c r="A10" s="95"/>
      <c r="B10" s="96"/>
      <c r="C10" s="183"/>
      <c r="D10" s="97"/>
      <c r="F10" s="205"/>
      <c r="G10" s="98"/>
      <c r="H10" s="99"/>
      <c r="I10" s="100"/>
      <c r="J10" s="101"/>
      <c r="K10" s="102"/>
      <c r="L10" s="103"/>
    </row>
    <row r="11" spans="1:12" s="85" customFormat="1" ht="22.5" customHeight="1" x14ac:dyDescent="0.15">
      <c r="A11" s="233" t="s">
        <v>18</v>
      </c>
      <c r="B11" s="234"/>
      <c r="C11" s="234"/>
      <c r="D11" s="89">
        <v>9</v>
      </c>
      <c r="E11" s="57"/>
      <c r="F11" s="203">
        <f>SUM(F12:F14)</f>
        <v>0</v>
      </c>
      <c r="G11" s="104"/>
      <c r="H11" s="91"/>
      <c r="I11" s="92"/>
      <c r="J11" s="93"/>
      <c r="K11" s="87"/>
      <c r="L11" s="94"/>
    </row>
    <row r="12" spans="1:12" ht="22.5" customHeight="1" x14ac:dyDescent="0.15">
      <c r="A12" s="95"/>
      <c r="B12" s="96" t="s">
        <v>19</v>
      </c>
      <c r="C12" s="182" t="s">
        <v>20</v>
      </c>
      <c r="D12" s="105"/>
      <c r="F12" s="205"/>
      <c r="G12" s="98"/>
      <c r="H12" s="99"/>
      <c r="I12" s="100"/>
      <c r="J12" s="101"/>
      <c r="K12" s="102"/>
      <c r="L12" s="103"/>
    </row>
    <row r="13" spans="1:12" ht="22.5" customHeight="1" x14ac:dyDescent="0.15">
      <c r="A13" s="95"/>
      <c r="B13" s="96" t="s">
        <v>21</v>
      </c>
      <c r="C13" s="182" t="s">
        <v>22</v>
      </c>
      <c r="D13" s="105"/>
      <c r="F13" s="205"/>
      <c r="G13" s="98" t="s">
        <v>0</v>
      </c>
      <c r="H13" s="99"/>
      <c r="I13" s="100"/>
      <c r="J13" s="101"/>
      <c r="K13" s="102"/>
      <c r="L13" s="103"/>
    </row>
    <row r="14" spans="1:12" ht="3" customHeight="1" x14ac:dyDescent="0.15">
      <c r="A14" s="95"/>
      <c r="B14" s="96"/>
      <c r="C14" s="182"/>
      <c r="D14" s="105"/>
      <c r="F14" s="205"/>
      <c r="G14" s="98" t="s">
        <v>0</v>
      </c>
      <c r="H14" s="99"/>
      <c r="I14" s="100"/>
      <c r="J14" s="101"/>
      <c r="K14" s="102"/>
      <c r="L14" s="103"/>
    </row>
    <row r="15" spans="1:12" s="85" customFormat="1" ht="22.5" customHeight="1" x14ac:dyDescent="0.15">
      <c r="A15" s="86" t="s">
        <v>23</v>
      </c>
      <c r="B15" s="87"/>
      <c r="C15" s="88"/>
      <c r="D15" s="89">
        <v>6</v>
      </c>
      <c r="E15" s="57"/>
      <c r="F15" s="203">
        <f>SUM(F16:F20)</f>
        <v>0</v>
      </c>
      <c r="G15" s="104"/>
      <c r="H15" s="91"/>
      <c r="I15" s="92"/>
      <c r="J15" s="93"/>
      <c r="K15" s="87"/>
      <c r="L15" s="94"/>
    </row>
    <row r="16" spans="1:12" ht="22.5" customHeight="1" x14ac:dyDescent="0.15">
      <c r="A16" s="95"/>
      <c r="B16" s="96" t="s">
        <v>24</v>
      </c>
      <c r="C16" s="223" t="s">
        <v>139</v>
      </c>
      <c r="D16" s="224"/>
      <c r="F16" s="205"/>
      <c r="G16" s="98" t="s">
        <v>0</v>
      </c>
      <c r="H16" s="99"/>
      <c r="I16" s="100"/>
      <c r="J16" s="101"/>
      <c r="K16" s="102"/>
      <c r="L16" s="103"/>
    </row>
    <row r="17" spans="1:12" ht="22.5" customHeight="1" x14ac:dyDescent="0.15">
      <c r="A17" s="95"/>
      <c r="B17" s="96" t="s">
        <v>25</v>
      </c>
      <c r="C17" s="183" t="s">
        <v>26</v>
      </c>
      <c r="D17" s="105"/>
      <c r="F17" s="205"/>
      <c r="G17" s="98"/>
      <c r="H17" s="99"/>
      <c r="I17" s="100"/>
      <c r="J17" s="101"/>
      <c r="K17" s="102"/>
      <c r="L17" s="103"/>
    </row>
    <row r="18" spans="1:12" ht="22.5" customHeight="1" x14ac:dyDescent="0.15">
      <c r="A18" s="95"/>
      <c r="B18" s="96" t="s">
        <v>27</v>
      </c>
      <c r="C18" s="223" t="s">
        <v>28</v>
      </c>
      <c r="D18" s="224"/>
      <c r="F18" s="205"/>
      <c r="G18" s="98" t="s">
        <v>0</v>
      </c>
      <c r="H18" s="99"/>
      <c r="I18" s="100"/>
      <c r="J18" s="101"/>
      <c r="K18" s="102"/>
      <c r="L18" s="103"/>
    </row>
    <row r="19" spans="1:12" ht="22.5" customHeight="1" x14ac:dyDescent="0.15">
      <c r="A19" s="95"/>
      <c r="B19" s="96" t="s">
        <v>29</v>
      </c>
      <c r="C19" s="183" t="s">
        <v>30</v>
      </c>
      <c r="D19" s="105"/>
      <c r="F19" s="205"/>
      <c r="G19" s="98" t="s">
        <v>0</v>
      </c>
      <c r="H19" s="99"/>
      <c r="I19" s="100"/>
      <c r="J19" s="101"/>
      <c r="K19" s="102"/>
      <c r="L19" s="103"/>
    </row>
    <row r="20" spans="1:12" ht="3" customHeight="1" x14ac:dyDescent="0.15">
      <c r="A20" s="95"/>
      <c r="B20" s="96"/>
      <c r="C20" s="183"/>
      <c r="D20" s="105"/>
      <c r="F20" s="205"/>
      <c r="G20" s="98" t="s">
        <v>0</v>
      </c>
      <c r="H20" s="99"/>
      <c r="I20" s="100"/>
      <c r="J20" s="101"/>
      <c r="K20" s="102"/>
      <c r="L20" s="103"/>
    </row>
    <row r="21" spans="1:12" s="85" customFormat="1" ht="23.25" customHeight="1" x14ac:dyDescent="0.15">
      <c r="A21" s="233" t="s">
        <v>31</v>
      </c>
      <c r="B21" s="234"/>
      <c r="C21" s="234"/>
      <c r="D21" s="89">
        <v>9</v>
      </c>
      <c r="E21" s="57"/>
      <c r="F21" s="203">
        <f>SUM(F22:F25)</f>
        <v>0</v>
      </c>
      <c r="G21" s="104"/>
      <c r="H21" s="91"/>
      <c r="I21" s="92"/>
      <c r="J21" s="93"/>
      <c r="K21" s="87"/>
      <c r="L21" s="94"/>
    </row>
    <row r="22" spans="1:12" ht="22.5" customHeight="1" x14ac:dyDescent="0.15">
      <c r="A22" s="95"/>
      <c r="B22" s="96" t="s">
        <v>109</v>
      </c>
      <c r="C22" s="183" t="s">
        <v>32</v>
      </c>
      <c r="D22" s="106"/>
      <c r="F22" s="205"/>
      <c r="G22" s="98" t="s">
        <v>0</v>
      </c>
      <c r="H22" s="99"/>
      <c r="I22" s="100"/>
      <c r="J22" s="101"/>
      <c r="K22" s="102"/>
      <c r="L22" s="103"/>
    </row>
    <row r="23" spans="1:12" ht="22.5" customHeight="1" x14ac:dyDescent="0.15">
      <c r="A23" s="95"/>
      <c r="B23" s="96" t="s">
        <v>110</v>
      </c>
      <c r="C23" s="183" t="s">
        <v>33</v>
      </c>
      <c r="D23" s="106"/>
      <c r="F23" s="205"/>
      <c r="G23" s="98" t="s">
        <v>0</v>
      </c>
      <c r="H23" s="99"/>
      <c r="I23" s="100"/>
      <c r="J23" s="101"/>
      <c r="K23" s="102"/>
      <c r="L23" s="103"/>
    </row>
    <row r="24" spans="1:12" ht="22.5" customHeight="1" x14ac:dyDescent="0.15">
      <c r="A24" s="95"/>
      <c r="B24" s="96" t="s">
        <v>111</v>
      </c>
      <c r="C24" s="235" t="s">
        <v>34</v>
      </c>
      <c r="D24" s="236"/>
      <c r="F24" s="205"/>
      <c r="G24" s="98" t="s">
        <v>0</v>
      </c>
      <c r="H24" s="99"/>
      <c r="I24" s="100"/>
      <c r="J24" s="101"/>
      <c r="K24" s="102"/>
      <c r="L24" s="103"/>
    </row>
    <row r="25" spans="1:12" ht="3" customHeight="1" x14ac:dyDescent="0.15">
      <c r="A25" s="95"/>
      <c r="B25" s="96"/>
      <c r="C25" s="183"/>
      <c r="D25" s="106"/>
      <c r="F25" s="205"/>
      <c r="G25" s="98" t="s">
        <v>0</v>
      </c>
      <c r="H25" s="99"/>
      <c r="I25" s="100"/>
      <c r="J25" s="101"/>
      <c r="K25" s="102"/>
      <c r="L25" s="103"/>
    </row>
    <row r="26" spans="1:12" s="85" customFormat="1" ht="22.5" customHeight="1" x14ac:dyDescent="0.15">
      <c r="A26" s="237" t="s">
        <v>35</v>
      </c>
      <c r="B26" s="238"/>
      <c r="C26" s="238"/>
      <c r="D26" s="89">
        <v>6</v>
      </c>
      <c r="E26" s="57"/>
      <c r="F26" s="203">
        <f>SUM(F27:F29)</f>
        <v>0</v>
      </c>
      <c r="G26" s="104"/>
      <c r="H26" s="91"/>
      <c r="I26" s="92"/>
      <c r="J26" s="93"/>
      <c r="K26" s="87"/>
      <c r="L26" s="94"/>
    </row>
    <row r="27" spans="1:12" ht="22.5" customHeight="1" x14ac:dyDescent="0.15">
      <c r="A27" s="95"/>
      <c r="B27" s="96" t="s">
        <v>112</v>
      </c>
      <c r="C27" s="182" t="s">
        <v>36</v>
      </c>
      <c r="D27" s="105"/>
      <c r="F27" s="205"/>
      <c r="G27" s="98" t="s">
        <v>0</v>
      </c>
      <c r="H27" s="99"/>
      <c r="I27" s="100"/>
      <c r="J27" s="101"/>
      <c r="K27" s="102"/>
      <c r="L27" s="103"/>
    </row>
    <row r="28" spans="1:12" ht="22.5" customHeight="1" x14ac:dyDescent="0.15">
      <c r="A28" s="95"/>
      <c r="B28" s="96" t="s">
        <v>113</v>
      </c>
      <c r="C28" s="223" t="s">
        <v>37</v>
      </c>
      <c r="D28" s="224"/>
      <c r="F28" s="205"/>
      <c r="G28" s="98" t="s">
        <v>0</v>
      </c>
      <c r="H28" s="99"/>
      <c r="I28" s="100"/>
      <c r="J28" s="101"/>
      <c r="K28" s="102"/>
      <c r="L28" s="103"/>
    </row>
    <row r="29" spans="1:12" ht="3" customHeight="1" x14ac:dyDescent="0.15">
      <c r="A29" s="95"/>
      <c r="B29" s="96"/>
      <c r="C29" s="182"/>
      <c r="D29" s="105"/>
      <c r="F29" s="205"/>
      <c r="G29" s="98" t="s">
        <v>0</v>
      </c>
      <c r="H29" s="99"/>
      <c r="I29" s="100"/>
      <c r="J29" s="101"/>
      <c r="K29" s="102"/>
      <c r="L29" s="103"/>
    </row>
    <row r="30" spans="1:12" s="85" customFormat="1" ht="22.5" customHeight="1" x14ac:dyDescent="0.15">
      <c r="A30" s="86" t="s">
        <v>38</v>
      </c>
      <c r="B30" s="87"/>
      <c r="C30" s="88"/>
      <c r="D30" s="89">
        <v>6</v>
      </c>
      <c r="E30" s="57"/>
      <c r="F30" s="203">
        <f>SUM(F31:F33)</f>
        <v>0</v>
      </c>
      <c r="G30" s="104"/>
      <c r="H30" s="91"/>
      <c r="I30" s="92"/>
      <c r="J30" s="93"/>
      <c r="K30" s="87"/>
      <c r="L30" s="94"/>
    </row>
    <row r="31" spans="1:12" ht="22.5" customHeight="1" x14ac:dyDescent="0.15">
      <c r="A31" s="95"/>
      <c r="B31" s="96" t="s">
        <v>114</v>
      </c>
      <c r="C31" s="223" t="s">
        <v>39</v>
      </c>
      <c r="D31" s="224"/>
      <c r="F31" s="205"/>
      <c r="G31" s="98" t="s">
        <v>0</v>
      </c>
      <c r="H31" s="99"/>
      <c r="I31" s="100"/>
      <c r="J31" s="101"/>
      <c r="K31" s="102"/>
      <c r="L31" s="103"/>
    </row>
    <row r="32" spans="1:12" ht="22.5" customHeight="1" x14ac:dyDescent="0.15">
      <c r="A32" s="95"/>
      <c r="B32" s="96" t="s">
        <v>115</v>
      </c>
      <c r="C32" s="183" t="s">
        <v>40</v>
      </c>
      <c r="D32" s="105"/>
      <c r="F32" s="205"/>
      <c r="G32" s="98" t="s">
        <v>0</v>
      </c>
      <c r="H32" s="99"/>
      <c r="I32" s="100"/>
      <c r="J32" s="101"/>
      <c r="K32" s="102"/>
      <c r="L32" s="103"/>
    </row>
    <row r="33" spans="1:12" ht="3" customHeight="1" x14ac:dyDescent="0.15">
      <c r="A33" s="95"/>
      <c r="B33" s="96"/>
      <c r="C33" s="183"/>
      <c r="D33" s="105"/>
      <c r="F33" s="205"/>
      <c r="G33" s="98" t="s">
        <v>0</v>
      </c>
      <c r="H33" s="99"/>
      <c r="I33" s="100"/>
      <c r="J33" s="101"/>
      <c r="K33" s="102"/>
      <c r="L33" s="103"/>
    </row>
    <row r="34" spans="1:12" s="85" customFormat="1" ht="22.5" customHeight="1" x14ac:dyDescent="0.15">
      <c r="A34" s="86" t="s">
        <v>41</v>
      </c>
      <c r="B34" s="87"/>
      <c r="C34" s="88"/>
      <c r="D34" s="89">
        <v>6</v>
      </c>
      <c r="E34" s="57"/>
      <c r="F34" s="203">
        <f>SUM(F35:F39)</f>
        <v>0</v>
      </c>
      <c r="G34" s="104"/>
      <c r="H34" s="91"/>
      <c r="I34" s="92"/>
      <c r="J34" s="93"/>
      <c r="K34" s="87"/>
      <c r="L34" s="94"/>
    </row>
    <row r="35" spans="1:12" ht="22.5" customHeight="1" x14ac:dyDescent="0.15">
      <c r="A35" s="95"/>
      <c r="B35" s="96" t="s">
        <v>116</v>
      </c>
      <c r="C35" s="182" t="s">
        <v>42</v>
      </c>
      <c r="D35" s="105"/>
      <c r="F35" s="205"/>
      <c r="G35" s="98" t="s">
        <v>0</v>
      </c>
      <c r="H35" s="99"/>
      <c r="I35" s="100"/>
      <c r="J35" s="101"/>
      <c r="K35" s="102"/>
      <c r="L35" s="103"/>
    </row>
    <row r="36" spans="1:12" ht="22.5" customHeight="1" x14ac:dyDescent="0.15">
      <c r="A36" s="95"/>
      <c r="B36" s="96" t="s">
        <v>117</v>
      </c>
      <c r="C36" s="223" t="s">
        <v>43</v>
      </c>
      <c r="D36" s="224"/>
      <c r="F36" s="205"/>
      <c r="G36" s="98" t="s">
        <v>0</v>
      </c>
      <c r="H36" s="99"/>
      <c r="I36" s="100"/>
      <c r="J36" s="101"/>
      <c r="K36" s="102"/>
      <c r="L36" s="103"/>
    </row>
    <row r="37" spans="1:12" ht="22.5" customHeight="1" x14ac:dyDescent="0.15">
      <c r="A37" s="95"/>
      <c r="B37" s="96" t="s">
        <v>118</v>
      </c>
      <c r="C37" s="223" t="s">
        <v>44</v>
      </c>
      <c r="D37" s="224"/>
      <c r="F37" s="205"/>
      <c r="G37" s="98" t="s">
        <v>0</v>
      </c>
      <c r="H37" s="99"/>
      <c r="I37" s="100"/>
      <c r="J37" s="101"/>
      <c r="K37" s="102"/>
      <c r="L37" s="103"/>
    </row>
    <row r="38" spans="1:12" ht="22.5" customHeight="1" x14ac:dyDescent="0.15">
      <c r="A38" s="95"/>
      <c r="B38" s="96" t="s">
        <v>119</v>
      </c>
      <c r="C38" s="182" t="s">
        <v>45</v>
      </c>
      <c r="D38" s="105"/>
      <c r="F38" s="205"/>
      <c r="G38" s="98" t="s">
        <v>0</v>
      </c>
      <c r="H38" s="99"/>
      <c r="I38" s="100"/>
      <c r="J38" s="101"/>
      <c r="K38" s="102"/>
      <c r="L38" s="103"/>
    </row>
    <row r="39" spans="1:12" ht="3" customHeight="1" x14ac:dyDescent="0.15">
      <c r="A39" s="95"/>
      <c r="B39" s="96"/>
      <c r="C39" s="182"/>
      <c r="D39" s="105"/>
      <c r="F39" s="205"/>
      <c r="G39" s="98" t="s">
        <v>0</v>
      </c>
      <c r="H39" s="99"/>
      <c r="I39" s="100"/>
      <c r="J39" s="101"/>
      <c r="K39" s="102"/>
      <c r="L39" s="103"/>
    </row>
    <row r="40" spans="1:12" s="85" customFormat="1" ht="22.5" customHeight="1" x14ac:dyDescent="0.15">
      <c r="A40" s="86" t="s">
        <v>46</v>
      </c>
      <c r="B40" s="87"/>
      <c r="C40" s="88"/>
      <c r="D40" s="89">
        <v>3</v>
      </c>
      <c r="E40" s="57"/>
      <c r="F40" s="203">
        <f>SUM(F41:F44)</f>
        <v>0</v>
      </c>
      <c r="G40" s="104"/>
      <c r="H40" s="91"/>
      <c r="I40" s="92"/>
      <c r="J40" s="93"/>
      <c r="K40" s="87"/>
      <c r="L40" s="94"/>
    </row>
    <row r="41" spans="1:12" ht="22.5" customHeight="1" x14ac:dyDescent="0.15">
      <c r="A41" s="95"/>
      <c r="B41" s="96" t="s">
        <v>120</v>
      </c>
      <c r="C41" s="183" t="s">
        <v>47</v>
      </c>
      <c r="D41" s="105"/>
      <c r="F41" s="205"/>
      <c r="G41" s="98" t="s">
        <v>0</v>
      </c>
      <c r="H41" s="99"/>
      <c r="I41" s="100"/>
      <c r="J41" s="101"/>
      <c r="K41" s="102"/>
      <c r="L41" s="103"/>
    </row>
    <row r="42" spans="1:12" ht="22.5" customHeight="1" x14ac:dyDescent="0.15">
      <c r="A42" s="95"/>
      <c r="B42" s="96" t="s">
        <v>121</v>
      </c>
      <c r="C42" s="223" t="s">
        <v>48</v>
      </c>
      <c r="D42" s="224"/>
      <c r="F42" s="205"/>
      <c r="G42" s="98" t="s">
        <v>0</v>
      </c>
      <c r="H42" s="99"/>
      <c r="I42" s="100"/>
      <c r="J42" s="101"/>
      <c r="K42" s="102"/>
      <c r="L42" s="103"/>
    </row>
    <row r="43" spans="1:12" ht="22.5" customHeight="1" x14ac:dyDescent="0.15">
      <c r="A43" s="95"/>
      <c r="B43" s="96" t="s">
        <v>122</v>
      </c>
      <c r="C43" s="183" t="s">
        <v>49</v>
      </c>
      <c r="D43" s="105"/>
      <c r="F43" s="205"/>
      <c r="G43" s="98" t="s">
        <v>0</v>
      </c>
      <c r="H43" s="99"/>
      <c r="I43" s="100"/>
      <c r="J43" s="101"/>
      <c r="K43" s="102"/>
      <c r="L43" s="103"/>
    </row>
    <row r="44" spans="1:12" ht="3" customHeight="1" x14ac:dyDescent="0.15">
      <c r="A44" s="95"/>
      <c r="B44" s="96"/>
      <c r="C44" s="182"/>
      <c r="D44" s="105"/>
      <c r="F44" s="205"/>
      <c r="G44" s="98" t="s">
        <v>0</v>
      </c>
      <c r="H44" s="99"/>
      <c r="I44" s="100"/>
      <c r="J44" s="101"/>
      <c r="K44" s="102"/>
      <c r="L44" s="103"/>
    </row>
    <row r="45" spans="1:12" s="85" customFormat="1" ht="22.5" customHeight="1" x14ac:dyDescent="0.15">
      <c r="A45" s="231" t="s">
        <v>50</v>
      </c>
      <c r="B45" s="232"/>
      <c r="C45" s="232"/>
      <c r="D45" s="89">
        <v>75</v>
      </c>
      <c r="E45" s="57"/>
      <c r="F45" s="203">
        <f>F46+F51+F69</f>
        <v>0</v>
      </c>
      <c r="G45" s="104"/>
      <c r="H45" s="91"/>
      <c r="I45" s="92"/>
      <c r="J45" s="93"/>
      <c r="K45" s="87"/>
      <c r="L45" s="94"/>
    </row>
    <row r="46" spans="1:12" s="85" customFormat="1" ht="15" customHeight="1" x14ac:dyDescent="0.15">
      <c r="A46" s="107"/>
      <c r="B46" s="108" t="s">
        <v>51</v>
      </c>
      <c r="C46" s="109"/>
      <c r="D46" s="110"/>
      <c r="E46" s="111"/>
      <c r="F46" s="206">
        <f>SUM(F47:F50)</f>
        <v>0</v>
      </c>
      <c r="G46" s="112"/>
      <c r="H46" s="113"/>
      <c r="I46" s="114"/>
      <c r="J46" s="115"/>
      <c r="K46" s="116"/>
      <c r="L46" s="117"/>
    </row>
    <row r="47" spans="1:12" ht="22.5" customHeight="1" x14ac:dyDescent="0.15">
      <c r="A47" s="107"/>
      <c r="B47" s="96" t="s">
        <v>123</v>
      </c>
      <c r="C47" s="183" t="s">
        <v>52</v>
      </c>
      <c r="D47" s="97"/>
      <c r="F47" s="205"/>
      <c r="G47" s="118"/>
      <c r="H47" s="99"/>
      <c r="I47" s="100"/>
      <c r="J47" s="101"/>
      <c r="K47" s="102"/>
      <c r="L47" s="103"/>
    </row>
    <row r="48" spans="1:12" ht="22.5" customHeight="1" x14ac:dyDescent="0.15">
      <c r="A48" s="107"/>
      <c r="B48" s="96" t="s">
        <v>124</v>
      </c>
      <c r="C48" s="223" t="s">
        <v>53</v>
      </c>
      <c r="D48" s="224"/>
      <c r="F48" s="205"/>
      <c r="G48" s="118"/>
      <c r="H48" s="99"/>
      <c r="I48" s="100"/>
      <c r="J48" s="101"/>
      <c r="K48" s="102"/>
      <c r="L48" s="103"/>
    </row>
    <row r="49" spans="1:12" ht="22.5" customHeight="1" x14ac:dyDescent="0.15">
      <c r="A49" s="107"/>
      <c r="B49" s="96" t="s">
        <v>125</v>
      </c>
      <c r="C49" s="223" t="s">
        <v>54</v>
      </c>
      <c r="D49" s="224"/>
      <c r="F49" s="205"/>
      <c r="G49" s="118"/>
      <c r="H49" s="99"/>
      <c r="I49" s="100"/>
      <c r="J49" s="101"/>
      <c r="K49" s="102"/>
      <c r="L49" s="103"/>
    </row>
    <row r="50" spans="1:12" ht="3" customHeight="1" x14ac:dyDescent="0.15">
      <c r="A50" s="107"/>
      <c r="B50" s="96"/>
      <c r="C50" s="183"/>
      <c r="D50" s="97"/>
      <c r="F50" s="207"/>
      <c r="G50" s="118"/>
      <c r="H50" s="99"/>
      <c r="I50" s="100"/>
      <c r="J50" s="101"/>
      <c r="K50" s="102"/>
      <c r="L50" s="103"/>
    </row>
    <row r="51" spans="1:12" s="85" customFormat="1" ht="13.5" x14ac:dyDescent="0.15">
      <c r="A51" s="107"/>
      <c r="B51" s="119" t="s">
        <v>55</v>
      </c>
      <c r="C51" s="120"/>
      <c r="D51" s="110"/>
      <c r="E51" s="111"/>
      <c r="F51" s="208">
        <f>SUM(F53:F68)</f>
        <v>0</v>
      </c>
      <c r="G51" s="121"/>
      <c r="H51" s="122"/>
      <c r="I51" s="123"/>
      <c r="J51" s="124"/>
      <c r="K51" s="125"/>
      <c r="L51" s="126"/>
    </row>
    <row r="52" spans="1:12" s="85" customFormat="1" ht="13.5" x14ac:dyDescent="0.15">
      <c r="A52" s="107"/>
      <c r="B52" s="127"/>
      <c r="C52" s="221" t="s">
        <v>56</v>
      </c>
      <c r="D52" s="128"/>
      <c r="E52" s="111"/>
      <c r="F52" s="222">
        <f>SUMIF(G53:G68,"演習(技術)",F53:F68)</f>
        <v>0</v>
      </c>
      <c r="G52" s="129"/>
      <c r="H52" s="130"/>
      <c r="I52" s="131"/>
      <c r="J52" s="132"/>
      <c r="K52" s="133"/>
      <c r="L52" s="134"/>
    </row>
    <row r="53" spans="1:12" ht="22.5" customHeight="1" x14ac:dyDescent="0.15">
      <c r="A53" s="107"/>
      <c r="B53" s="96" t="s">
        <v>126</v>
      </c>
      <c r="C53" s="182" t="s">
        <v>57</v>
      </c>
      <c r="D53" s="135"/>
      <c r="F53" s="204"/>
      <c r="G53" s="217"/>
      <c r="H53" s="99"/>
      <c r="I53" s="100"/>
      <c r="J53" s="101"/>
      <c r="K53" s="102"/>
      <c r="L53" s="103"/>
    </row>
    <row r="54" spans="1:12" ht="22.5" customHeight="1" x14ac:dyDescent="0.15">
      <c r="A54" s="107"/>
      <c r="B54" s="96" t="s">
        <v>127</v>
      </c>
      <c r="C54" s="182" t="s">
        <v>58</v>
      </c>
      <c r="D54" s="135"/>
      <c r="F54" s="205"/>
      <c r="G54" s="217"/>
      <c r="H54" s="99"/>
      <c r="I54" s="100"/>
      <c r="J54" s="101"/>
      <c r="K54" s="102"/>
      <c r="L54" s="103"/>
    </row>
    <row r="55" spans="1:12" ht="22.5" customHeight="1" x14ac:dyDescent="0.15">
      <c r="A55" s="107"/>
      <c r="B55" s="96" t="s">
        <v>128</v>
      </c>
      <c r="C55" s="223" t="s">
        <v>59</v>
      </c>
      <c r="D55" s="224"/>
      <c r="F55" s="205"/>
      <c r="G55" s="217"/>
      <c r="H55" s="99"/>
      <c r="I55" s="100"/>
      <c r="J55" s="101"/>
      <c r="K55" s="102"/>
      <c r="L55" s="103"/>
    </row>
    <row r="56" spans="1:12" ht="22.5" customHeight="1" x14ac:dyDescent="0.15">
      <c r="A56" s="107"/>
      <c r="B56" s="96"/>
      <c r="C56" s="182"/>
      <c r="D56" s="135"/>
      <c r="F56" s="205"/>
      <c r="G56" s="217"/>
      <c r="H56" s="99"/>
      <c r="I56" s="100"/>
      <c r="J56" s="101"/>
      <c r="K56" s="102"/>
      <c r="L56" s="103"/>
    </row>
    <row r="57" spans="1:12" ht="22.5" customHeight="1" x14ac:dyDescent="0.15">
      <c r="A57" s="107"/>
      <c r="B57" s="96" t="s">
        <v>129</v>
      </c>
      <c r="C57" s="223" t="s">
        <v>61</v>
      </c>
      <c r="D57" s="224"/>
      <c r="F57" s="205"/>
      <c r="G57" s="217"/>
      <c r="H57" s="99"/>
      <c r="I57" s="100"/>
      <c r="J57" s="101"/>
      <c r="K57" s="102"/>
      <c r="L57" s="103"/>
    </row>
    <row r="58" spans="1:12" ht="22.5" customHeight="1" x14ac:dyDescent="0.15">
      <c r="A58" s="107"/>
      <c r="B58" s="96"/>
      <c r="C58" s="182"/>
      <c r="D58" s="135"/>
      <c r="F58" s="205"/>
      <c r="G58" s="217"/>
      <c r="H58" s="99"/>
      <c r="I58" s="100"/>
      <c r="J58" s="101"/>
      <c r="K58" s="102"/>
      <c r="L58" s="103"/>
    </row>
    <row r="59" spans="1:12" ht="22.5" customHeight="1" x14ac:dyDescent="0.15">
      <c r="A59" s="107"/>
      <c r="B59" s="96" t="s">
        <v>130</v>
      </c>
      <c r="C59" s="223" t="s">
        <v>62</v>
      </c>
      <c r="D59" s="224"/>
      <c r="F59" s="205"/>
      <c r="G59" s="217"/>
      <c r="H59" s="99"/>
      <c r="I59" s="100"/>
      <c r="J59" s="101"/>
      <c r="K59" s="102"/>
      <c r="L59" s="103"/>
    </row>
    <row r="60" spans="1:12" ht="22.5" customHeight="1" x14ac:dyDescent="0.15">
      <c r="A60" s="107"/>
      <c r="B60" s="96"/>
      <c r="C60" s="182"/>
      <c r="D60" s="135"/>
      <c r="F60" s="205"/>
      <c r="G60" s="217"/>
      <c r="H60" s="99"/>
      <c r="I60" s="100"/>
      <c r="J60" s="101"/>
      <c r="K60" s="102"/>
      <c r="L60" s="103"/>
    </row>
    <row r="61" spans="1:12" ht="22.5" customHeight="1" x14ac:dyDescent="0.15">
      <c r="A61" s="107"/>
      <c r="B61" s="96" t="s">
        <v>131</v>
      </c>
      <c r="C61" s="223" t="s">
        <v>63</v>
      </c>
      <c r="D61" s="224"/>
      <c r="F61" s="205"/>
      <c r="G61" s="217"/>
      <c r="H61" s="99"/>
      <c r="I61" s="100"/>
      <c r="J61" s="101"/>
      <c r="K61" s="102"/>
      <c r="L61" s="103"/>
    </row>
    <row r="62" spans="1:12" ht="22.5" customHeight="1" x14ac:dyDescent="0.15">
      <c r="A62" s="107"/>
      <c r="B62" s="96"/>
      <c r="C62" s="182"/>
      <c r="D62" s="135"/>
      <c r="F62" s="205"/>
      <c r="G62" s="217"/>
      <c r="H62" s="99"/>
      <c r="I62" s="100"/>
      <c r="J62" s="101"/>
      <c r="K62" s="102"/>
      <c r="L62" s="103"/>
    </row>
    <row r="63" spans="1:12" ht="22.5" customHeight="1" x14ac:dyDescent="0.15">
      <c r="A63" s="107"/>
      <c r="B63" s="96" t="s">
        <v>132</v>
      </c>
      <c r="C63" s="223" t="s">
        <v>64</v>
      </c>
      <c r="D63" s="224"/>
      <c r="F63" s="205"/>
      <c r="G63" s="217"/>
      <c r="H63" s="99"/>
      <c r="I63" s="100"/>
      <c r="J63" s="101"/>
      <c r="K63" s="102"/>
      <c r="L63" s="103"/>
    </row>
    <row r="64" spans="1:12" ht="22.5" customHeight="1" x14ac:dyDescent="0.15">
      <c r="A64" s="107"/>
      <c r="B64" s="96"/>
      <c r="C64" s="182"/>
      <c r="D64" s="135"/>
      <c r="F64" s="205"/>
      <c r="G64" s="217"/>
      <c r="H64" s="99"/>
      <c r="I64" s="100"/>
      <c r="J64" s="101"/>
      <c r="K64" s="102"/>
      <c r="L64" s="103"/>
    </row>
    <row r="65" spans="1:12" ht="22.5" customHeight="1" x14ac:dyDescent="0.15">
      <c r="A65" s="107"/>
      <c r="B65" s="96" t="s">
        <v>133</v>
      </c>
      <c r="C65" s="223" t="s">
        <v>65</v>
      </c>
      <c r="D65" s="224"/>
      <c r="F65" s="205"/>
      <c r="G65" s="217"/>
      <c r="H65" s="99"/>
      <c r="I65" s="100"/>
      <c r="J65" s="101"/>
      <c r="K65" s="102"/>
      <c r="L65" s="103"/>
    </row>
    <row r="66" spans="1:12" ht="22.5" customHeight="1" x14ac:dyDescent="0.15">
      <c r="A66" s="107"/>
      <c r="B66" s="96"/>
      <c r="C66" s="182"/>
      <c r="D66" s="135"/>
      <c r="F66" s="205"/>
      <c r="G66" s="217"/>
      <c r="H66" s="99"/>
      <c r="I66" s="100"/>
      <c r="J66" s="101"/>
      <c r="K66" s="102"/>
      <c r="L66" s="103"/>
    </row>
    <row r="67" spans="1:12" ht="22.5" customHeight="1" x14ac:dyDescent="0.15">
      <c r="A67" s="107"/>
      <c r="B67" s="96" t="s">
        <v>134</v>
      </c>
      <c r="C67" s="223" t="s">
        <v>66</v>
      </c>
      <c r="D67" s="224"/>
      <c r="F67" s="205"/>
      <c r="G67" s="217"/>
      <c r="H67" s="99"/>
      <c r="I67" s="100"/>
      <c r="J67" s="101"/>
      <c r="K67" s="102"/>
      <c r="L67" s="103"/>
    </row>
    <row r="68" spans="1:12" ht="3" customHeight="1" x14ac:dyDescent="0.15">
      <c r="A68" s="107"/>
      <c r="B68" s="96"/>
      <c r="C68" s="182"/>
      <c r="D68" s="135"/>
      <c r="F68" s="207"/>
      <c r="G68" s="118"/>
      <c r="H68" s="99"/>
      <c r="I68" s="100"/>
      <c r="J68" s="101"/>
      <c r="K68" s="102"/>
      <c r="L68" s="103"/>
    </row>
    <row r="69" spans="1:12" s="85" customFormat="1" ht="15" customHeight="1" x14ac:dyDescent="0.15">
      <c r="A69" s="107"/>
      <c r="B69" s="108" t="s">
        <v>67</v>
      </c>
      <c r="C69" s="109"/>
      <c r="D69" s="110"/>
      <c r="E69" s="111"/>
      <c r="F69" s="206">
        <f>SUM(F70:F72)</f>
        <v>0</v>
      </c>
      <c r="G69" s="136"/>
      <c r="H69" s="113"/>
      <c r="I69" s="114"/>
      <c r="J69" s="115"/>
      <c r="K69" s="116"/>
      <c r="L69" s="117"/>
    </row>
    <row r="70" spans="1:12" ht="22.5" customHeight="1" x14ac:dyDescent="0.15">
      <c r="A70" s="107"/>
      <c r="B70" s="96" t="s">
        <v>135</v>
      </c>
      <c r="C70" s="182" t="s">
        <v>104</v>
      </c>
      <c r="D70" s="137"/>
      <c r="F70" s="204"/>
      <c r="G70" s="118"/>
      <c r="H70" s="99"/>
      <c r="I70" s="100"/>
      <c r="J70" s="101"/>
      <c r="K70" s="102"/>
      <c r="L70" s="103"/>
    </row>
    <row r="71" spans="1:12" ht="22.5" customHeight="1" x14ac:dyDescent="0.15">
      <c r="A71" s="107"/>
      <c r="B71" s="96" t="s">
        <v>136</v>
      </c>
      <c r="C71" s="182" t="s">
        <v>68</v>
      </c>
      <c r="D71" s="137"/>
      <c r="F71" s="205"/>
      <c r="G71" s="118"/>
      <c r="H71" s="99"/>
      <c r="I71" s="100"/>
      <c r="J71" s="101"/>
      <c r="K71" s="102"/>
      <c r="L71" s="103"/>
    </row>
    <row r="72" spans="1:12" ht="3" customHeight="1" x14ac:dyDescent="0.15">
      <c r="A72" s="95"/>
      <c r="B72" s="96"/>
      <c r="C72" s="182"/>
      <c r="D72" s="137"/>
      <c r="F72" s="205"/>
      <c r="G72" s="118"/>
      <c r="H72" s="99"/>
      <c r="I72" s="100"/>
      <c r="J72" s="101"/>
      <c r="K72" s="102"/>
      <c r="L72" s="103"/>
    </row>
    <row r="73" spans="1:12" s="85" customFormat="1" ht="22.5" customHeight="1" x14ac:dyDescent="0.15">
      <c r="A73" s="86" t="s">
        <v>69</v>
      </c>
      <c r="B73" s="87"/>
      <c r="C73" s="88"/>
      <c r="D73" s="89">
        <v>4</v>
      </c>
      <c r="E73" s="57"/>
      <c r="F73" s="203">
        <f>SUM(F74:F76)</f>
        <v>0</v>
      </c>
      <c r="G73" s="104"/>
      <c r="H73" s="91"/>
      <c r="I73" s="92"/>
      <c r="J73" s="93"/>
      <c r="K73" s="87"/>
      <c r="L73" s="94"/>
    </row>
    <row r="74" spans="1:12" ht="22.5" customHeight="1" x14ac:dyDescent="0.15">
      <c r="A74" s="95"/>
      <c r="B74" s="96" t="s">
        <v>137</v>
      </c>
      <c r="C74" s="184" t="s">
        <v>70</v>
      </c>
      <c r="D74" s="138"/>
      <c r="F74" s="205"/>
      <c r="G74" s="98"/>
      <c r="H74" s="99"/>
      <c r="I74" s="100"/>
      <c r="J74" s="101"/>
      <c r="K74" s="102"/>
      <c r="L74" s="103"/>
    </row>
    <row r="75" spans="1:12" ht="22.5" customHeight="1" x14ac:dyDescent="0.15">
      <c r="A75" s="95"/>
      <c r="B75" s="96" t="s">
        <v>138</v>
      </c>
      <c r="C75" s="228" t="s">
        <v>71</v>
      </c>
      <c r="D75" s="229"/>
      <c r="F75" s="205"/>
      <c r="G75" s="98"/>
      <c r="H75" s="99"/>
      <c r="I75" s="100"/>
      <c r="J75" s="101"/>
      <c r="K75" s="102"/>
      <c r="L75" s="103"/>
    </row>
    <row r="76" spans="1:12" ht="3" customHeight="1" x14ac:dyDescent="0.15">
      <c r="A76" s="95"/>
      <c r="B76" s="96"/>
      <c r="C76" s="184"/>
      <c r="D76" s="139"/>
      <c r="F76" s="205"/>
      <c r="G76" s="98"/>
      <c r="H76" s="99"/>
      <c r="I76" s="100"/>
      <c r="J76" s="101"/>
      <c r="K76" s="102"/>
      <c r="L76" s="103"/>
    </row>
    <row r="77" spans="1:12" s="85" customFormat="1" ht="22.5" customHeight="1" x14ac:dyDescent="0.15">
      <c r="A77" s="185"/>
      <c r="B77" s="186"/>
      <c r="C77" s="140" t="s">
        <v>72</v>
      </c>
      <c r="D77" s="141">
        <f>D7+D11+D15+D21+D26+D30+D34+D40+D45+D73</f>
        <v>130</v>
      </c>
      <c r="E77" s="142"/>
      <c r="F77" s="209">
        <f>F7+F11+F15+F21+F26+F30+F34+F40+F45+F73</f>
        <v>0</v>
      </c>
      <c r="G77" s="104"/>
      <c r="H77" s="91"/>
      <c r="I77" s="92"/>
      <c r="J77" s="93"/>
      <c r="K77" s="87"/>
      <c r="L77" s="94"/>
    </row>
    <row r="78" spans="1:12" ht="9" customHeight="1" x14ac:dyDescent="0.15"/>
    <row r="79" spans="1:12" ht="13.5" x14ac:dyDescent="0.15">
      <c r="A79" s="143"/>
      <c r="B79" s="144"/>
      <c r="C79" s="145" t="s">
        <v>72</v>
      </c>
      <c r="D79" s="230">
        <f>SUM(G79:I80)</f>
        <v>0</v>
      </c>
      <c r="E79" s="230"/>
      <c r="F79" s="210" t="s">
        <v>73</v>
      </c>
      <c r="G79" s="214">
        <f>SUMIF(G6:G77,"講義",F6:F77)</f>
        <v>0</v>
      </c>
      <c r="H79" s="146" t="s">
        <v>74</v>
      </c>
      <c r="I79" s="214">
        <f>SUMIF(G6:G77,"*演習*",F6:F77)</f>
        <v>0</v>
      </c>
      <c r="J79" s="198" t="s">
        <v>75</v>
      </c>
      <c r="K79" s="147"/>
      <c r="L79" s="148"/>
    </row>
    <row r="80" spans="1:12" ht="13.5" x14ac:dyDescent="0.15">
      <c r="A80" s="149"/>
      <c r="B80" s="150"/>
      <c r="C80" s="151"/>
      <c r="D80" s="152"/>
      <c r="E80" s="153"/>
      <c r="F80" s="211" t="s">
        <v>76</v>
      </c>
      <c r="G80" s="215">
        <f>SUMIF(G6:G77,"*通信*",F6:F77)</f>
        <v>0</v>
      </c>
      <c r="H80" s="154" t="s">
        <v>77</v>
      </c>
      <c r="I80" s="215">
        <f>SUMIF(G6:G77,"実習",F6:F77)</f>
        <v>0</v>
      </c>
      <c r="J80" s="199" t="s">
        <v>75</v>
      </c>
      <c r="K80" s="155"/>
      <c r="L80" s="156"/>
    </row>
    <row r="81" spans="1:12" ht="9" customHeight="1" x14ac:dyDescent="0.15">
      <c r="E81" s="157"/>
      <c r="F81" s="212"/>
      <c r="G81" s="158"/>
      <c r="H81" s="159"/>
      <c r="I81" s="160"/>
      <c r="J81" s="161"/>
      <c r="K81" s="162"/>
      <c r="L81" s="163"/>
    </row>
    <row r="82" spans="1:12" s="85" customFormat="1" ht="15" customHeight="1" x14ac:dyDescent="0.15">
      <c r="A82" s="164" t="s">
        <v>78</v>
      </c>
      <c r="B82" s="165"/>
      <c r="C82" s="166"/>
      <c r="D82" s="167"/>
      <c r="E82" s="168"/>
      <c r="F82" s="213"/>
      <c r="G82" s="169"/>
      <c r="H82" s="187"/>
      <c r="I82" s="170"/>
      <c r="J82" s="170"/>
      <c r="K82" s="171"/>
      <c r="L82" s="172"/>
    </row>
    <row r="83" spans="1:12" s="85" customFormat="1" ht="15" customHeight="1" x14ac:dyDescent="0.15">
      <c r="A83" s="173"/>
      <c r="B83" s="174"/>
      <c r="C83" s="175"/>
      <c r="D83" s="176"/>
      <c r="E83" s="168"/>
      <c r="F83" s="213"/>
      <c r="G83" s="169"/>
      <c r="H83" s="187"/>
      <c r="I83" s="170"/>
      <c r="J83" s="170"/>
      <c r="K83" s="171"/>
      <c r="L83" s="172"/>
    </row>
    <row r="84" spans="1:12" s="85" customFormat="1" ht="15" customHeight="1" x14ac:dyDescent="0.15">
      <c r="A84" s="164" t="s">
        <v>79</v>
      </c>
      <c r="B84" s="165"/>
      <c r="C84" s="166"/>
      <c r="D84" s="167"/>
      <c r="E84" s="168"/>
      <c r="F84" s="213"/>
      <c r="G84" s="177" t="s">
        <v>80</v>
      </c>
      <c r="H84" s="188"/>
      <c r="I84" s="100"/>
      <c r="J84" s="178"/>
      <c r="K84" s="179"/>
      <c r="L84" s="172"/>
    </row>
    <row r="85" spans="1:12" s="85" customFormat="1" ht="15" customHeight="1" x14ac:dyDescent="0.15">
      <c r="A85" s="173"/>
      <c r="B85" s="174"/>
      <c r="C85" s="175"/>
      <c r="D85" s="176"/>
      <c r="E85" s="168"/>
      <c r="F85" s="213"/>
      <c r="G85" s="177" t="s">
        <v>81</v>
      </c>
      <c r="H85" s="187"/>
      <c r="I85" s="100"/>
      <c r="J85" s="178"/>
      <c r="K85" s="179"/>
      <c r="L85" s="172"/>
    </row>
    <row r="87" spans="1:12" x14ac:dyDescent="0.15">
      <c r="A87" s="180" t="s">
        <v>82</v>
      </c>
      <c r="B87" s="181"/>
    </row>
    <row r="88" spans="1:12" x14ac:dyDescent="0.15">
      <c r="A88" s="180" t="s">
        <v>83</v>
      </c>
      <c r="B88" s="181"/>
    </row>
    <row r="89" spans="1:12" x14ac:dyDescent="0.15">
      <c r="A89" s="180" t="s">
        <v>84</v>
      </c>
      <c r="B89" s="181"/>
    </row>
    <row r="90" spans="1:12" ht="4.5" customHeight="1" thickBot="1" x14ac:dyDescent="0.2"/>
    <row r="91" spans="1:12" ht="30" customHeight="1" thickBot="1" x14ac:dyDescent="0.2">
      <c r="A91" s="225" t="s">
        <v>85</v>
      </c>
      <c r="B91" s="226"/>
      <c r="C91" s="226"/>
      <c r="D91" s="226"/>
      <c r="E91" s="226"/>
      <c r="F91" s="226"/>
      <c r="G91" s="226"/>
      <c r="H91" s="226"/>
      <c r="I91" s="226"/>
      <c r="J91" s="226"/>
      <c r="K91" s="226"/>
      <c r="L91" s="227"/>
    </row>
  </sheetData>
  <mergeCells count="26">
    <mergeCell ref="A2:L2"/>
    <mergeCell ref="K3:L3"/>
    <mergeCell ref="A11:C11"/>
    <mergeCell ref="C16:D16"/>
    <mergeCell ref="C18:D18"/>
    <mergeCell ref="A21:C21"/>
    <mergeCell ref="C24:D24"/>
    <mergeCell ref="A26:C26"/>
    <mergeCell ref="C28:D28"/>
    <mergeCell ref="C31:D31"/>
    <mergeCell ref="C36:D36"/>
    <mergeCell ref="C37:D37"/>
    <mergeCell ref="C42:D42"/>
    <mergeCell ref="A45:C45"/>
    <mergeCell ref="C48:D48"/>
    <mergeCell ref="C49:D49"/>
    <mergeCell ref="C55:D55"/>
    <mergeCell ref="C57:D57"/>
    <mergeCell ref="A91:L91"/>
    <mergeCell ref="C59:D59"/>
    <mergeCell ref="C61:D61"/>
    <mergeCell ref="C63:D63"/>
    <mergeCell ref="C65:D65"/>
    <mergeCell ref="C67:D67"/>
    <mergeCell ref="C75:D75"/>
    <mergeCell ref="D79:E79"/>
  </mergeCells>
  <phoneticPr fontId="19"/>
  <conditionalFormatting sqref="F7">
    <cfRule type="cellIs" dxfId="19" priority="20" stopIfTrue="1" operator="lessThan">
      <formula>$D7</formula>
    </cfRule>
  </conditionalFormatting>
  <conditionalFormatting sqref="F11">
    <cfRule type="cellIs" dxfId="18" priority="19" stopIfTrue="1" operator="lessThan">
      <formula>$D11</formula>
    </cfRule>
  </conditionalFormatting>
  <conditionalFormatting sqref="F15">
    <cfRule type="cellIs" dxfId="17" priority="18" stopIfTrue="1" operator="lessThan">
      <formula>$D15</formula>
    </cfRule>
  </conditionalFormatting>
  <conditionalFormatting sqref="F21">
    <cfRule type="cellIs" dxfId="16" priority="17" stopIfTrue="1" operator="lessThan">
      <formula>$D21</formula>
    </cfRule>
  </conditionalFormatting>
  <conditionalFormatting sqref="F26">
    <cfRule type="cellIs" dxfId="15" priority="16" stopIfTrue="1" operator="lessThan">
      <formula>$D26</formula>
    </cfRule>
  </conditionalFormatting>
  <conditionalFormatting sqref="F30">
    <cfRule type="cellIs" dxfId="14" priority="15" stopIfTrue="1" operator="lessThan">
      <formula>$D30</formula>
    </cfRule>
  </conditionalFormatting>
  <conditionalFormatting sqref="F34">
    <cfRule type="cellIs" dxfId="13" priority="14" stopIfTrue="1" operator="lessThan">
      <formula>$D34</formula>
    </cfRule>
  </conditionalFormatting>
  <conditionalFormatting sqref="F40">
    <cfRule type="cellIs" dxfId="12" priority="13" stopIfTrue="1" operator="lessThan">
      <formula>$D40</formula>
    </cfRule>
  </conditionalFormatting>
  <conditionalFormatting sqref="F45">
    <cfRule type="cellIs" dxfId="11" priority="12" stopIfTrue="1" operator="lessThan">
      <formula>$D45</formula>
    </cfRule>
  </conditionalFormatting>
  <conditionalFormatting sqref="F73">
    <cfRule type="cellIs" dxfId="10" priority="11" stopIfTrue="1" operator="lessThan">
      <formula>$D73</formula>
    </cfRule>
  </conditionalFormatting>
  <conditionalFormatting sqref="F77">
    <cfRule type="cellIs" dxfId="9" priority="10" stopIfTrue="1" operator="lessThan">
      <formula>$D77</formula>
    </cfRule>
  </conditionalFormatting>
  <conditionalFormatting sqref="F69">
    <cfRule type="cellIs" dxfId="8" priority="9" stopIfTrue="1" operator="notBetween">
      <formula>10</formula>
      <formula>12</formula>
    </cfRule>
  </conditionalFormatting>
  <conditionalFormatting sqref="F51">
    <cfRule type="cellIs" dxfId="7" priority="8" stopIfTrue="1" operator="notBetween">
      <formula>50</formula>
      <formula>55</formula>
    </cfRule>
  </conditionalFormatting>
  <conditionalFormatting sqref="F46">
    <cfRule type="cellIs" dxfId="6" priority="7" stopIfTrue="1" operator="notBetween">
      <formula>10</formula>
      <formula>13</formula>
    </cfRule>
  </conditionalFormatting>
  <conditionalFormatting sqref="F52">
    <cfRule type="cellIs" dxfId="5" priority="6" stopIfTrue="1" operator="notBetween">
      <formula>25</formula>
      <formula>33</formula>
    </cfRule>
  </conditionalFormatting>
  <conditionalFormatting sqref="I79:I80">
    <cfRule type="containsText" dxfId="4" priority="3" stopIfTrue="1" operator="containsText" text="演習">
      <formula>NOT(ISERROR(SEARCH("演習",I79)))</formula>
    </cfRule>
  </conditionalFormatting>
  <conditionalFormatting sqref="G1:G1048576">
    <cfRule type="containsText" dxfId="3" priority="1" stopIfTrue="1" operator="containsText" text="実習">
      <formula>NOT(ISERROR(SEARCH("実習",G1)))</formula>
    </cfRule>
    <cfRule type="containsText" dxfId="2" priority="2" stopIfTrue="1" operator="containsText" text="演習">
      <formula>NOT(ISERROR(SEARCH("演習",G1)))</formula>
    </cfRule>
  </conditionalFormatting>
  <dataValidations count="4">
    <dataValidation type="list" allowBlank="1" showInputMessage="1" showErrorMessage="1" sqref="G70:G72 G68 G47:G50">
      <formula1>"　,講義,演習,演習（技術）,実習,【通信】"</formula1>
    </dataValidation>
    <dataValidation type="list" allowBlank="1" showInputMessage="1" showErrorMessage="1" sqref="G74:G76 G8:G10 G35:G39 G27:G29 G22:G25 G12:G14 G16:G20 G31:G33 G41:G44">
      <formula1>"　,講義,演習,実習,【通信】"</formula1>
    </dataValidation>
    <dataValidation type="list" allowBlank="1" showInputMessage="1" showErrorMessage="1" sqref="K3">
      <formula1>"通学形式,通信形式"</formula1>
    </dataValidation>
    <dataValidation type="list" allowBlank="1" showInputMessage="1" showErrorMessage="1" sqref="G53:G67">
      <formula1>"　,講義,演習,演習(技術),実習,【通信】"</formula1>
    </dataValidation>
  </dataValidations>
  <printOptions horizontalCentered="1"/>
  <pageMargins left="0.98425196850393704" right="0.78740157480314965" top="0.39370078740157483" bottom="0.39370078740157483" header="0.11811023622047245" footer="0.19685039370078741"/>
  <pageSetup paperSize="9" scale="90" fitToHeight="0" orientation="portrait" r:id="rId1"/>
  <headerFooter>
    <oddFooter>&amp;C&amp;9&amp;P/&amp;N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activeCell="H1" sqref="H1"/>
    </sheetView>
  </sheetViews>
  <sheetFormatPr defaultRowHeight="11.25" x14ac:dyDescent="0.15"/>
  <cols>
    <col min="1" max="1" width="1.875" style="7" customWidth="1"/>
    <col min="2" max="2" width="4.5" style="2" bestFit="1" customWidth="1"/>
    <col min="3" max="3" width="22.625" style="3" customWidth="1"/>
    <col min="4" max="4" width="6.625" style="4" customWidth="1"/>
    <col min="5" max="5" width="2.625" style="4" customWidth="1"/>
    <col min="6" max="6" width="5.875" style="5" customWidth="1"/>
    <col min="7" max="7" width="8.25" style="6" customWidth="1"/>
    <col min="8" max="8" width="12.125" style="7" customWidth="1"/>
    <col min="9" max="9" width="12.625" style="15" customWidth="1"/>
    <col min="10" max="10" width="7.375" style="16" customWidth="1"/>
    <col min="11" max="11" width="4.5" style="17" bestFit="1" customWidth="1"/>
    <col min="12" max="12" width="4.625" style="15" customWidth="1"/>
    <col min="13" max="16384" width="9" style="9"/>
  </cols>
  <sheetData>
    <row r="1" spans="1:12" x14ac:dyDescent="0.15">
      <c r="A1" s="1" t="s">
        <v>1</v>
      </c>
      <c r="I1" s="7"/>
      <c r="J1" s="8"/>
      <c r="K1" s="2"/>
      <c r="L1" s="7"/>
    </row>
    <row r="2" spans="1:12" x14ac:dyDescent="0.15">
      <c r="A2" s="1"/>
      <c r="I2" s="7"/>
      <c r="J2" s="8"/>
      <c r="K2" s="2"/>
      <c r="L2" s="7"/>
    </row>
    <row r="3" spans="1:12" ht="13.5" x14ac:dyDescent="0.15">
      <c r="A3" s="1"/>
      <c r="C3" s="220" t="s">
        <v>103</v>
      </c>
      <c r="I3" s="7"/>
      <c r="J3" s="8"/>
      <c r="K3" s="2"/>
      <c r="L3" s="7"/>
    </row>
    <row r="4" spans="1:12" ht="14.25" x14ac:dyDescent="0.15">
      <c r="A4" s="246" t="s">
        <v>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 s="11" customFormat="1" ht="18" customHeight="1" x14ac:dyDescent="0.15">
      <c r="A5" s="242" t="s">
        <v>87</v>
      </c>
      <c r="B5" s="243"/>
      <c r="C5" s="243"/>
      <c r="D5" s="243"/>
      <c r="E5" s="243"/>
      <c r="F5" s="243"/>
      <c r="G5" s="243"/>
      <c r="H5" s="10"/>
      <c r="I5" s="10"/>
      <c r="J5" s="10" t="s">
        <v>3</v>
      </c>
      <c r="K5" s="247" t="s">
        <v>86</v>
      </c>
      <c r="L5" s="248"/>
    </row>
    <row r="6" spans="1:12" s="11" customFormat="1" ht="18" customHeight="1" x14ac:dyDescent="0.15">
      <c r="A6" s="219" t="s">
        <v>102</v>
      </c>
      <c r="B6" s="219"/>
      <c r="C6" s="219"/>
      <c r="D6" s="219"/>
      <c r="E6" s="219"/>
      <c r="F6" s="219"/>
      <c r="G6" s="219"/>
      <c r="H6" s="219"/>
      <c r="I6" s="10"/>
      <c r="J6" s="12"/>
      <c r="K6" s="12"/>
      <c r="L6" s="12"/>
    </row>
    <row r="7" spans="1:12" ht="6.75" customHeight="1" x14ac:dyDescent="0.15">
      <c r="A7" s="13"/>
      <c r="C7" s="14"/>
    </row>
    <row r="8" spans="1:12" ht="38.25" customHeight="1" x14ac:dyDescent="0.15">
      <c r="A8" s="13"/>
      <c r="C8" s="14"/>
    </row>
    <row r="9" spans="1:12" s="18" customFormat="1" ht="22.5" x14ac:dyDescent="0.15">
      <c r="A9" s="189"/>
      <c r="B9" s="190" t="s">
        <v>4</v>
      </c>
      <c r="C9" s="191"/>
      <c r="D9" s="192"/>
      <c r="E9" s="45"/>
      <c r="F9" s="79" t="s">
        <v>5</v>
      </c>
      <c r="G9" s="193" t="s">
        <v>6</v>
      </c>
      <c r="H9" s="194" t="s">
        <v>7</v>
      </c>
      <c r="I9" s="193" t="s">
        <v>8</v>
      </c>
      <c r="J9" s="82" t="s">
        <v>9</v>
      </c>
      <c r="K9" s="195" t="s">
        <v>10</v>
      </c>
      <c r="L9" s="196" t="s">
        <v>11</v>
      </c>
    </row>
    <row r="10" spans="1:12" s="18" customFormat="1" ht="22.5" customHeight="1" x14ac:dyDescent="0.15">
      <c r="A10" s="34" t="s">
        <v>12</v>
      </c>
      <c r="B10" s="35"/>
      <c r="C10" s="36"/>
      <c r="D10" s="37">
        <v>6</v>
      </c>
      <c r="E10" s="46"/>
      <c r="F10" s="38">
        <f>SUM(F11:F13)</f>
        <v>6</v>
      </c>
      <c r="G10" s="39"/>
      <c r="H10" s="40"/>
      <c r="I10" s="41"/>
      <c r="J10" s="42"/>
      <c r="K10" s="35"/>
      <c r="L10" s="43"/>
    </row>
    <row r="11" spans="1:12" ht="22.5" customHeight="1" x14ac:dyDescent="0.15">
      <c r="A11" s="19"/>
      <c r="B11" s="20" t="s">
        <v>13</v>
      </c>
      <c r="C11" s="21" t="s">
        <v>14</v>
      </c>
      <c r="D11" s="22"/>
      <c r="E11" s="46"/>
      <c r="F11" s="23">
        <v>2</v>
      </c>
      <c r="G11" s="24" t="s">
        <v>88</v>
      </c>
      <c r="H11" s="25" t="s">
        <v>93</v>
      </c>
      <c r="I11" s="49" t="s">
        <v>90</v>
      </c>
      <c r="J11" s="27" t="s">
        <v>91</v>
      </c>
      <c r="K11" s="28"/>
      <c r="L11" s="29"/>
    </row>
    <row r="12" spans="1:12" ht="22.5" customHeight="1" x14ac:dyDescent="0.15">
      <c r="A12" s="19"/>
      <c r="B12" s="20" t="s">
        <v>16</v>
      </c>
      <c r="C12" s="21" t="s">
        <v>17</v>
      </c>
      <c r="D12" s="22"/>
      <c r="E12" s="46"/>
      <c r="F12" s="197">
        <v>2.5</v>
      </c>
      <c r="G12" s="24" t="s">
        <v>88</v>
      </c>
      <c r="H12" s="25" t="s">
        <v>93</v>
      </c>
      <c r="I12" s="49" t="s">
        <v>90</v>
      </c>
      <c r="J12" s="27" t="s">
        <v>91</v>
      </c>
      <c r="K12" s="28"/>
      <c r="L12" s="29"/>
    </row>
    <row r="13" spans="1:12" ht="22.5" customHeight="1" x14ac:dyDescent="0.15">
      <c r="A13" s="19"/>
      <c r="B13" s="20"/>
      <c r="C13" s="21"/>
      <c r="D13" s="22"/>
      <c r="E13" s="46"/>
      <c r="F13" s="197">
        <v>1.5</v>
      </c>
      <c r="G13" s="24" t="s">
        <v>89</v>
      </c>
      <c r="H13" s="25" t="s">
        <v>94</v>
      </c>
      <c r="I13" s="26" t="s">
        <v>15</v>
      </c>
      <c r="J13" s="27" t="s">
        <v>92</v>
      </c>
      <c r="K13" s="28"/>
      <c r="L13" s="29"/>
    </row>
    <row r="14" spans="1:12" s="18" customFormat="1" ht="22.5" customHeight="1" x14ac:dyDescent="0.15">
      <c r="A14" s="249" t="s">
        <v>18</v>
      </c>
      <c r="B14" s="250"/>
      <c r="C14" s="250"/>
      <c r="D14" s="37">
        <v>9</v>
      </c>
      <c r="E14" s="47"/>
      <c r="F14" s="38">
        <v>9</v>
      </c>
      <c r="G14" s="44"/>
      <c r="H14" s="40"/>
      <c r="I14" s="41"/>
      <c r="J14" s="42"/>
      <c r="K14" s="35"/>
      <c r="L14" s="43"/>
    </row>
    <row r="15" spans="1:12" ht="22.5" customHeight="1" x14ac:dyDescent="0.15">
      <c r="D15" s="50"/>
      <c r="E15" s="50"/>
      <c r="F15" s="50"/>
      <c r="G15" s="50"/>
      <c r="H15" s="52"/>
    </row>
    <row r="16" spans="1:12" ht="22.5" customHeight="1" x14ac:dyDescent="0.15">
      <c r="D16" s="50"/>
      <c r="E16" s="50"/>
      <c r="F16" s="50"/>
      <c r="G16" s="50"/>
      <c r="H16" s="52"/>
    </row>
    <row r="17" spans="1:12" ht="22.5" customHeight="1" x14ac:dyDescent="0.15">
      <c r="A17" s="53" t="s">
        <v>95</v>
      </c>
      <c r="D17" s="50"/>
      <c r="E17" s="46"/>
      <c r="F17" s="51"/>
      <c r="G17" s="50"/>
      <c r="H17" s="52"/>
    </row>
    <row r="18" spans="1:12" ht="22.5" customHeight="1" x14ac:dyDescent="0.15">
      <c r="A18" s="32"/>
      <c r="B18" s="20" t="s">
        <v>60</v>
      </c>
      <c r="C18" s="244" t="s">
        <v>61</v>
      </c>
      <c r="D18" s="245"/>
      <c r="E18" s="46"/>
      <c r="F18" s="30">
        <v>2</v>
      </c>
      <c r="G18" s="33" t="s">
        <v>88</v>
      </c>
      <c r="H18" s="25" t="s">
        <v>96</v>
      </c>
      <c r="I18" s="26" t="s">
        <v>15</v>
      </c>
      <c r="J18" s="27" t="s">
        <v>97</v>
      </c>
      <c r="K18" s="28"/>
      <c r="L18" s="29"/>
    </row>
    <row r="19" spans="1:12" ht="22.5" customHeight="1" x14ac:dyDescent="0.15">
      <c r="A19" s="32"/>
      <c r="B19" s="20"/>
      <c r="C19" s="31"/>
      <c r="D19" s="48"/>
      <c r="E19" s="46"/>
      <c r="F19" s="30">
        <v>2</v>
      </c>
      <c r="G19" s="218" t="s">
        <v>98</v>
      </c>
      <c r="H19" s="25" t="s">
        <v>100</v>
      </c>
      <c r="I19" s="26" t="s">
        <v>15</v>
      </c>
      <c r="J19" s="27" t="s">
        <v>101</v>
      </c>
      <c r="K19" s="28"/>
      <c r="L19" s="29"/>
    </row>
    <row r="20" spans="1:12" ht="22.5" customHeight="1" x14ac:dyDescent="0.15">
      <c r="A20" s="32"/>
      <c r="B20" s="20"/>
      <c r="C20" s="31"/>
      <c r="D20" s="48"/>
      <c r="E20" s="46"/>
      <c r="F20" s="30"/>
      <c r="G20" s="218" t="s">
        <v>98</v>
      </c>
      <c r="H20" s="25" t="s">
        <v>94</v>
      </c>
      <c r="I20" s="26" t="s">
        <v>15</v>
      </c>
      <c r="J20" s="27" t="s">
        <v>92</v>
      </c>
      <c r="K20" s="28" t="s">
        <v>99</v>
      </c>
      <c r="L20" s="29"/>
    </row>
    <row r="21" spans="1:12" ht="22.5" customHeight="1" x14ac:dyDescent="0.15">
      <c r="A21" s="32"/>
      <c r="B21" s="20"/>
      <c r="C21" s="244"/>
      <c r="D21" s="245"/>
      <c r="E21" s="46"/>
      <c r="F21" s="30"/>
      <c r="G21" s="33"/>
      <c r="H21" s="25"/>
      <c r="I21" s="26"/>
      <c r="J21" s="27"/>
      <c r="K21" s="28"/>
      <c r="L21" s="29"/>
    </row>
  </sheetData>
  <mergeCells count="6">
    <mergeCell ref="A5:G5"/>
    <mergeCell ref="C21:D21"/>
    <mergeCell ref="C18:D18"/>
    <mergeCell ref="A4:L4"/>
    <mergeCell ref="K5:L5"/>
    <mergeCell ref="A14:C14"/>
  </mergeCells>
  <phoneticPr fontId="19"/>
  <conditionalFormatting sqref="F10">
    <cfRule type="cellIs" dxfId="1" priority="15" stopIfTrue="1" operator="lessThan">
      <formula>$D10</formula>
    </cfRule>
  </conditionalFormatting>
  <conditionalFormatting sqref="F14">
    <cfRule type="cellIs" dxfId="0" priority="14" stopIfTrue="1" operator="lessThan">
      <formula>$D14</formula>
    </cfRule>
  </conditionalFormatting>
  <dataValidations count="3">
    <dataValidation type="list" allowBlank="1" showInputMessage="1" showErrorMessage="1" sqref="G18:G21">
      <formula1>"　,講義,演習,演習（技術）,実習,【通信】"</formula1>
    </dataValidation>
    <dataValidation type="list" allowBlank="1" showInputMessage="1" showErrorMessage="1" sqref="G11:G13">
      <formula1>"　,講義,演習,実習,【通信】"</formula1>
    </dataValidation>
    <dataValidation type="list" allowBlank="1" showInputMessage="1" showErrorMessage="1" sqref="K5">
      <formula1>"通学形式,通信形式"</formula1>
    </dataValidation>
  </dataValidations>
  <pageMargins left="0.98425196850393704" right="0.59055118110236227" top="0.59055118110236227" bottom="0.39370078740157483" header="0.31496062992125984" footer="0.19685039370078741"/>
  <pageSetup paperSize="9" scale="93" fitToHeight="0" orientation="portrait" cellComments="asDisplayed" r:id="rId1"/>
  <headerFooter alignWithMargins="0">
    <oddFooter>&amp;C&amp;9&amp;P/&amp;N</oddFooter>
  </headerFooter>
  <ignoredErrors>
    <ignoredError sqref="F10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1-7研修カリキュラム</vt:lpstr>
      <vt:lpstr>記載例</vt:lpstr>
      <vt:lpstr>'1-7研修カリキュラム'!Print_Area</vt:lpstr>
      <vt:lpstr>記載例!Print_Area</vt:lpstr>
      <vt:lpstr>'1-7研修カリキュラム'!Print_Titles</vt:lpstr>
      <vt:lpstr>記載例!Print_Titles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岐阜県</cp:lastModifiedBy>
  <cp:lastPrinted>2013-06-21T04:39:47Z</cp:lastPrinted>
  <dcterms:created xsi:type="dcterms:W3CDTF">2012-11-29T02:40:53Z</dcterms:created>
  <dcterms:modified xsi:type="dcterms:W3CDTF">2018-07-04T01:30:09Z</dcterms:modified>
</cp:coreProperties>
</file>