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7E804B4F-BBCE-4488-B8B8-A21EBFDC9CB0}"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W34" i="10" l="1"/>
  <c r="BW35" i="10" s="1"/>
  <c r="BW36" i="10" s="1"/>
  <c r="BW37" i="10" s="1"/>
  <c r="BW38" i="10" s="1"/>
  <c r="BW39" i="10" s="1"/>
  <c r="BW40" i="10" s="1"/>
  <c r="CO34" i="10" l="1"/>
</calcChain>
</file>

<file path=xl/sharedStrings.xml><?xml version="1.0" encoding="utf-8"?>
<sst xmlns="http://schemas.openxmlformats.org/spreadsheetml/2006/main" count="1201" uniqueCount="617">
  <si>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</si>
  <si>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</si>
  <si>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</si>
  <si>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</si>
  <si>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</si>
  <si>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</si>
  <si>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</si>
  <si>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</si>
  <si>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</si>
  <si>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</si>
  <si>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</si>
  <si>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</si>
  <si>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</si>
  <si>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</si>
  <si>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</si>
  <si>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</si>
  <si>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</si>
  <si>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</si>
  <si>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</si>
  <si>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</si>
  <si>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</si>
  <si>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</si>
  <si>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</si>
  <si>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</si>
  <si>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</si>
  <si>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</si>
  <si>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</si>
  <si>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</si>
  <si>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</si>
  <si>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</si>
  <si>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</si>
  <si>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</si>
  <si>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</si>
  <si>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</si>
  <si>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</si>
  <si>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</si>
  <si>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</si>
  <si>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</si>
  <si>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</si>
  <si>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</si>
  <si>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</si>
  <si>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</si>
  <si>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</si>
  <si>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</si>
  <si>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</si>
  <si>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</si>
  <si>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</si>
  <si>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</si>
  <si>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</si>
  <si>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</si>
  <si>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</si>
  <si>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</si>
  <si>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</si>
  <si>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</si>
  <si>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</si>
  <si>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</si>
  <si>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</si>
  <si>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</si>
  <si>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</si>
  <si>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</si>
  <si>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</si>
  <si>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</si>
  <si>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</si>
  <si>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</si>
  <si>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</si>
  <si>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</si>
  <si>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</si>
  <si>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</si>
  <si>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</si>
  <si>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</si>
  <si>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</si>
  <si>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</si>
  <si>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</si>
  <si>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</si>
  <si>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</si>
  <si>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</si>
  <si>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</si>
  <si>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</si>
  <si>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</si>
  <si>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</si>
  <si>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</si>
  <si>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</si>
  <si>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</si>
  <si>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</si>
  <si>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</si>
  <si>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</si>
  <si>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</si>
  <si>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</si>
  <si>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</si>
  <si>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</si>
  <si>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</si>
  <si>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</si>
  <si>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</si>
  <si>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</si>
  <si>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</si>
  <si>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</si>
  <si>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</si>
  <si>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</si>
  <si>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</si>
  <si>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</si>
  <si>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</si>
  <si>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</si>
  <si>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</si>
  <si>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</si>
  <si>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</si>
  <si>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</si>
  <si>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</si>
  <si>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</si>
  <si>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</si>
  <si>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</si>
  <si>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</si>
  <si>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</si>
  <si>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</si>
  <si>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</si>
  <si>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</si>
  <si>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</si>
  <si>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</si>
  <si>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</si>
  <si>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</si>
  <si>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</si>
  <si>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</si>
  <si>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</si>
  <si>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</si>
  <si>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</si>
  <si>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</si>
  <si>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</si>
  <si>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</si>
  <si>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</si>
  <si>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</si>
  <si>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</si>
  <si>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</si>
  <si>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</si>
  <si>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</si>
  <si>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</si>
  <si>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</si>
  <si>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</si>
  <si>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</si>
  <si>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</si>
  <si>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</si>
  <si>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</si>
  <si>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</si>
  <si>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</si>
  <si>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</si>
  <si>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</si>
  <si>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</si>
  <si>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</si>
  <si>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</si>
  <si>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</si>
  <si>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</si>
  <si>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</si>
  <si>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</si>
  <si>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</si>
  <si>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</si>
  <si>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</si>
  <si>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</si>
  <si>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</si>
  <si>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</si>
  <si>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</si>
  <si>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</si>
  <si>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</si>
  <si>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</si>
  <si>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</si>
  <si>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</si>
  <si>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</si>
  <si>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</si>
  <si>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</si>
  <si>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</si>
  <si>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</si>
  <si>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</si>
  <si>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</si>
  <si>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</si>
  <si>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</si>
  <si>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</si>
  <si>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</si>
  <si>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</si>
  <si>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</si>
  <si>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</si>
  <si>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</si>
  <si>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</si>
  <si>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</si>
  <si>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</si>
  <si>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</si>
  <si>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</si>
  <si>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</si>
  <si>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</si>
  <si>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</si>
  <si>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</si>
  <si>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</si>
  <si>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</si>
  <si>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</si>
  <si>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</si>
  <si>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</si>
  <si>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</si>
  <si>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</si>
  <si>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</si>
  <si>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</si>
  <si>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</si>
  <si>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</si>
  <si>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</si>
  <si>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</si>
  <si>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</si>
  <si>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</si>
  <si>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</si>
  <si>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</si>
  <si>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</si>
  <si>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</si>
  <si>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</si>
  <si>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</si>
  <si>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</si>
  <si>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</si>
  <si>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</si>
  <si>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</si>
  <si>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</si>
  <si>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</si>
  <si>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</si>
  <si>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</si>
  <si>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</si>
  <si>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</si>
  <si>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岐阜県垂井町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</si>
  <si>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</si>
  <si>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</si>
  <si>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</si>
  <si>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</si>
  <si>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</si>
  <si>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</si>
  <si>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</si>
  <si>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</si>
  <si>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</si>
  <si>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</si>
  <si>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</si>
  <si>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</si>
  <si>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</si>
  <si>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</si>
  <si>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</si>
  <si>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</si>
  <si>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</si>
  <si>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</si>
  <si>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</si>
  <si>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</si>
  <si>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</si>
  <si>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</si>
  <si>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</si>
  <si>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</si>
  <si>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</si>
  <si>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</si>
  <si>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</si>
  <si>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</si>
  <si>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</si>
  <si>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</si>
  <si>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</si>
  <si>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</si>
  <si>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</si>
  <si>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</si>
  <si>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</si>
  <si>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</si>
  <si>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</si>
  <si>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</si>
  <si>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</si>
  <si>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</si>
  <si>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</si>
  <si>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</si>
  <si>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</si>
  <si>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</si>
  <si>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</si>
  <si>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</si>
  <si>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</si>
  <si>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</si>
  <si>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</si>
  <si>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</si>
  <si>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</si>
  <si>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</si>
  <si>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</si>
  <si>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</si>
  <si>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</si>
  <si>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</si>
  <si>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</si>
  <si>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</si>
  <si>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</si>
  <si>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</si>
  <si>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</si>
  <si>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</si>
  <si>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</si>
  <si>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</si>
  <si>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</si>
  <si>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</si>
  <si>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</si>
  <si>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</si>
  <si>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</si>
  <si>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</si>
  <si>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</si>
  <si>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</si>
  <si>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</si>
  <si>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</si>
  <si>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</si>
  <si>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</si>
  <si>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</si>
  <si>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</si>
  <si>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</si>
  <si>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</si>
  <si>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</si>
  <si>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</si>
  <si>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</si>
  <si>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</si>
  <si>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</si>
  <si>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</si>
  <si>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</si>
  <si>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</si>
  <si>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</si>
  <si>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</si>
  <si>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</si>
  <si>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</si>
  <si>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</si>
  <si>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</si>
  <si>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</si>
  <si>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</si>
  <si>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</si>
  <si>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</si>
  <si>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</si>
  <si>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</si>
  <si>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</si>
  <si>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</si>
  <si>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</si>
  <si>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</si>
  <si>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</si>
  <si>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</si>
  <si>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</si>
  <si>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</si>
  <si>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</si>
  <si>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</si>
  <si>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</si>
  <si>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</si>
  <si>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</si>
  <si>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</si>
  <si>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</si>
  <si>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</si>
  <si>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</si>
  <si>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</si>
  <si>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</si>
  <si>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</si>
  <si>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</si>
  <si>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</si>
  <si>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</si>
  <si>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</si>
  <si>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</si>
  <si>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</si>
  <si>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</si>
  <si>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</si>
  <si>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</si>
  <si>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</si>
  <si>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</si>
  <si>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</si>
  <si>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</si>
  <si>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</si>
  <si>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</si>
  <si>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</si>
  <si>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</si>
  <si>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</si>
  <si>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</si>
  <si>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</si>
  <si>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</si>
  <si>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</si>
  <si>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</si>
  <si>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</si>
  <si>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</si>
  <si>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</si>
  <si>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</si>
  <si>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</si>
  <si>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</si>
  <si>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</si>
  <si>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</si>
  <si>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</si>
  <si>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岐阜県垂井町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</si>
  <si>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</si>
  <si>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</si>
  <si>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</si>
  <si>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</si>
  <si>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</si>
  <si>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</si>
  <si>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</si>
  <si>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</si>
  <si>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</si>
  <si>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</si>
  <si>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</si>
  <si>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</si>
  <si>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</si>
  <si>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</si>
  <si>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</si>
  <si>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</si>
  <si>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</si>
  <si>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</si>
  <si>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</si>
  <si>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</si>
  <si>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</si>
  <si>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</si>
  <si>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</si>
  <si>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</si>
  <si>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</si>
  <si>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</si>
  <si>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</si>
  <si>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</si>
  <si>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</si>
  <si>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</si>
  <si>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</si>
  <si>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</si>
  <si>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</si>
  <si>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</si>
  <si>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</si>
  <si>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</si>
  <si>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</si>
  <si>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</si>
  <si>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</si>
  <si>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</si>
  <si>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</si>
  <si>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</si>
  <si>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</si>
  <si>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</si>
  <si>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</si>
  <si>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</si>
  <si>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</si>
  <si>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</si>
  <si>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</si>
  <si>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</si>
  <si>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</si>
  <si>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</si>
  <si>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</si>
  <si>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</si>
  <si>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</si>
  <si>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</si>
  <si>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</si>
  <si>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</si>
  <si>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</si>
  <si>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</si>
  <si>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</si>
  <si>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</si>
  <si>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</si>
  <si>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</si>
  <si>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</si>
  <si>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</si>
  <si>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</si>
  <si>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</si>
  <si>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</si>
  <si>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</si>
  <si>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</si>
  <si>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</si>
  <si>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</si>
  <si>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</si>
  <si>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</si>
  <si>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</si>
  <si>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</si>
  <si>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</si>
  <si>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</si>
  <si>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</si>
  <si>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</si>
  <si>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</si>
  <si>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</si>
  <si>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</si>
  <si>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</si>
  <si>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</si>
  <si>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</si>
  <si>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</si>
  <si>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</si>
  <si>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</si>
  <si>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</si>
  <si>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</si>
  <si>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</si>
  <si>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</si>
  <si>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</si>
  <si>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</si>
  <si>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</si>
  <si>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</si>
  <si>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</si>
  <si>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</si>
  <si>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</si>
  <si>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</si>
  <si>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</si>
  <si>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</si>
  <si>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</si>
  <si>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</si>
  <si>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</si>
  <si>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</si>
  <si>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</si>
  <si>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</si>
  <si>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</si>
  <si>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</si>
  <si>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</si>
  <si>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</si>
  <si>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</si>
  <si>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</si>
  <si>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</si>
  <si>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</si>
  <si>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</si>
  <si>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</si>
  <si>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</si>
  <si>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</si>
  <si>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</si>
  <si>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</si>
  <si>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</si>
  <si>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</si>
  <si>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</si>
  <si>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</si>
  <si>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</si>
  <si>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</si>
  <si>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</si>
  <si>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</si>
  <si>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</si>
  <si>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</si>
  <si>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</si>
  <si>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</si>
  <si>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</si>
  <si>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</si>
  <si>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</si>
  <si>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</si>
  <si>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</si>
  <si>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</si>
  <si>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</si>
  <si>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</si>
  <si>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</si>
  <si>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</si>
  <si>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</si>
  <si>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</si>
  <si>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</si>
  <si>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</si>
  <si>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</si>
  <si>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</si>
  <si>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</si>
  <si>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</si>
  <si>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</si>
  <si>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</si>
  <si>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</si>
  <si>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</si>
  <si>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</si>
  <si>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</si>
  <si>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</si>
  <si>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</si>
  <si>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</si>
  <si>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</si>
  <si>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</si>
  <si>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</si>
  <si>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</si>
  <si>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</si>
  <si>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</si>
  <si>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</si>
  <si>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</si>
  <si>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</si>
  <si>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</si>
  <si>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</si>
  <si>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</si>
  <si>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</si>
  <si>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</si>
  <si>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</si>
  <si>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</si>
  <si>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</si>
  <si>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</si>
  <si>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</si>
  <si>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</si>
  <si>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</si>
  <si>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</si>
  <si>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</si>
  <si>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</si>
  <si>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</si>
  <si>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</si>
  <si>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</si>
  <si>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</si>
  <si>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</si>
  <si>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</si>
  <si>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</si>
  <si>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3.21</t>
  </si>
  <si>
    <t>▲ 0.86</t>
  </si>
  <si>
    <t>▲ 1.18</t>
  </si>
  <si>
    <t>水道事業会計</t>
  </si>
  <si>
    <t>一般会計</t>
  </si>
  <si>
    <t>国民健康保険特別会計</t>
  </si>
  <si>
    <t>介護保険特別会計</t>
  </si>
  <si>
    <t>簡易水道特別会計</t>
  </si>
  <si>
    <t>公共下水道事業特別会計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</si>
  <si>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</si>
  <si>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</si>
  <si>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</si>
  <si>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</si>
  <si>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</si>
  <si>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</si>
  <si>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</si>
  <si>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</si>
  <si>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</si>
  <si>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</si>
  <si>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</si>
  <si>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</si>
  <si>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</si>
  <si>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</si>
  <si>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</si>
  <si>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</si>
  <si>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</si>
  <si>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</si>
  <si>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</si>
  <si>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基金からの繰入金９００００</t>
    <rPh sb="0" eb="2">
      <t>キキン</t>
    </rPh>
    <rPh sb="5" eb="6">
      <t>ク</t>
    </rPh>
    <rPh sb="6" eb="7">
      <t>イ</t>
    </rPh>
    <rPh sb="7" eb="8">
      <t>キン</t>
    </rPh>
    <phoneticPr fontId="2"/>
  </si>
  <si>
    <t>－</t>
    <phoneticPr fontId="2"/>
  </si>
  <si>
    <t>○</t>
    <phoneticPr fontId="2"/>
  </si>
  <si>
    <t>垂井町土地開発公社</t>
    <rPh sb="0" eb="3">
      <t>タルイチョウ</t>
    </rPh>
    <rPh sb="3" eb="9">
      <t>トチカイハツコウシャ</t>
    </rPh>
    <phoneticPr fontId="2"/>
  </si>
  <si>
    <t>公共施設整備基金</t>
    <rPh sb="0" eb="2">
      <t>コウキョウ</t>
    </rPh>
    <rPh sb="2" eb="4">
      <t>シセツ</t>
    </rPh>
    <rPh sb="4" eb="6">
      <t>セイビ</t>
    </rPh>
    <rPh sb="6" eb="8">
      <t>キキン</t>
    </rPh>
    <phoneticPr fontId="5"/>
  </si>
  <si>
    <t>森林環境譲与税基金</t>
    <rPh sb="0" eb="9">
      <t>シンリンカンキョウジョウヨゼイキキン</t>
    </rPh>
    <phoneticPr fontId="2"/>
  </si>
  <si>
    <t>公共下水道基金</t>
    <rPh sb="0" eb="2">
      <t>コウキョウ</t>
    </rPh>
    <rPh sb="2" eb="4">
      <t>ゲスイ</t>
    </rPh>
    <rPh sb="4" eb="5">
      <t>ミチ</t>
    </rPh>
    <rPh sb="5" eb="7">
      <t>キキン</t>
    </rPh>
    <phoneticPr fontId="2"/>
  </si>
  <si>
    <t>墓地公園管理基金</t>
    <rPh sb="0" eb="2">
      <t>ボチ</t>
    </rPh>
    <rPh sb="2" eb="4">
      <t>コウエン</t>
    </rPh>
    <rPh sb="4" eb="6">
      <t>カンリ</t>
    </rPh>
    <rPh sb="6" eb="8">
      <t>キキン</t>
    </rPh>
    <phoneticPr fontId="2"/>
  </si>
  <si>
    <t>ふるさと農村活性化対策基金</t>
    <rPh sb="4" eb="6">
      <t>ノウソン</t>
    </rPh>
    <rPh sb="6" eb="9">
      <t>カッセイカ</t>
    </rPh>
    <rPh sb="9" eb="11">
      <t>タイサク</t>
    </rPh>
    <rPh sb="11" eb="13">
      <t>キキン</t>
    </rPh>
    <phoneticPr fontId="2"/>
  </si>
  <si>
    <t>法非適用企業 基金から67繰入</t>
    <rPh sb="7" eb="9">
      <t>キキン</t>
    </rPh>
    <rPh sb="13" eb="15">
      <t>クリイ</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</si>
  <si>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</si>
  <si>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</si>
  <si>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</si>
  <si>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</si>
  <si>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に新庁舎建設事業債を発行したことにより、一時的に将来負担比率が増加した。令和2年度からは徐々に減少し、当年度の将来負担比率は前年度比で4.8ポイント減少している。しかし、一般会計における地方債発行収入は約6.2億円、地方債償還支出は約5.4億円であり、発行額が償還額を約0.8億円上回っている。今後、地方債の償還を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</si>
  <si>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</si>
  <si>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</si>
  <si>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</si>
  <si>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</si>
  <si>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</si>
  <si>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</si>
  <si>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には、一般会計等の新庁舎建設事業債の発行により、将来負担比率が一時的に増加した。その後、将来負担比率は減少傾向を示し、本年度の将来負担比率は前年度比で4.8ポイント減少しているが、依然として類似団体内平均値を大幅に上回っている状況が続いている。当年度の実質公債費比率は3.8ポイントで、前年度比で1.0ポイント増加しているものの、類似団体の平均値を下回っており、良好な水準を維持している。</t>
    <rPh sb="104" eb="105">
      <t>ナイ</t>
    </rPh>
    <rPh sb="179" eb="181">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</si>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</sst>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97322B-E357-45BA-BA0A-0842BF84D9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86FA-4172-88DC-1298719822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80082</c:v>
                </c:pt>
                <c:pt idx="1">
                  <c:v>90653</c:v>
                </c:pt>
                <c:pt idx="2">
                  <c:v>43911</c:v>
                </c:pt>
                <c:pt idx="3">
                  <c:v>32855</c:v>
                </c:pt>
                <c:pt idx="4">
                  <c:v>47894</c:v>
                </c:pt>
              </c:numCache>
            </c:numRef>
          </c:val>
          <c:smooth val="0"/>
          <c:extLst>
            <c:ext xmlns:c16="http://schemas.microsoft.com/office/drawing/2014/chart" uri="{C3380CC4-5D6E-409C-BE32-E72D297353CC}">
              <c16:uniqueId val="{00000001-86FA-4172-88DC-1298719822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7.72</c:v>
                </c:pt>
                <c:pt idx="1">
                  <c:v>9.9</c:v>
                </c:pt>
                <c:pt idx="2">
                  <c:v>8.5299999999999994</c:v>
                </c:pt>
                <c:pt idx="3">
                  <c:v>9.2799999999999994</c:v>
                </c:pt>
                <c:pt idx="4">
                  <c:v>6.81</c:v>
                </c:pt>
              </c:numCache>
            </c:numRef>
          </c:val>
          <c:extLst>
            <c:ext xmlns:c16="http://schemas.microsoft.com/office/drawing/2014/chart" uri="{C3380CC4-5D6E-409C-BE32-E72D297353CC}">
              <c16:uniqueId val="{00000000-F34B-4252-9AF6-2CD35C4E5F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11.72</c:v>
                </c:pt>
                <c:pt idx="1">
                  <c:v>8.9600000000000009</c:v>
                </c:pt>
                <c:pt idx="2">
                  <c:v>13.7</c:v>
                </c:pt>
                <c:pt idx="3">
                  <c:v>19.72</c:v>
                </c:pt>
                <c:pt idx="4">
                  <c:v>21.41</c:v>
                </c:pt>
              </c:numCache>
            </c:numRef>
          </c:val>
          <c:extLst>
            <c:ext xmlns:c16="http://schemas.microsoft.com/office/drawing/2014/chart" uri="{C3380CC4-5D6E-409C-BE32-E72D297353CC}">
              <c16:uniqueId val="{00000001-F34B-4252-9AF6-2CD35C4E5F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-3.21</c:v>
                </c:pt>
                <c:pt idx="1">
                  <c:v>-0.86</c:v>
                </c:pt>
                <c:pt idx="2">
                  <c:v>4.42</c:v>
                </c:pt>
                <c:pt idx="3">
                  <c:v>7.91</c:v>
                </c:pt>
                <c:pt idx="4">
                  <c:v>-1.18</c:v>
                </c:pt>
              </c:numCache>
            </c:numRef>
          </c:val>
          <c:smooth val="0"/>
          <c:extLst>
            <c:ext xmlns:c16="http://schemas.microsoft.com/office/drawing/2014/chart" uri="{C3380CC4-5D6E-409C-BE32-E72D297353CC}">
              <c16:uniqueId val="{00000002-F34B-4252-9AF6-2CD35C4E5F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6EF-4638-A33B-37727BD58A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EF-4638-A33B-37727BD58AA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76EF-4638-A33B-37727BD58AA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0.22</c:v>
                </c:pt>
                <c:pt idx="2">
                  <c:v>#N/A</c:v>
                </c:pt>
                <c:pt idx="3">
                  <c:v>0.14000000000000001</c:v>
                </c:pt>
                <c:pt idx="4">
                  <c:v>#N/A</c:v>
                </c:pt>
                <c:pt idx="5">
                  <c:v>0.15</c:v>
                </c:pt>
                <c:pt idx="6">
                  <c:v>#N/A</c:v>
                </c:pt>
                <c:pt idx="7">
                  <c:v>0.14000000000000001</c:v>
                </c:pt>
                <c:pt idx="8">
                  <c:v>#N/A</c:v>
                </c:pt>
                <c:pt idx="9">
                  <c:v>0.19</c:v>
                </c:pt>
              </c:numCache>
            </c:numRef>
          </c:val>
          <c:extLst>
            <c:ext xmlns:c16="http://schemas.microsoft.com/office/drawing/2014/chart" uri="{C3380CC4-5D6E-409C-BE32-E72D297353CC}">
              <c16:uniqueId val="{00000003-76EF-4638-A33B-37727BD58AA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0.51</c:v>
                </c:pt>
                <c:pt idx="2">
                  <c:v>#N/A</c:v>
                </c:pt>
                <c:pt idx="3">
                  <c:v>0.52</c:v>
                </c:pt>
                <c:pt idx="4">
                  <c:v>#N/A</c:v>
                </c:pt>
                <c:pt idx="5">
                  <c:v>0.59</c:v>
                </c:pt>
                <c:pt idx="6">
                  <c:v>#N/A</c:v>
                </c:pt>
                <c:pt idx="7">
                  <c:v>0.43</c:v>
                </c:pt>
                <c:pt idx="8">
                  <c:v>#N/A</c:v>
                </c:pt>
                <c:pt idx="9">
                  <c:v>0.61</c:v>
                </c:pt>
              </c:numCache>
            </c:numRef>
          </c:val>
          <c:extLst>
            <c:ext xmlns:c16="http://schemas.microsoft.com/office/drawing/2014/chart" uri="{C3380CC4-5D6E-409C-BE32-E72D297353CC}">
              <c16:uniqueId val="{00000004-76EF-4638-A33B-37727BD58AAD}"/>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0.15</c:v>
                </c:pt>
                <c:pt idx="4">
                  <c:v>#N/A</c:v>
                </c:pt>
                <c:pt idx="5">
                  <c:v>0.22</c:v>
                </c:pt>
                <c:pt idx="6">
                  <c:v>#N/A</c:v>
                </c:pt>
                <c:pt idx="7">
                  <c:v>0.09</c:v>
                </c:pt>
                <c:pt idx="8">
                  <c:v>#N/A</c:v>
                </c:pt>
                <c:pt idx="9">
                  <c:v>1.23</c:v>
                </c:pt>
              </c:numCache>
            </c:numRef>
          </c:val>
          <c:extLst>
            <c:ext xmlns:c16="http://schemas.microsoft.com/office/drawing/2014/chart" uri="{C3380CC4-5D6E-409C-BE32-E72D297353CC}">
              <c16:uniqueId val="{00000005-76EF-4638-A33B-37727BD58AA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3.18</c:v>
                </c:pt>
                <c:pt idx="2">
                  <c:v>#N/A</c:v>
                </c:pt>
                <c:pt idx="3">
                  <c:v>2.91</c:v>
                </c:pt>
                <c:pt idx="4">
                  <c:v>#N/A</c:v>
                </c:pt>
                <c:pt idx="5">
                  <c:v>2.57</c:v>
                </c:pt>
                <c:pt idx="6">
                  <c:v>#N/A</c:v>
                </c:pt>
                <c:pt idx="7">
                  <c:v>4.21</c:v>
                </c:pt>
                <c:pt idx="8">
                  <c:v>#N/A</c:v>
                </c:pt>
                <c:pt idx="9">
                  <c:v>3.7</c:v>
                </c:pt>
              </c:numCache>
            </c:numRef>
          </c:val>
          <c:extLst>
            <c:ext xmlns:c16="http://schemas.microsoft.com/office/drawing/2014/chart" uri="{C3380CC4-5D6E-409C-BE32-E72D297353CC}">
              <c16:uniqueId val="{00000006-76EF-4638-A33B-37727BD58AA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5.72</c:v>
                </c:pt>
                <c:pt idx="2">
                  <c:v>#N/A</c:v>
                </c:pt>
                <c:pt idx="3">
                  <c:v>5.44</c:v>
                </c:pt>
                <c:pt idx="4">
                  <c:v>#N/A</c:v>
                </c:pt>
                <c:pt idx="5">
                  <c:v>4.9400000000000004</c:v>
                </c:pt>
                <c:pt idx="6">
                  <c:v>#N/A</c:v>
                </c:pt>
                <c:pt idx="7">
                  <c:v>5.14</c:v>
                </c:pt>
                <c:pt idx="8">
                  <c:v>#N/A</c:v>
                </c:pt>
                <c:pt idx="9">
                  <c:v>4.45</c:v>
                </c:pt>
              </c:numCache>
            </c:numRef>
          </c:val>
          <c:extLst>
            <c:ext xmlns:c16="http://schemas.microsoft.com/office/drawing/2014/chart" uri="{C3380CC4-5D6E-409C-BE32-E72D297353CC}">
              <c16:uniqueId val="{00000007-76EF-4638-A33B-37727BD58A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7.71</c:v>
                </c:pt>
                <c:pt idx="2">
                  <c:v>#N/A</c:v>
                </c:pt>
                <c:pt idx="3">
                  <c:v>9.89</c:v>
                </c:pt>
                <c:pt idx="4">
                  <c:v>#N/A</c:v>
                </c:pt>
                <c:pt idx="5">
                  <c:v>8.52</c:v>
                </c:pt>
                <c:pt idx="6">
                  <c:v>#N/A</c:v>
                </c:pt>
                <c:pt idx="7">
                  <c:v>9.31</c:v>
                </c:pt>
                <c:pt idx="8">
                  <c:v>#N/A</c:v>
                </c:pt>
                <c:pt idx="9">
                  <c:v>6.81</c:v>
                </c:pt>
              </c:numCache>
            </c:numRef>
          </c:val>
          <c:extLst>
            <c:ext xmlns:c16="http://schemas.microsoft.com/office/drawing/2014/chart" uri="{C3380CC4-5D6E-409C-BE32-E72D297353CC}">
              <c16:uniqueId val="{00000008-76EF-4638-A33B-37727BD58A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9.3800000000000008</c:v>
                </c:pt>
                <c:pt idx="2">
                  <c:v>#N/A</c:v>
                </c:pt>
                <c:pt idx="3">
                  <c:v>9.99</c:v>
                </c:pt>
                <c:pt idx="4">
                  <c:v>#N/A</c:v>
                </c:pt>
                <c:pt idx="5">
                  <c:v>10.43</c:v>
                </c:pt>
                <c:pt idx="6">
                  <c:v>#N/A</c:v>
                </c:pt>
                <c:pt idx="7">
                  <c:v>10.54</c:v>
                </c:pt>
                <c:pt idx="8">
                  <c:v>#N/A</c:v>
                </c:pt>
                <c:pt idx="9">
                  <c:v>9.0399999999999991</c:v>
                </c:pt>
              </c:numCache>
            </c:numRef>
          </c:val>
          <c:extLst>
            <c:ext xmlns:c16="http://schemas.microsoft.com/office/drawing/2014/chart" uri="{C3380CC4-5D6E-409C-BE32-E72D297353CC}">
              <c16:uniqueId val="{00000009-76EF-4638-A33B-37727BD58A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659</c:v>
                </c:pt>
                <c:pt idx="5">
                  <c:v>653</c:v>
                </c:pt>
                <c:pt idx="8">
                  <c:v>653</c:v>
                </c:pt>
                <c:pt idx="11">
                  <c:v>671</c:v>
                </c:pt>
                <c:pt idx="14">
                  <c:v>695</c:v>
                </c:pt>
              </c:numCache>
            </c:numRef>
          </c:val>
          <c:extLst>
            <c:ext xmlns:c16="http://schemas.microsoft.com/office/drawing/2014/chart" uri="{C3380CC4-5D6E-409C-BE32-E72D297353CC}">
              <c16:uniqueId val="{00000000-B122-476B-A5B4-9A962FFF6E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22-476B-A5B4-9A962FFF6E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22-476B-A5B4-9A962FFF6E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23</c:v>
                </c:pt>
                <c:pt idx="6">
                  <c:v>25</c:v>
                </c:pt>
                <c:pt idx="9">
                  <c:v>25</c:v>
                </c:pt>
                <c:pt idx="12">
                  <c:v>25</c:v>
                </c:pt>
              </c:numCache>
            </c:numRef>
          </c:val>
          <c:extLst>
            <c:ext xmlns:c16="http://schemas.microsoft.com/office/drawing/2014/chart" uri="{C3380CC4-5D6E-409C-BE32-E72D297353CC}">
              <c16:uniqueId val="{00000003-B122-476B-A5B4-9A962FFF6E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371</c:v>
                </c:pt>
                <c:pt idx="3">
                  <c:v>365</c:v>
                </c:pt>
                <c:pt idx="6">
                  <c:v>387</c:v>
                </c:pt>
                <c:pt idx="9">
                  <c:v>397</c:v>
                </c:pt>
                <c:pt idx="12">
                  <c:v>433</c:v>
                </c:pt>
              </c:numCache>
            </c:numRef>
          </c:val>
          <c:extLst>
            <c:ext xmlns:c16="http://schemas.microsoft.com/office/drawing/2014/chart" uri="{C3380CC4-5D6E-409C-BE32-E72D297353CC}">
              <c16:uniqueId val="{00000004-B122-476B-A5B4-9A962FFF6E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22-476B-A5B4-9A962FFF6E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22-476B-A5B4-9A962FFF6E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394</c:v>
                </c:pt>
                <c:pt idx="3">
                  <c:v>385</c:v>
                </c:pt>
                <c:pt idx="6">
                  <c:v>395</c:v>
                </c:pt>
                <c:pt idx="9">
                  <c:v>458</c:v>
                </c:pt>
                <c:pt idx="12">
                  <c:v>552</c:v>
                </c:pt>
              </c:numCache>
            </c:numRef>
          </c:val>
          <c:extLst>
            <c:ext xmlns:c16="http://schemas.microsoft.com/office/drawing/2014/chart" uri="{C3380CC4-5D6E-409C-BE32-E72D297353CC}">
              <c16:uniqueId val="{00000007-B122-476B-A5B4-9A962FFF6E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127</c:v>
                </c:pt>
                <c:pt idx="2">
                  <c:v>#N/A</c:v>
                </c:pt>
                <c:pt idx="3">
                  <c:v>#N/A</c:v>
                </c:pt>
                <c:pt idx="4">
                  <c:v>120</c:v>
                </c:pt>
                <c:pt idx="5">
                  <c:v>#N/A</c:v>
                </c:pt>
                <c:pt idx="6">
                  <c:v>#N/A</c:v>
                </c:pt>
                <c:pt idx="7">
                  <c:v>154</c:v>
                </c:pt>
                <c:pt idx="8">
                  <c:v>#N/A</c:v>
                </c:pt>
                <c:pt idx="9">
                  <c:v>#N/A</c:v>
                </c:pt>
                <c:pt idx="10">
                  <c:v>209</c:v>
                </c:pt>
                <c:pt idx="11">
                  <c:v>#N/A</c:v>
                </c:pt>
                <c:pt idx="12">
                  <c:v>#N/A</c:v>
                </c:pt>
                <c:pt idx="13">
                  <c:v>315</c:v>
                </c:pt>
                <c:pt idx="14">
                  <c:v>#N/A</c:v>
                </c:pt>
              </c:numCache>
            </c:numRef>
          </c:val>
          <c:smooth val="0"/>
          <c:extLst>
            <c:ext xmlns:c16="http://schemas.microsoft.com/office/drawing/2014/chart" uri="{C3380CC4-5D6E-409C-BE32-E72D297353CC}">
              <c16:uniqueId val="{00000008-B122-476B-A5B4-9A962FFF6E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8687</c:v>
                </c:pt>
                <c:pt idx="5">
                  <c:v>8754</c:v>
                </c:pt>
                <c:pt idx="8">
                  <c:v>8724</c:v>
                </c:pt>
                <c:pt idx="11">
                  <c:v>8339</c:v>
                </c:pt>
                <c:pt idx="14">
                  <c:v>8689</c:v>
                </c:pt>
              </c:numCache>
            </c:numRef>
          </c:val>
          <c:extLst>
            <c:ext xmlns:c16="http://schemas.microsoft.com/office/drawing/2014/chart" uri="{C3380CC4-5D6E-409C-BE32-E72D297353CC}">
              <c16:uniqueId val="{00000000-C038-404E-B4C9-354E1014BD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38-404E-B4C9-354E1014BD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2184</c:v>
                </c:pt>
                <c:pt idx="5">
                  <c:v>1691</c:v>
                </c:pt>
                <c:pt idx="8">
                  <c:v>2067</c:v>
                </c:pt>
                <c:pt idx="11">
                  <c:v>2762</c:v>
                </c:pt>
                <c:pt idx="14">
                  <c:v>2987</c:v>
                </c:pt>
              </c:numCache>
            </c:numRef>
          </c:val>
          <c:extLst>
            <c:ext xmlns:c16="http://schemas.microsoft.com/office/drawing/2014/chart" uri="{C3380CC4-5D6E-409C-BE32-E72D297353CC}">
              <c16:uniqueId val="{00000002-C038-404E-B4C9-354E1014BD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38-404E-B4C9-354E1014BD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38-404E-B4C9-354E1014BD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499</c:v>
                </c:pt>
                <c:pt idx="3">
                  <c:v>0</c:v>
                </c:pt>
                <c:pt idx="6">
                  <c:v>0</c:v>
                </c:pt>
                <c:pt idx="9">
                  <c:v>0</c:v>
                </c:pt>
                <c:pt idx="12">
                  <c:v>0</c:v>
                </c:pt>
              </c:numCache>
            </c:numRef>
          </c:val>
          <c:extLst>
            <c:ext xmlns:c16="http://schemas.microsoft.com/office/drawing/2014/chart" uri="{C3380CC4-5D6E-409C-BE32-E72D297353CC}">
              <c16:uniqueId val="{00000005-C038-404E-B4C9-354E1014BD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1218</c:v>
                </c:pt>
                <c:pt idx="3">
                  <c:v>1273</c:v>
                </c:pt>
                <c:pt idx="6">
                  <c:v>1253</c:v>
                </c:pt>
                <c:pt idx="9">
                  <c:v>1258</c:v>
                </c:pt>
                <c:pt idx="12">
                  <c:v>1249</c:v>
                </c:pt>
              </c:numCache>
            </c:numRef>
          </c:val>
          <c:extLst>
            <c:ext xmlns:c16="http://schemas.microsoft.com/office/drawing/2014/chart" uri="{C3380CC4-5D6E-409C-BE32-E72D297353CC}">
              <c16:uniqueId val="{00000006-C038-404E-B4C9-354E1014BD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154</c:v>
                </c:pt>
                <c:pt idx="3">
                  <c:v>132</c:v>
                </c:pt>
                <c:pt idx="6">
                  <c:v>107</c:v>
                </c:pt>
                <c:pt idx="9">
                  <c:v>222</c:v>
                </c:pt>
                <c:pt idx="12">
                  <c:v>286</c:v>
                </c:pt>
              </c:numCache>
            </c:numRef>
          </c:val>
          <c:extLst>
            <c:ext xmlns:c16="http://schemas.microsoft.com/office/drawing/2014/chart" uri="{C3380CC4-5D6E-409C-BE32-E72D297353CC}">
              <c16:uniqueId val="{00000007-C038-404E-B4C9-354E1014BD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5388</c:v>
                </c:pt>
                <c:pt idx="3">
                  <c:v>5175</c:v>
                </c:pt>
                <c:pt idx="6">
                  <c:v>5089</c:v>
                </c:pt>
                <c:pt idx="9">
                  <c:v>5029</c:v>
                </c:pt>
                <c:pt idx="12">
                  <c:v>5120</c:v>
                </c:pt>
              </c:numCache>
            </c:numRef>
          </c:val>
          <c:extLst>
            <c:ext xmlns:c16="http://schemas.microsoft.com/office/drawing/2014/chart" uri="{C3380CC4-5D6E-409C-BE32-E72D297353CC}">
              <c16:uniqueId val="{00000008-C038-404E-B4C9-354E1014BD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38-404E-B4C9-354E1014BD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6755</c:v>
                </c:pt>
                <c:pt idx="3">
                  <c:v>7657</c:v>
                </c:pt>
                <c:pt idx="6">
                  <c:v>8023</c:v>
                </c:pt>
                <c:pt idx="9">
                  <c:v>8171</c:v>
                </c:pt>
                <c:pt idx="12">
                  <c:v>8253</c:v>
                </c:pt>
              </c:numCache>
            </c:numRef>
          </c:val>
          <c:extLst>
            <c:ext xmlns:c16="http://schemas.microsoft.com/office/drawing/2014/chart" uri="{C3380CC4-5D6E-409C-BE32-E72D297353CC}">
              <c16:uniqueId val="{0000000A-C038-404E-B4C9-354E1014BD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3143</c:v>
                </c:pt>
                <c:pt idx="2">
                  <c:v>#N/A</c:v>
                </c:pt>
                <c:pt idx="3">
                  <c:v>#N/A</c:v>
                </c:pt>
                <c:pt idx="4">
                  <c:v>3793</c:v>
                </c:pt>
                <c:pt idx="5">
                  <c:v>#N/A</c:v>
                </c:pt>
                <c:pt idx="6">
                  <c:v>#N/A</c:v>
                </c:pt>
                <c:pt idx="7">
                  <c:v>3682</c:v>
                </c:pt>
                <c:pt idx="8">
                  <c:v>#N/A</c:v>
                </c:pt>
                <c:pt idx="9">
                  <c:v>#N/A</c:v>
                </c:pt>
                <c:pt idx="10">
                  <c:v>3580</c:v>
                </c:pt>
                <c:pt idx="11">
                  <c:v>#N/A</c:v>
                </c:pt>
                <c:pt idx="12">
                  <c:v>#N/A</c:v>
                </c:pt>
                <c:pt idx="13">
                  <c:v>3232</c:v>
                </c:pt>
                <c:pt idx="14">
                  <c:v>#N/A</c:v>
                </c:pt>
              </c:numCache>
            </c:numRef>
          </c:val>
          <c:smooth val="0"/>
          <c:extLst>
            <c:ext xmlns:c16="http://schemas.microsoft.com/office/drawing/2014/chart" uri="{C3380CC4-5D6E-409C-BE32-E72D297353CC}">
              <c16:uniqueId val="{0000000B-C038-404E-B4C9-354E1014BD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866</c:v>
                </c:pt>
                <c:pt idx="1">
                  <c:v>1314</c:v>
                </c:pt>
                <c:pt idx="2">
                  <c:v>1408</c:v>
                </c:pt>
              </c:numCache>
            </c:numRef>
          </c:val>
          <c:extLst>
            <c:ext xmlns:c16="http://schemas.microsoft.com/office/drawing/2014/chart" uri="{C3380CC4-5D6E-409C-BE32-E72D297353CC}">
              <c16:uniqueId val="{00000000-4E4D-4627-A870-5BEADD01AC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109</c:v>
                </c:pt>
                <c:pt idx="1">
                  <c:v>109</c:v>
                </c:pt>
                <c:pt idx="2">
                  <c:v>109</c:v>
                </c:pt>
              </c:numCache>
            </c:numRef>
          </c:val>
          <c:extLst>
            <c:ext xmlns:c16="http://schemas.microsoft.com/office/drawing/2014/chart" uri="{C3380CC4-5D6E-409C-BE32-E72D297353CC}">
              <c16:uniqueId val="{00000001-4E4D-4627-A870-5BEADD01AC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571</c:v>
                </c:pt>
                <c:pt idx="1">
                  <c:v>785</c:v>
                </c:pt>
                <c:pt idx="2">
                  <c:v>887</c:v>
                </c:pt>
              </c:numCache>
            </c:numRef>
          </c:val>
          <c:extLst>
            <c:ext xmlns:c16="http://schemas.microsoft.com/office/drawing/2014/chart" uri="{C3380CC4-5D6E-409C-BE32-E72D297353CC}">
              <c16:uniqueId val="{00000002-4E4D-4627-A870-5BEADD01AC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{5B3EEBCB-4A24-4350-A417-E7DF9C48DD60}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A74-4807-84CC-D899352E7C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{6F6550C2-2011-437D-8BD3-CCC16567A41E}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74-4807-84CC-D899352E7C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{516505FB-350B-4BE4-955B-0BB0BF1E1247}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74-4807-84CC-D899352E7C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{67582278-4B9D-476A-B2A1-747D80C5DB41}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74-4807-84CC-D899352E7C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{189A9558-7F3A-499C-94EF-4BB095786435}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74-4807-84CC-D899352E7C9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{3873C4F5-3360-4AF8-9D84-CA3BE91100D0}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A74-4807-84CC-D899352E7C9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{F8DE01C8-33AA-4950-8B4C-FDF9A592067F}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A74-4807-84CC-D899352E7C97}"/>
                </c:ext>
              </c:extLst>
            </c:dLbl>
            <c:dLbl>
              <c:idx val="24"/>
              <c:layout>
                <c:manualLayout>
                  <c:x val="-3.2866420891599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{89B9103C-2E52-4E19-99DA-01D2356684B1}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A74-4807-84CC-D899352E7C9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{71291189-5B50-459C-9EDC-9C0DB8C989F0}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A74-4807-84CC-D899352E7C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66.900000000000006</c:v>
                </c:pt>
                <c:pt idx="16">
                  <c:v>68.2</c:v>
                </c:pt>
                <c:pt idx="24">
                  <c:v>69.2</c:v>
                </c:pt>
                <c:pt idx="32">
                  <c:v>70.3</c:v>
                </c:pt>
              </c:numCache>
            </c:numRef>
          </c:xVal>
          <c:yVal>
            <c:numRef>
              <c:f>公会計指標分析・財政指標組合せ分析表!$BP$51:$DC$51</c:f>
              <c:numCache>
                <c:formatCode>#,##0.0;"▲ "#,##0.0</c:formatCode>
                <c:ptCount val="40"/>
                <c:pt idx="0">
                  <c:v>58.2</c:v>
                </c:pt>
                <c:pt idx="8">
                  <c:v>71.2</c:v>
                </c:pt>
                <c:pt idx="16">
                  <c:v>64.900000000000006</c:v>
                </c:pt>
                <c:pt idx="24">
                  <c:v>59.7</c:v>
                </c:pt>
                <c:pt idx="32">
                  <c:v>54.9</c:v>
                </c:pt>
              </c:numCache>
            </c:numRef>
          </c:yVal>
          <c:smooth val="0"/>
          <c:extLst>
            <c:ext xmlns:c16="http://schemas.microsoft.com/office/drawing/2014/chart" uri="{C3380CC4-5D6E-409C-BE32-E72D297353CC}">
              <c16:uniqueId val="{00000009-4A74-4807-84CC-D899352E7C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{261950BA-54FC-4F13-A1DF-DD023AEE9DA7}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A74-4807-84CC-D899352E7C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{AAC9922F-75E0-4B69-A734-3C8E262C660B}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74-4807-84CC-D899352E7C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{C24B2883-7C41-4245-B14E-EF0B4E0D0E27}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74-4807-84CC-D899352E7C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{B036EF19-4A0C-438C-8294-C057E96B1017}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74-4807-84CC-D899352E7C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{ABDBAD13-92E2-42E9-9A00-C5259D366C65}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74-4807-84CC-D899352E7C97}"/>
                </c:ext>
              </c:extLst>
            </c:dLbl>
            <c:dLbl>
              <c:idx val="8"/>
              <c:layout>
                <c:manualLayout>
                  <c:x val="-3.1359255137876435E-2"/>
                  <c:y val="-8.241497283727479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{1EA2B7EA-156A-47C1-9F3C-4A907C87525B}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A74-4807-84CC-D899352E7C97}"/>
                </c:ext>
              </c:extLst>
            </c:dLbl>
            <c:dLbl>
              <c:idx val="16"/>
              <c:layout>
                <c:manualLayout>
                  <c:x val="-3.2672246162591886E-2"/>
                  <c:y val="-4.706311137445560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{5F567110-4879-47D5-96F1-0DA29D9F1C94}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A74-4807-84CC-D899352E7C9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{65F4EC20-39A4-43E1-9916-B29BC8A0BC15}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A74-4807-84CC-D899352E7C9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{A575F7B1-5763-4704-8AA1-97F33ABB4A66}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A74-4807-84CC-D899352E7C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4A74-4807-84CC-D899352E7C9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{571DB334-440A-4771-A156-2204D7C9987F}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7B0-4476-AD99-2872AEFD3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{C7EDC960-A5BC-4C80-9B89-716AB9E8262A}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B0-4476-AD99-2872AEFD3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{59DE4CFC-17BB-41CE-9E1F-EED130713B8A}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B0-4476-AD99-2872AEFD3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{7A4561F8-AE74-477F-A31D-0AB3B5E240D5}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B0-4476-AD99-2872AEFD3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{937E1704-E624-4634-B377-BA1667CCB3BD}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B0-4476-AD99-2872AEFD37E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{4E90F039-775F-4C50-86BE-50492C209715}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7B0-4476-AD99-2872AEFD37E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{8525EB91-1F1F-4836-A79F-4DD33CD69F5C}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7B0-4476-AD99-2872AEFD37E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{DDE98F40-D3BF-4722-A78C-88D37CAC53FA}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7B0-4476-AD99-2872AEFD37E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{80BDAAB0-02D7-4805-8FCA-D00404E2B1B4}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7B0-4476-AD99-2872AEFD3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2.2000000000000002</c:v>
                </c:pt>
                <c:pt idx="16">
                  <c:v>2.4</c:v>
                </c:pt>
                <c:pt idx="24">
                  <c:v>2.8</c:v>
                </c:pt>
                <c:pt idx="32">
                  <c:v>3.8</c:v>
                </c:pt>
              </c:numCache>
            </c:numRef>
          </c:xVal>
          <c:yVal>
            <c:numRef>
              <c:f>公会計指標分析・財政指標組合せ分析表!$BP$73:$DC$73</c:f>
              <c:numCache>
                <c:formatCode>#,##0.0;"▲ "#,##0.0</c:formatCode>
                <c:ptCount val="40"/>
                <c:pt idx="0">
                  <c:v>58.2</c:v>
                </c:pt>
                <c:pt idx="8">
                  <c:v>71.2</c:v>
                </c:pt>
                <c:pt idx="16">
                  <c:v>64.900000000000006</c:v>
                </c:pt>
                <c:pt idx="24">
                  <c:v>59.7</c:v>
                </c:pt>
                <c:pt idx="32">
                  <c:v>54.9</c:v>
                </c:pt>
              </c:numCache>
            </c:numRef>
          </c:yVal>
          <c:smooth val="0"/>
          <c:extLst>
            <c:ext xmlns:c16="http://schemas.microsoft.com/office/drawing/2014/chart" uri="{C3380CC4-5D6E-409C-BE32-E72D297353CC}">
              <c16:uniqueId val="{00000009-17B0-4476-AD99-2872AEFD37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{93099C1B-AC09-4579-8B84-1F9E6BA652D9}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7B0-4476-AD99-2872AEFD37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{940D162E-E85A-4F8B-AAE3-606B31C5AD3A}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B0-4476-AD99-2872AEFD3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{32759DA3-B2AA-4A98-94C0-990EBE9DE6E0}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B0-4476-AD99-2872AEFD3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{79A8D728-6D27-4046-9E8F-123789F2DD1B}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B0-4476-AD99-2872AEFD3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{F0CC04BC-C7FA-4A92-BE26-C90A76C85702}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B0-4476-AD99-2872AEFD37E6}"/>
                </c:ext>
              </c:extLst>
            </c:dLbl>
            <c:dLbl>
              <c:idx val="8"/>
              <c:layout>
                <c:manualLayout>
                  <c:x val="-2.523456381698052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{28FC867E-3088-4822-836E-D4B019972512}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7B0-4476-AD99-2872AEFD37E6}"/>
                </c:ext>
              </c:extLst>
            </c:dLbl>
            <c:dLbl>
              <c:idx val="16"/>
              <c:layout>
                <c:manualLayout>
                  <c:x val="-4.490505736590121E-2"/>
                  <c:y val="-6.063673918955115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{B336B440-6912-4A7F-ADEF-2502DE81C9B0}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7B0-4476-AD99-2872AEFD37E6}"/>
                </c:ext>
              </c:extLst>
            </c:dLbl>
            <c:dLbl>
              <c:idx val="24"/>
              <c:layout>
                <c:manualLayout>
                  <c:x val="-1.8235628084250027E-2"/>
                  <c:y val="-6.419621249846736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{82D47690-9A8B-484C-9B11-1D0C6CE0C636}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7B0-4476-AD99-2872AEFD37E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{7687395E-BEA3-4DB7-8262-EF7FD2DBC83C}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7B0-4476-AD99-2872AEFD3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17B0-4476-AD99-2872AEFD37E6}"/>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財政力指数は引き続き類似団体平均と近い数値で推移しており、令和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）については、類似団体平均より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低い値となった。この値は、全国平均及び岐阜県平均を上回っている。</a:t>
          </a:r>
          <a:endParaRPr lang="ja-JP" altLang="ja-JP" sz="1400">
            <a:effectLst/>
          </a:endParaRPr>
        </a:p>
        <a:p>
          <a:r>
            <a:rPr kumimoji="1" lang="ja-JP" altLang="ja-JP" sz="1100">
              <a:solidFill>
                <a:schemeClr val="dk1"/>
              </a:solidFill>
              <a:effectLst/>
              <a:latin typeface="+mn-lt"/>
              <a:ea typeface="+mn-ea"/>
              <a:cs typeface="+mn-cs"/>
            </a:rPr>
            <a:t>当町の特徴として、特定の企業の業績により法人町民税の税収の増減が大きい傾向にある。自主財源確保のため企業誘致施策を推進するとともに、使用料・手数料の見直しをはじめとした行政改革を行う必要が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65512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110870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令和４年度における当町の経常収支比率（</a:t>
          </a:r>
          <a:r>
            <a:rPr kumimoji="1" lang="en-US" altLang="ja-JP" sz="1100">
              <a:solidFill>
                <a:schemeClr val="dk1"/>
              </a:solidFill>
              <a:effectLst/>
              <a:latin typeface="+mn-lt"/>
              <a:ea typeface="+mn-ea"/>
              <a:cs typeface="+mn-cs"/>
            </a:rPr>
            <a:t>82.8%</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ポイント増加したが全国・県・類似団体いずれの平均も下回る値となった。</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年度の比率が昨年より増加した要因としては、電気料金・公債費等の増加による経常一般財源支出（前年度から</a:t>
          </a:r>
          <a:r>
            <a:rPr kumimoji="1" lang="en-US" altLang="ja-JP" sz="1100">
              <a:solidFill>
                <a:schemeClr val="dk1"/>
              </a:solidFill>
              <a:effectLst/>
              <a:latin typeface="+mn-lt"/>
              <a:ea typeface="+mn-ea"/>
              <a:cs typeface="+mn-cs"/>
            </a:rPr>
            <a:t>39,229</a:t>
          </a:r>
          <a:r>
            <a:rPr kumimoji="1" lang="ja-JP" altLang="ja-JP" sz="1100">
              <a:solidFill>
                <a:schemeClr val="dk1"/>
              </a:solidFill>
              <a:effectLst/>
              <a:latin typeface="+mn-lt"/>
              <a:ea typeface="+mn-ea"/>
              <a:cs typeface="+mn-cs"/>
            </a:rPr>
            <a:t>千円の増）の増加と、地方交付税（前年度から</a:t>
          </a:r>
          <a:r>
            <a:rPr kumimoji="1" lang="en-US" altLang="ja-JP" sz="1100">
              <a:solidFill>
                <a:schemeClr val="dk1"/>
              </a:solidFill>
              <a:effectLst/>
              <a:latin typeface="+mn-lt"/>
              <a:ea typeface="+mn-ea"/>
              <a:cs typeface="+mn-cs"/>
            </a:rPr>
            <a:t>92,794</a:t>
          </a:r>
          <a:r>
            <a:rPr kumimoji="1" lang="ja-JP" altLang="ja-JP" sz="1100">
              <a:solidFill>
                <a:schemeClr val="dk1"/>
              </a:solidFill>
              <a:effectLst/>
              <a:latin typeface="+mn-lt"/>
              <a:ea typeface="+mn-ea"/>
              <a:cs typeface="+mn-cs"/>
            </a:rPr>
            <a:t>千円の減）による経常一般財源収入が減少したためである。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58928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150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61</xdr:row>
      <xdr:rowOff>133858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150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61</xdr:row>
      <xdr:rowOff>162814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9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61</xdr:row>
      <xdr:rowOff>162814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52341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当町の当該数値は全国・県・類似団体いずれの平均も下回っている。人件費については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も少ない職員数で業務を行っている結果であり、職員への負荷が懸念される。物件費については事務事業の見直しを行い、コスト削減に取り組んでいるが、施設の老朽化に伴う修繕・改修が増加している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に基づき、引き続き施設の計画的な改修や統合等を行っていく。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51619</xdr:rowOff>
    </xdr:from>
    <xdr:to>
      <xdr:col>23</xdr:col>
      <xdr:colOff>133350</xdr:colOff>
      <xdr:row>83</xdr:row>
      <xdr:rowOff>73174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81969"/>
          <a:ext cx="8382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61651</xdr:rowOff>
    </xdr:from>
    <xdr:to>
      <xdr:col>19</xdr:col>
      <xdr:colOff>133350</xdr:colOff>
      <xdr:row>83</xdr:row>
      <xdr:rowOff>51619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0551"/>
          <a:ext cx="889000" cy="1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136810</xdr:rowOff>
    </xdr:from>
    <xdr:to>
      <xdr:col>15</xdr:col>
      <xdr:colOff>82550</xdr:colOff>
      <xdr:row>82</xdr:row>
      <xdr:rowOff>61651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24260"/>
          <a:ext cx="889000" cy="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7852</xdr:rowOff>
    </xdr:from>
    <xdr:to>
      <xdr:col>11</xdr:col>
      <xdr:colOff>31750</xdr:colOff>
      <xdr:row>81</xdr:row>
      <xdr:rowOff>136810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5302"/>
          <a:ext cx="889000" cy="1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22374</xdr:rowOff>
    </xdr:from>
    <xdr:to>
      <xdr:col>23</xdr:col>
      <xdr:colOff>184150</xdr:colOff>
      <xdr:row>83</xdr:row>
      <xdr:rowOff>123974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38901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819</xdr:rowOff>
    </xdr:from>
    <xdr:to>
      <xdr:col>19</xdr:col>
      <xdr:colOff>184150</xdr:colOff>
      <xdr:row>83</xdr:row>
      <xdr:rowOff>102419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112596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00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10851</xdr:rowOff>
    </xdr:from>
    <xdr:to>
      <xdr:col>15</xdr:col>
      <xdr:colOff>133350</xdr:colOff>
      <xdr:row>82</xdr:row>
      <xdr:rowOff>112451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122628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86010</xdr:rowOff>
    </xdr:from>
    <xdr:to>
      <xdr:col>11</xdr:col>
      <xdr:colOff>82550</xdr:colOff>
      <xdr:row>82</xdr:row>
      <xdr:rowOff>16160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26337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128502</xdr:rowOff>
    </xdr:from>
    <xdr:to>
      <xdr:col>7</xdr:col>
      <xdr:colOff>31750</xdr:colOff>
      <xdr:row>81</xdr:row>
      <xdr:rowOff>58652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68829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当町のラスパイレス指数</a:t>
          </a:r>
          <a:r>
            <a:rPr kumimoji="1" lang="en-US" altLang="ja-JP" sz="1100">
              <a:solidFill>
                <a:schemeClr val="dk1"/>
              </a:solidFill>
              <a:effectLst/>
              <a:latin typeface="+mn-lt"/>
              <a:ea typeface="+mn-ea"/>
              <a:cs typeface="+mn-cs"/>
            </a:rPr>
            <a:t>(97.2</a:t>
          </a:r>
          <a:r>
            <a:rPr kumimoji="1" lang="ja-JP" altLang="ja-JP" sz="1100">
              <a:solidFill>
                <a:schemeClr val="dk1"/>
              </a:solidFill>
              <a:effectLst/>
              <a:latin typeface="+mn-lt"/>
              <a:ea typeface="+mn-ea"/>
              <a:cs typeface="+mn-cs"/>
            </a:rPr>
            <a:t>）は、全国町村平均より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ポイント高いが、類似団体平均より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類似団体平均と近い値で推移しているため、国の動向を注視し、適正な給与水準を維持していく必要がある。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390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115005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115005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88195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当町は公立のこども園が多い（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園）ことから必要とされる職員数が多い一方、職員数は一貫して低い水準にあり、全国、県、類似団体いずれの平均も下回っている。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の目標値より少ない職員数で業務を行っているため、定年延長や施設の統廃合の影響も考慮して、計画的な任用を行っていく必要がある。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38372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9165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21137</xdr:rowOff>
    </xdr:from>
    <xdr:to>
      <xdr:col>77</xdr:col>
      <xdr:colOff>44450</xdr:colOff>
      <xdr:row>61</xdr:row>
      <xdr:rowOff>38372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795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21137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4511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158115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364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159022</xdr:rowOff>
    </xdr:from>
    <xdr:to>
      <xdr:col>77</xdr:col>
      <xdr:colOff>95250</xdr:colOff>
      <xdr:row>61</xdr:row>
      <xdr:rowOff>89172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99349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1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141787</xdr:rowOff>
    </xdr:from>
    <xdr:to>
      <xdr:col>73</xdr:col>
      <xdr:colOff>44450</xdr:colOff>
      <xdr:row>61</xdr:row>
      <xdr:rowOff>71937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82114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年度の公債費の増加要因としては、元利償還金及び準元利償還金の合計が令和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1,009,822</a:t>
          </a:r>
          <a:r>
            <a:rPr kumimoji="1" lang="ja-JP" altLang="ja-JP" sz="1100">
              <a:solidFill>
                <a:schemeClr val="dk1"/>
              </a:solidFill>
              <a:effectLst/>
              <a:latin typeface="+mn-lt"/>
              <a:ea typeface="+mn-ea"/>
              <a:cs typeface="+mn-cs"/>
            </a:rPr>
            <a:t>千円（前年度から</a:t>
          </a:r>
          <a:r>
            <a:rPr kumimoji="1" lang="en-US" altLang="ja-JP" sz="1100">
              <a:solidFill>
                <a:schemeClr val="dk1"/>
              </a:solidFill>
              <a:effectLst/>
              <a:latin typeface="+mn-lt"/>
              <a:ea typeface="+mn-ea"/>
              <a:cs typeface="+mn-cs"/>
            </a:rPr>
            <a:t>129,456</a:t>
          </a:r>
          <a:r>
            <a:rPr kumimoji="1" lang="ja-JP" altLang="ja-JP" sz="1100">
              <a:solidFill>
                <a:schemeClr val="dk1"/>
              </a:solidFill>
              <a:effectLst/>
              <a:latin typeface="+mn-lt"/>
              <a:ea typeface="+mn-ea"/>
              <a:cs typeface="+mn-cs"/>
            </a:rPr>
            <a:t>千円の増）となったことによるもの。新庁舎建設事業の財源として発行された地方債をはじめとした令和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年度元利償還金の増額分が</a:t>
          </a:r>
          <a:r>
            <a:rPr kumimoji="1" lang="en-US" altLang="ja-JP" sz="1100">
              <a:solidFill>
                <a:schemeClr val="dk1"/>
              </a:solidFill>
              <a:effectLst/>
              <a:latin typeface="+mn-lt"/>
              <a:ea typeface="+mn-ea"/>
              <a:cs typeface="+mn-cs"/>
            </a:rPr>
            <a:t>93,883</a:t>
          </a:r>
          <a:r>
            <a:rPr kumimoji="1" lang="ja-JP" altLang="ja-JP" sz="1100">
              <a:solidFill>
                <a:schemeClr val="dk1"/>
              </a:solidFill>
              <a:effectLst/>
              <a:latin typeface="+mn-lt"/>
              <a:ea typeface="+mn-ea"/>
              <a:cs typeface="+mn-cs"/>
            </a:rPr>
            <a:t>千円となる。公債費への影響時期と影響額を見定め、公共事業の実施年度の平準化を図るなど、事業量をコントロールしていく必要がある。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080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121496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7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89323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81280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令和４年度は充当可能基金の増加（前年度か</a:t>
          </a:r>
          <a:r>
            <a:rPr kumimoji="1" lang="en-US" altLang="ja-JP" sz="1100">
              <a:solidFill>
                <a:schemeClr val="dk1"/>
              </a:solidFill>
              <a:effectLst/>
              <a:latin typeface="+mn-lt"/>
              <a:ea typeface="+mn-ea"/>
              <a:cs typeface="+mn-cs"/>
            </a:rPr>
            <a:t>225,325</a:t>
          </a:r>
          <a:r>
            <a:rPr kumimoji="1" lang="ja-JP" altLang="ja-JP" sz="1100">
              <a:solidFill>
                <a:schemeClr val="dk1"/>
              </a:solidFill>
              <a:effectLst/>
              <a:latin typeface="+mn-lt"/>
              <a:ea typeface="+mn-ea"/>
              <a:cs typeface="+mn-cs"/>
            </a:rPr>
            <a:t>千円の増加）及び基準財政需要額算入見込額の増加（前年度から</a:t>
          </a:r>
          <a:r>
            <a:rPr kumimoji="1" lang="en-US" altLang="ja-JP" sz="1100">
              <a:solidFill>
                <a:schemeClr val="dk1"/>
              </a:solidFill>
              <a:effectLst/>
              <a:latin typeface="+mn-lt"/>
              <a:ea typeface="+mn-ea"/>
              <a:cs typeface="+mn-cs"/>
            </a:rPr>
            <a:t>349,337</a:t>
          </a:r>
          <a:r>
            <a:rPr kumimoji="1" lang="ja-JP" altLang="ja-JP" sz="1100">
              <a:solidFill>
                <a:schemeClr val="dk1"/>
              </a:solidFill>
              <a:effectLst/>
              <a:latin typeface="+mn-lt"/>
              <a:ea typeface="+mn-ea"/>
              <a:cs typeface="+mn-cs"/>
            </a:rPr>
            <a:t>千円の増加）により将来負担比率は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ポイント減少した。おもに当町では交付税措置の高い起債を中心に借入を行ったことにより基準財政需要額算入見込額が増加した。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69046</xdr:rowOff>
    </xdr:from>
    <xdr:to>
      <xdr:col>81</xdr:col>
      <xdr:colOff>44450</xdr:colOff>
      <xdr:row>16</xdr:row>
      <xdr:rowOff>107654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122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107654</xdr:rowOff>
    </xdr:from>
    <xdr:to>
      <xdr:col>77</xdr:col>
      <xdr:colOff>44450</xdr:colOff>
      <xdr:row>16</xdr:row>
      <xdr:rowOff>149479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5085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17</xdr:row>
      <xdr:rowOff>28702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9267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95589</xdr:rowOff>
    </xdr:from>
    <xdr:to>
      <xdr:col>68</xdr:col>
      <xdr:colOff>152400</xdr:colOff>
      <xdr:row>17</xdr:row>
      <xdr:rowOff>28702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3878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18246</xdr:rowOff>
    </xdr:from>
    <xdr:to>
      <xdr:col>81</xdr:col>
      <xdr:colOff>95250</xdr:colOff>
      <xdr:row>16</xdr:row>
      <xdr:rowOff>119846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161773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3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56854</xdr:rowOff>
    </xdr:from>
    <xdr:to>
      <xdr:col>77</xdr:col>
      <xdr:colOff>95250</xdr:colOff>
      <xdr:row>16</xdr:row>
      <xdr:rowOff>158454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143231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86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149352</xdr:rowOff>
    </xdr:from>
    <xdr:to>
      <xdr:col>68</xdr:col>
      <xdr:colOff>203200</xdr:colOff>
      <xdr:row>17</xdr:row>
      <xdr:rowOff>79502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64279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44789</xdr:rowOff>
    </xdr:from>
    <xdr:to>
      <xdr:col>64</xdr:col>
      <xdr:colOff>152400</xdr:colOff>
      <xdr:row>16</xdr:row>
      <xdr:rowOff>146389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131166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年度は人事院勧告に伴う給料、期末手当の増加により前年度より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引き続き国の動向を注視しながら、会計年度任用職員の待遇改善について取り組むとともに、業務効率化やＤＸの推進により人件費の削減を行う。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令和４年度の経常収支比率に占める物件費は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増加したものの全国・県・類似団体平均よりも低い値となった。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主な増加要因として、電気料金の高騰により需用費が</a:t>
          </a:r>
          <a:r>
            <a:rPr kumimoji="1" lang="en-US" altLang="ja-JP" sz="1300">
              <a:latin typeface="ＭＳ Ｐゴシック" panose="020B0600070205080204" pitchFamily="50" charset="-128"/>
              <a:ea typeface="ＭＳ Ｐゴシック" panose="020B0600070205080204" pitchFamily="50" charset="-128"/>
            </a:rPr>
            <a:t>114,678</a:t>
          </a:r>
          <a:r>
            <a:rPr kumimoji="1" lang="ja-JP" altLang="en-US" sz="1300">
              <a:latin typeface="ＭＳ Ｐゴシック" panose="020B0600070205080204" pitchFamily="50" charset="-128"/>
              <a:ea typeface="ＭＳ Ｐゴシック" panose="020B0600070205080204" pitchFamily="50" charset="-128"/>
            </a:rPr>
            <a:t>千円増加したことが、大きな要因となっている。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17</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8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68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療養給付費や障害福祉サービス費等の経常的な支出が</a:t>
          </a:r>
          <a:r>
            <a:rPr kumimoji="1" lang="en-US" altLang="ja-JP" sz="1300">
              <a:latin typeface="ＭＳ Ｐゴシック" panose="020B0600070205080204" pitchFamily="50" charset="-128"/>
              <a:ea typeface="ＭＳ Ｐゴシック" panose="020B0600070205080204" pitchFamily="50" charset="-128"/>
            </a:rPr>
            <a:t>43,226</a:t>
          </a:r>
          <a:r>
            <a:rPr kumimoji="1" lang="ja-JP" altLang="en-US" sz="1300">
              <a:latin typeface="ＭＳ Ｐゴシック" panose="020B0600070205080204" pitchFamily="50" charset="-128"/>
              <a:ea typeface="ＭＳ Ｐゴシック" panose="020B0600070205080204" pitchFamily="50" charset="-128"/>
            </a:rPr>
            <a:t>千円増加したことにより、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ポイントの増加となった。今後も各種計画に基づき、適切な支給量でサービスを提供していく必要がある。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60</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091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）は昨年より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昨年に引き続き岐阜県平均よりも高い値となった。その理由として、公共下水道事業をはじめとした特別会計への繰出金が占める割合が高いことがあげられる。公共下水道事業・農業集落排水事業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年度から地方公営企業法適用となるが、引き続き、経費削減と独立採算の原則を意識するよう要望するとともに、事業計画の検証を行っていく。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67128</xdr:rowOff>
    </xdr:from>
    <xdr:to>
      <xdr:col>82</xdr:col>
      <xdr:colOff>107950</xdr:colOff>
      <xdr:row>60</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54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61</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54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80735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08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103415</xdr:rowOff>
    </xdr:from>
    <xdr:to>
      <xdr:col>82</xdr:col>
      <xdr:colOff>158750</xdr:colOff>
      <xdr:row>61</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16328</xdr:rowOff>
    </xdr:from>
    <xdr:to>
      <xdr:col>78</xdr:col>
      <xdr:colOff>120650</xdr:colOff>
      <xdr:row>60</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102705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29935</xdr:rowOff>
    </xdr:from>
    <xdr:to>
      <xdr:col>74</xdr:col>
      <xdr:colOff>31750</xdr:colOff>
      <xdr:row>61</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116312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年度の経常収支比率に占める補助費等は、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減少し、全国・県・類似団体平均よりも低い値となった。大きな要因としては不破消防組合の負担金が減少したため。（前年度比</a:t>
          </a:r>
          <a:r>
            <a:rPr kumimoji="1" lang="en-US" altLang="ja-JP" sz="1300">
              <a:latin typeface="ＭＳ Ｐゴシック" panose="020B0600070205080204" pitchFamily="50" charset="-128"/>
              <a:ea typeface="ＭＳ Ｐゴシック" panose="020B0600070205080204" pitchFamily="50" charset="-128"/>
            </a:rPr>
            <a:t>98,348</a:t>
          </a:r>
          <a:r>
            <a:rPr kumimoji="1" lang="ja-JP" altLang="en-US" sz="1300">
              <a:latin typeface="ＭＳ Ｐゴシック" panose="020B0600070205080204" pitchFamily="50" charset="-128"/>
              <a:ea typeface="ＭＳ Ｐゴシック" panose="020B0600070205080204" pitchFamily="50" charset="-128"/>
            </a:rPr>
            <a:t>千円の減少。）衛生関係や消防関係の一部事務組合負担金などが占める割合が高く、各組合に対してはその算出根拠と事業効果を明確にしていき、サンセット方式・ゼロサム方式の導入により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346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年度の経常収支比率に占める公債費の割合は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この値は、全国・県・類似団体平均のいずれの平均も下回っているが、平成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年から令和元年にかけて行った庁舎移転事業に係る元金償還が令和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年度から始まった。今後も引き続き計画的な起債発行による公債費のコントロールを行っていく。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75</xdr:row>
      <xdr:rowOff>37846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7411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xdr:rowOff>
    </xdr:from>
    <xdr:to>
      <xdr:col>19</xdr:col>
      <xdr:colOff>187325</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695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xdr:rowOff>
    </xdr:from>
    <xdr:to>
      <xdr:col>15</xdr:col>
      <xdr:colOff>98425</xdr:colOff>
      <xdr:row>74</xdr:row>
      <xdr:rowOff>17272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695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17272</xdr:rowOff>
    </xdr:from>
    <xdr:to>
      <xdr:col>11</xdr:col>
      <xdr:colOff>9525</xdr:colOff>
      <xdr:row>74</xdr:row>
      <xdr:rowOff>35560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704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xdr:rowOff>
    </xdr:from>
    <xdr:to>
      <xdr:col>20</xdr:col>
      <xdr:colOff>38100</xdr:colOff>
      <xdr:row>74</xdr:row>
      <xdr:rowOff>104648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114825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128778</xdr:rowOff>
    </xdr:from>
    <xdr:to>
      <xdr:col>15</xdr:col>
      <xdr:colOff>149225</xdr:colOff>
      <xdr:row>74</xdr:row>
      <xdr:rowOff>58928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69105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137922</xdr:rowOff>
    </xdr:from>
    <xdr:to>
      <xdr:col>11</xdr:col>
      <xdr:colOff>60325</xdr:colOff>
      <xdr:row>74</xdr:row>
      <xdr:rowOff>68072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78249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ポイント増加し、県平均より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本項目は類似団体平均と近い値で例年推移しているが、扶助費、繰出金、補助費など経常経費の増加に大きな影響を与える経費については注視していく必要がある。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572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51563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74422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107817</xdr:rowOff>
    </xdr:from>
    <xdr:to>
      <xdr:col>29</xdr:col>
      <xdr:colOff>127000</xdr:colOff>
      <xdr:row>17</xdr:row>
      <xdr:rowOff>112846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0092"/>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92593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5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112846</xdr:rowOff>
    </xdr:from>
    <xdr:to>
      <xdr:col>26</xdr:col>
      <xdr:colOff>50800</xdr:colOff>
      <xdr:row>18</xdr:row>
      <xdr:rowOff>17272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5121"/>
          <a:ext cx="698500" cy="75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17272</xdr:rowOff>
    </xdr:from>
    <xdr:to>
      <xdr:col>22</xdr:col>
      <xdr:colOff>114300</xdr:colOff>
      <xdr:row>19</xdr:row>
      <xdr:rowOff>34989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0997"/>
          <a:ext cx="698500" cy="18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34989</xdr:rowOff>
    </xdr:from>
    <xdr:to>
      <xdr:col>18</xdr:col>
      <xdr:colOff>177800</xdr:colOff>
      <xdr:row>19</xdr:row>
      <xdr:rowOff>85261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0164"/>
          <a:ext cx="698500" cy="5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57017</xdr:rowOff>
    </xdr:from>
    <xdr:to>
      <xdr:col>29</xdr:col>
      <xdr:colOff>177800</xdr:colOff>
      <xdr:row>17</xdr:row>
      <xdr:rowOff>158617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73544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62046</xdr:rowOff>
    </xdr:from>
    <xdr:to>
      <xdr:col>26</xdr:col>
      <xdr:colOff>101600</xdr:colOff>
      <xdr:row>17</xdr:row>
      <xdr:rowOff>163646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137922</xdr:rowOff>
    </xdr:from>
    <xdr:to>
      <xdr:col>22</xdr:col>
      <xdr:colOff>165100</xdr:colOff>
      <xdr:row>18</xdr:row>
      <xdr:rowOff>68072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78249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155639</xdr:rowOff>
    </xdr:from>
    <xdr:to>
      <xdr:col>19</xdr:col>
      <xdr:colOff>38100</xdr:colOff>
      <xdr:row>19</xdr:row>
      <xdr:rowOff>85789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70566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34461</xdr:rowOff>
    </xdr:from>
    <xdr:to>
      <xdr:col>15</xdr:col>
      <xdr:colOff>101600</xdr:colOff>
      <xdr:row>19</xdr:row>
      <xdr:rowOff>136061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120838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146088</xdr:rowOff>
    </xdr:from>
    <xdr:to>
      <xdr:col>29</xdr:col>
      <xdr:colOff>127000</xdr:colOff>
      <xdr:row>37</xdr:row>
      <xdr:rowOff>131725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9338"/>
          <a:ext cx="647700" cy="15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131725</xdr:rowOff>
    </xdr:from>
    <xdr:to>
      <xdr:col>26</xdr:col>
      <xdr:colOff>50800</xdr:colOff>
      <xdr:row>37</xdr:row>
      <xdr:rowOff>214554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6425"/>
          <a:ext cx="698500" cy="8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214554</xdr:rowOff>
    </xdr:from>
    <xdr:to>
      <xdr:col>22</xdr:col>
      <xdr:colOff>114300</xdr:colOff>
      <xdr:row>37</xdr:row>
      <xdr:rowOff>262407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39254"/>
          <a:ext cx="698500" cy="4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256692</xdr:rowOff>
    </xdr:from>
    <xdr:to>
      <xdr:col>18</xdr:col>
      <xdr:colOff>177800</xdr:colOff>
      <xdr:row>37</xdr:row>
      <xdr:rowOff>262407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81392"/>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95288</xdr:rowOff>
    </xdr:from>
    <xdr:to>
      <xdr:col>29</xdr:col>
      <xdr:colOff>177800</xdr:colOff>
      <xdr:row>37</xdr:row>
      <xdr:rowOff>25438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67365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80925</xdr:rowOff>
    </xdr:from>
    <xdr:to>
      <xdr:col>26</xdr:col>
      <xdr:colOff>101600</xdr:colOff>
      <xdr:row>37</xdr:row>
      <xdr:rowOff>182525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167302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163754</xdr:rowOff>
    </xdr:from>
    <xdr:to>
      <xdr:col>22</xdr:col>
      <xdr:colOff>165100</xdr:colOff>
      <xdr:row>37</xdr:row>
      <xdr:rowOff>265354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250131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211607</xdr:rowOff>
    </xdr:from>
    <xdr:to>
      <xdr:col>19</xdr:col>
      <xdr:colOff>38100</xdr:colOff>
      <xdr:row>37</xdr:row>
      <xdr:rowOff>313207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3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297984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2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205892</xdr:rowOff>
    </xdr:from>
    <xdr:to>
      <xdr:col>15</xdr:col>
      <xdr:colOff>101600</xdr:colOff>
      <xdr:row>37</xdr:row>
      <xdr:rowOff>307492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292269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1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38038</xdr:rowOff>
    </xdr:from>
    <xdr:to>
      <xdr:col>24</xdr:col>
      <xdr:colOff>63500</xdr:colOff>
      <xdr:row>36</xdr:row>
      <xdr:rowOff>50056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0238"/>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50056</xdr:rowOff>
    </xdr:from>
    <xdr:to>
      <xdr:col>19</xdr:col>
      <xdr:colOff>177800</xdr:colOff>
      <xdr:row>36</xdr:row>
      <xdr:rowOff>114228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2256"/>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114228</xdr:rowOff>
    </xdr:from>
    <xdr:to>
      <xdr:col>15</xdr:col>
      <xdr:colOff>50800</xdr:colOff>
      <xdr:row>38</xdr:row>
      <xdr:rowOff>64491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86428"/>
          <a:ext cx="889000" cy="2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64491</xdr:rowOff>
    </xdr:from>
    <xdr:to>
      <xdr:col>10</xdr:col>
      <xdr:colOff>114300</xdr:colOff>
      <xdr:row>38</xdr:row>
      <xdr:rowOff>102259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9591"/>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158688</xdr:rowOff>
    </xdr:from>
    <xdr:to>
      <xdr:col>24</xdr:col>
      <xdr:colOff>114300</xdr:colOff>
      <xdr:row>36</xdr:row>
      <xdr:rowOff>88838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137115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170706</xdr:rowOff>
    </xdr:from>
    <xdr:to>
      <xdr:col>20</xdr:col>
      <xdr:colOff>38100</xdr:colOff>
      <xdr:row>36</xdr:row>
      <xdr:rowOff>100856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91983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63428</xdr:rowOff>
    </xdr:from>
    <xdr:to>
      <xdr:col>15</xdr:col>
      <xdr:colOff>101600</xdr:colOff>
      <xdr:row>36</xdr:row>
      <xdr:rowOff>165028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156155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13691</xdr:rowOff>
    </xdr:from>
    <xdr:to>
      <xdr:col>10</xdr:col>
      <xdr:colOff>165100</xdr:colOff>
      <xdr:row>38</xdr:row>
      <xdr:rowOff>115291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106418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51459</xdr:rowOff>
    </xdr:from>
    <xdr:to>
      <xdr:col>6</xdr:col>
      <xdr:colOff>38100</xdr:colOff>
      <xdr:row>38</xdr:row>
      <xdr:rowOff>153059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144186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98313</xdr:rowOff>
    </xdr:from>
    <xdr:to>
      <xdr:col>24</xdr:col>
      <xdr:colOff>63500</xdr:colOff>
      <xdr:row>57</xdr:row>
      <xdr:rowOff>113182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70963"/>
          <a:ext cx="8382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113182</xdr:rowOff>
    </xdr:from>
    <xdr:to>
      <xdr:col>19</xdr:col>
      <xdr:colOff>177800</xdr:colOff>
      <xdr:row>58</xdr:row>
      <xdr:rowOff>40716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5832"/>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117449</xdr:rowOff>
    </xdr:from>
    <xdr:to>
      <xdr:col>15</xdr:col>
      <xdr:colOff>50800</xdr:colOff>
      <xdr:row>58</xdr:row>
      <xdr:rowOff>40716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90099"/>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117449</xdr:rowOff>
    </xdr:from>
    <xdr:to>
      <xdr:col>10</xdr:col>
      <xdr:colOff>114300</xdr:colOff>
      <xdr:row>58</xdr:row>
      <xdr:rowOff>39606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0099"/>
          <a:ext cx="889000" cy="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47513</xdr:rowOff>
    </xdr:from>
    <xdr:to>
      <xdr:col>24</xdr:col>
      <xdr:colOff>114300</xdr:colOff>
      <xdr:row>57</xdr:row>
      <xdr:rowOff>149113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133890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62382</xdr:rowOff>
    </xdr:from>
    <xdr:to>
      <xdr:col>20</xdr:col>
      <xdr:colOff>38100</xdr:colOff>
      <xdr:row>57</xdr:row>
      <xdr:rowOff>163982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161366</xdr:rowOff>
    </xdr:from>
    <xdr:to>
      <xdr:col>15</xdr:col>
      <xdr:colOff>101600</xdr:colOff>
      <xdr:row>58</xdr:row>
      <xdr:rowOff>91516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82643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66649</xdr:rowOff>
    </xdr:from>
    <xdr:to>
      <xdr:col>10</xdr:col>
      <xdr:colOff>165100</xdr:colOff>
      <xdr:row>57</xdr:row>
      <xdr:rowOff>168249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159376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160256</xdr:rowOff>
    </xdr:from>
    <xdr:to>
      <xdr:col>6</xdr:col>
      <xdr:colOff>38100</xdr:colOff>
      <xdr:row>58</xdr:row>
      <xdr:rowOff>90406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81533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75178</xdr:rowOff>
    </xdr:from>
    <xdr:to>
      <xdr:col>24</xdr:col>
      <xdr:colOff>63500</xdr:colOff>
      <xdr:row>76</xdr:row>
      <xdr:rowOff>110725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05378"/>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75178</xdr:rowOff>
    </xdr:from>
    <xdr:to>
      <xdr:col>19</xdr:col>
      <xdr:colOff>177800</xdr:colOff>
      <xdr:row>76</xdr:row>
      <xdr:rowOff>158959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05378"/>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158959</xdr:rowOff>
    </xdr:from>
    <xdr:to>
      <xdr:col>15</xdr:col>
      <xdr:colOff>50800</xdr:colOff>
      <xdr:row>77</xdr:row>
      <xdr:rowOff>12027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89159"/>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11627</xdr:rowOff>
    </xdr:from>
    <xdr:to>
      <xdr:col>10</xdr:col>
      <xdr:colOff>114300</xdr:colOff>
      <xdr:row>77</xdr:row>
      <xdr:rowOff>12027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1327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59925</xdr:rowOff>
    </xdr:from>
    <xdr:to>
      <xdr:col>24</xdr:col>
      <xdr:colOff>114300</xdr:colOff>
      <xdr:row>76</xdr:row>
      <xdr:rowOff>161525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38352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24378</xdr:rowOff>
    </xdr:from>
    <xdr:to>
      <xdr:col>20</xdr:col>
      <xdr:colOff>38100</xdr:colOff>
      <xdr:row>76</xdr:row>
      <xdr:rowOff>125978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117105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108159</xdr:rowOff>
    </xdr:from>
    <xdr:to>
      <xdr:col>15</xdr:col>
      <xdr:colOff>101600</xdr:colOff>
      <xdr:row>77</xdr:row>
      <xdr:rowOff>38309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29436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132677</xdr:rowOff>
    </xdr:from>
    <xdr:to>
      <xdr:col>10</xdr:col>
      <xdr:colOff>165100</xdr:colOff>
      <xdr:row>77</xdr:row>
      <xdr:rowOff>62827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53954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132277</xdr:rowOff>
    </xdr:from>
    <xdr:to>
      <xdr:col>6</xdr:col>
      <xdr:colOff>38100</xdr:colOff>
      <xdr:row>77</xdr:row>
      <xdr:rowOff>62427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53554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5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26791</xdr:rowOff>
    </xdr:from>
    <xdr:to>
      <xdr:col>24</xdr:col>
      <xdr:colOff>63500</xdr:colOff>
      <xdr:row>96</xdr:row>
      <xdr:rowOff>90703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14541"/>
          <a:ext cx="838200" cy="23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26791</xdr:rowOff>
    </xdr:from>
    <xdr:to>
      <xdr:col>19</xdr:col>
      <xdr:colOff>177800</xdr:colOff>
      <xdr:row>97</xdr:row>
      <xdr:rowOff>127222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14541"/>
          <a:ext cx="889000" cy="4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60719</xdr:rowOff>
    </xdr:from>
    <xdr:to>
      <xdr:col>15</xdr:col>
      <xdr:colOff>50800</xdr:colOff>
      <xdr:row>97</xdr:row>
      <xdr:rowOff>127222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91369"/>
          <a:ext cx="8890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60719</xdr:rowOff>
    </xdr:from>
    <xdr:to>
      <xdr:col>10</xdr:col>
      <xdr:colOff>114300</xdr:colOff>
      <xdr:row>97</xdr:row>
      <xdr:rowOff>101124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1369"/>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39903</xdr:rowOff>
    </xdr:from>
    <xdr:to>
      <xdr:col>24</xdr:col>
      <xdr:colOff>114300</xdr:colOff>
      <xdr:row>96</xdr:row>
      <xdr:rowOff>141503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18330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147441</xdr:rowOff>
    </xdr:from>
    <xdr:to>
      <xdr:col>20</xdr:col>
      <xdr:colOff>38100</xdr:colOff>
      <xdr:row>95</xdr:row>
      <xdr:rowOff>77591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68718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76422</xdr:rowOff>
    </xdr:from>
    <xdr:to>
      <xdr:col>15</xdr:col>
      <xdr:colOff>101600</xdr:colOff>
      <xdr:row>98</xdr:row>
      <xdr:rowOff>6572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169149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9919</xdr:rowOff>
    </xdr:from>
    <xdr:to>
      <xdr:col>10</xdr:col>
      <xdr:colOff>165100</xdr:colOff>
      <xdr:row>97</xdr:row>
      <xdr:rowOff>111519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102646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50324</xdr:rowOff>
    </xdr:from>
    <xdr:to>
      <xdr:col>6</xdr:col>
      <xdr:colOff>38100</xdr:colOff>
      <xdr:row>97</xdr:row>
      <xdr:rowOff>151924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143051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49142</xdr:rowOff>
    </xdr:from>
    <xdr:to>
      <xdr:col>55</xdr:col>
      <xdr:colOff>0</xdr:colOff>
      <xdr:row>38</xdr:row>
      <xdr:rowOff>85162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64242"/>
          <a:ext cx="838200" cy="3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73265</xdr:rowOff>
    </xdr:from>
    <xdr:to>
      <xdr:col>50</xdr:col>
      <xdr:colOff>114300</xdr:colOff>
      <xdr:row>38</xdr:row>
      <xdr:rowOff>85162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59665"/>
          <a:ext cx="889000" cy="10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73265</xdr:rowOff>
    </xdr:from>
    <xdr:to>
      <xdr:col>45</xdr:col>
      <xdr:colOff>177800</xdr:colOff>
      <xdr:row>39</xdr:row>
      <xdr:rowOff>9376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59665"/>
          <a:ext cx="889000" cy="1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9376</xdr:rowOff>
    </xdr:from>
    <xdr:to>
      <xdr:col>41</xdr:col>
      <xdr:colOff>50800</xdr:colOff>
      <xdr:row>39</xdr:row>
      <xdr:rowOff>36319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95926"/>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169792</xdr:rowOff>
    </xdr:from>
    <xdr:to>
      <xdr:col>55</xdr:col>
      <xdr:colOff>50800</xdr:colOff>
      <xdr:row>38</xdr:row>
      <xdr:rowOff>99942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84719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34362</xdr:rowOff>
    </xdr:from>
    <xdr:to>
      <xdr:col>50</xdr:col>
      <xdr:colOff>165100</xdr:colOff>
      <xdr:row>38</xdr:row>
      <xdr:rowOff>135962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127089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4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22465</xdr:rowOff>
    </xdr:from>
    <xdr:to>
      <xdr:col>46</xdr:col>
      <xdr:colOff>38100</xdr:colOff>
      <xdr:row>32</xdr:row>
      <xdr:rowOff>124065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115192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60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130026</xdr:rowOff>
    </xdr:from>
    <xdr:to>
      <xdr:col>41</xdr:col>
      <xdr:colOff>101600</xdr:colOff>
      <xdr:row>39</xdr:row>
      <xdr:rowOff>60176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51303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156969</xdr:rowOff>
    </xdr:from>
    <xdr:to>
      <xdr:col>36</xdr:col>
      <xdr:colOff>165100</xdr:colOff>
      <xdr:row>39</xdr:row>
      <xdr:rowOff>87119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78246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91868</xdr:rowOff>
    </xdr:from>
    <xdr:to>
      <xdr:col>55</xdr:col>
      <xdr:colOff>0</xdr:colOff>
      <xdr:row>57</xdr:row>
      <xdr:rowOff>84128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93068"/>
          <a:ext cx="838200" cy="16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135226</xdr:rowOff>
    </xdr:from>
    <xdr:to>
      <xdr:col>50</xdr:col>
      <xdr:colOff>114300</xdr:colOff>
      <xdr:row>57</xdr:row>
      <xdr:rowOff>84128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36426"/>
          <a:ext cx="889000" cy="1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140756</xdr:rowOff>
    </xdr:from>
    <xdr:to>
      <xdr:col>45</xdr:col>
      <xdr:colOff>177800</xdr:colOff>
      <xdr:row>56</xdr:row>
      <xdr:rowOff>135226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227606"/>
          <a:ext cx="889000" cy="5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140756</xdr:rowOff>
    </xdr:from>
    <xdr:to>
      <xdr:col>41</xdr:col>
      <xdr:colOff>50800</xdr:colOff>
      <xdr:row>54</xdr:row>
      <xdr:rowOff>84379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227606"/>
          <a:ext cx="889000" cy="1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41068</xdr:rowOff>
    </xdr:from>
    <xdr:to>
      <xdr:col>55</xdr:col>
      <xdr:colOff>50800</xdr:colOff>
      <xdr:row>56</xdr:row>
      <xdr:rowOff>142668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63945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33328</xdr:rowOff>
    </xdr:from>
    <xdr:to>
      <xdr:col>50</xdr:col>
      <xdr:colOff>165100</xdr:colOff>
      <xdr:row>57</xdr:row>
      <xdr:rowOff>134928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126055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84426</xdr:rowOff>
    </xdr:from>
    <xdr:to>
      <xdr:col>46</xdr:col>
      <xdr:colOff>38100</xdr:colOff>
      <xdr:row>57</xdr:row>
      <xdr:rowOff>14576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89956</xdr:rowOff>
    </xdr:from>
    <xdr:to>
      <xdr:col>41</xdr:col>
      <xdr:colOff>101600</xdr:colOff>
      <xdr:row>54</xdr:row>
      <xdr:rowOff>20106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36633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95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33579</xdr:rowOff>
    </xdr:from>
    <xdr:to>
      <xdr:col>36</xdr:col>
      <xdr:colOff>165100</xdr:colOff>
      <xdr:row>54</xdr:row>
      <xdr:rowOff>135179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151706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28535</xdr:rowOff>
    </xdr:from>
    <xdr:to>
      <xdr:col>55</xdr:col>
      <xdr:colOff>0</xdr:colOff>
      <xdr:row>79</xdr:row>
      <xdr:rowOff>47231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01635"/>
          <a:ext cx="838200" cy="1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123323</xdr:rowOff>
    </xdr:from>
    <xdr:to>
      <xdr:col>50</xdr:col>
      <xdr:colOff>114300</xdr:colOff>
      <xdr:row>79</xdr:row>
      <xdr:rowOff>47231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96423"/>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102977</xdr:rowOff>
    </xdr:from>
    <xdr:to>
      <xdr:col>45</xdr:col>
      <xdr:colOff>177800</xdr:colOff>
      <xdr:row>78</xdr:row>
      <xdr:rowOff>123323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790277"/>
          <a:ext cx="889000" cy="7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94797</xdr:rowOff>
    </xdr:from>
    <xdr:to>
      <xdr:col>41</xdr:col>
      <xdr:colOff>50800</xdr:colOff>
      <xdr:row>74</xdr:row>
      <xdr:rowOff>102977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782097"/>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149185</xdr:rowOff>
    </xdr:from>
    <xdr:to>
      <xdr:col>55</xdr:col>
      <xdr:colOff>50800</xdr:colOff>
      <xdr:row>78</xdr:row>
      <xdr:rowOff>79335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167881</xdr:rowOff>
    </xdr:from>
    <xdr:to>
      <xdr:col>50</xdr:col>
      <xdr:colOff>165100</xdr:colOff>
      <xdr:row>79</xdr:row>
      <xdr:rowOff>98031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89158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72523</xdr:rowOff>
    </xdr:from>
    <xdr:to>
      <xdr:col>46</xdr:col>
      <xdr:colOff>38100</xdr:colOff>
      <xdr:row>79</xdr:row>
      <xdr:rowOff>2673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165250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52177</xdr:rowOff>
    </xdr:from>
    <xdr:to>
      <xdr:col>41</xdr:col>
      <xdr:colOff>101600</xdr:colOff>
      <xdr:row>74</xdr:row>
      <xdr:rowOff>153777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170304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5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43997</xdr:rowOff>
    </xdr:from>
    <xdr:to>
      <xdr:col>36</xdr:col>
      <xdr:colOff>165100</xdr:colOff>
      <xdr:row>74</xdr:row>
      <xdr:rowOff>145597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162124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5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158919</xdr:rowOff>
    </xdr:from>
    <xdr:to>
      <xdr:col>55</xdr:col>
      <xdr:colOff>0</xdr:colOff>
      <xdr:row>97</xdr:row>
      <xdr:rowOff>46839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18119"/>
          <a:ext cx="8382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154282</xdr:rowOff>
    </xdr:from>
    <xdr:to>
      <xdr:col>50</xdr:col>
      <xdr:colOff>114300</xdr:colOff>
      <xdr:row>96</xdr:row>
      <xdr:rowOff>158919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13482"/>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41680</xdr:rowOff>
    </xdr:from>
    <xdr:to>
      <xdr:col>45</xdr:col>
      <xdr:colOff>177800</xdr:colOff>
      <xdr:row>96</xdr:row>
      <xdr:rowOff>154282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00880"/>
          <a:ext cx="889000" cy="1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41680</xdr:rowOff>
    </xdr:from>
    <xdr:to>
      <xdr:col>41</xdr:col>
      <xdr:colOff>50800</xdr:colOff>
      <xdr:row>97</xdr:row>
      <xdr:rowOff>43394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00880"/>
          <a:ext cx="889000" cy="1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167489</xdr:rowOff>
    </xdr:from>
    <xdr:to>
      <xdr:col>55</xdr:col>
      <xdr:colOff>50800</xdr:colOff>
      <xdr:row>97</xdr:row>
      <xdr:rowOff>97639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145916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108119</xdr:rowOff>
    </xdr:from>
    <xdr:to>
      <xdr:col>50</xdr:col>
      <xdr:colOff>165100</xdr:colOff>
      <xdr:row>97</xdr:row>
      <xdr:rowOff>38269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29396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103482</xdr:rowOff>
    </xdr:from>
    <xdr:to>
      <xdr:col>46</xdr:col>
      <xdr:colOff>38100</xdr:colOff>
      <xdr:row>97</xdr:row>
      <xdr:rowOff>33632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24759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162330</xdr:rowOff>
    </xdr:from>
    <xdr:to>
      <xdr:col>41</xdr:col>
      <xdr:colOff>101600</xdr:colOff>
      <xdr:row>96</xdr:row>
      <xdr:rowOff>92480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109007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164044</xdr:rowOff>
    </xdr:from>
    <xdr:to>
      <xdr:col>36</xdr:col>
      <xdr:colOff>165100</xdr:colOff>
      <xdr:row>97</xdr:row>
      <xdr:rowOff>94194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85321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95841</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239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95841</xdr:rowOff>
    </xdr:from>
    <xdr:to>
      <xdr:col>81</xdr:col>
      <xdr:colOff>50800</xdr:colOff>
      <xdr:row>39</xdr:row>
      <xdr:rowOff>98144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82391"/>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98144</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84694"/>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45041</xdr:rowOff>
    </xdr:from>
    <xdr:to>
      <xdr:col>81</xdr:col>
      <xdr:colOff>101600</xdr:colOff>
      <xdr:row>39</xdr:row>
      <xdr:rowOff>146641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137768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2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47344</xdr:rowOff>
    </xdr:from>
    <xdr:to>
      <xdr:col>76</xdr:col>
      <xdr:colOff>165100</xdr:colOff>
      <xdr:row>39</xdr:row>
      <xdr:rowOff>148944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140071</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35333" y="682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158255</xdr:rowOff>
    </xdr:from>
    <xdr:to>
      <xdr:col>85</xdr:col>
      <xdr:colOff>127000</xdr:colOff>
      <xdr:row>77</xdr:row>
      <xdr:rowOff>58586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88455"/>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58586</xdr:rowOff>
    </xdr:from>
    <xdr:to>
      <xdr:col>81</xdr:col>
      <xdr:colOff>50800</xdr:colOff>
      <xdr:row>77</xdr:row>
      <xdr:rowOff>107848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260236"/>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107848</xdr:rowOff>
    </xdr:from>
    <xdr:to>
      <xdr:col>76</xdr:col>
      <xdr:colOff>114300</xdr:colOff>
      <xdr:row>77</xdr:row>
      <xdr:rowOff>116763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09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113964</xdr:rowOff>
    </xdr:from>
    <xdr:to>
      <xdr:col>71</xdr:col>
      <xdr:colOff>177800</xdr:colOff>
      <xdr:row>77</xdr:row>
      <xdr:rowOff>116763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1561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107455</xdr:rowOff>
    </xdr:from>
    <xdr:to>
      <xdr:col>85</xdr:col>
      <xdr:colOff>177800</xdr:colOff>
      <xdr:row>77</xdr:row>
      <xdr:rowOff>37605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85882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7786</xdr:rowOff>
    </xdr:from>
    <xdr:to>
      <xdr:col>81</xdr:col>
      <xdr:colOff>101600</xdr:colOff>
      <xdr:row>77</xdr:row>
      <xdr:rowOff>109386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100513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57048</xdr:rowOff>
    </xdr:from>
    <xdr:to>
      <xdr:col>76</xdr:col>
      <xdr:colOff>165100</xdr:colOff>
      <xdr:row>77</xdr:row>
      <xdr:rowOff>158648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149775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65963</xdr:rowOff>
    </xdr:from>
    <xdr:to>
      <xdr:col>72</xdr:col>
      <xdr:colOff>38100</xdr:colOff>
      <xdr:row>77</xdr:row>
      <xdr:rowOff>167563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158690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63164</xdr:rowOff>
    </xdr:from>
    <xdr:to>
      <xdr:col>67</xdr:col>
      <xdr:colOff>101600</xdr:colOff>
      <xdr:row>77</xdr:row>
      <xdr:rowOff>164764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155891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24614</xdr:rowOff>
    </xdr:from>
    <xdr:to>
      <xdr:col>85</xdr:col>
      <xdr:colOff>127000</xdr:colOff>
      <xdr:row>98</xdr:row>
      <xdr:rowOff>105680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26714"/>
          <a:ext cx="838200" cy="8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24614</xdr:rowOff>
    </xdr:from>
    <xdr:to>
      <xdr:col>81</xdr:col>
      <xdr:colOff>50800</xdr:colOff>
      <xdr:row>98</xdr:row>
      <xdr:rowOff>26667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26714"/>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26667</xdr:rowOff>
    </xdr:from>
    <xdr:to>
      <xdr:col>76</xdr:col>
      <xdr:colOff>114300</xdr:colOff>
      <xdr:row>98</xdr:row>
      <xdr:rowOff>103860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28767"/>
          <a:ext cx="889000" cy="7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103860</xdr:rowOff>
    </xdr:from>
    <xdr:to>
      <xdr:col>71</xdr:col>
      <xdr:colOff>177800</xdr:colOff>
      <xdr:row>98</xdr:row>
      <xdr:rowOff>139393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05960"/>
          <a:ext cx="889000" cy="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54880</xdr:rowOff>
    </xdr:from>
    <xdr:to>
      <xdr:col>85</xdr:col>
      <xdr:colOff>177800</xdr:colOff>
      <xdr:row>98</xdr:row>
      <xdr:rowOff>156480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141257</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7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145264</xdr:rowOff>
    </xdr:from>
    <xdr:to>
      <xdr:col>81</xdr:col>
      <xdr:colOff>101600</xdr:colOff>
      <xdr:row>98</xdr:row>
      <xdr:rowOff>75414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66541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147317</xdr:rowOff>
    </xdr:from>
    <xdr:to>
      <xdr:col>76</xdr:col>
      <xdr:colOff>165100</xdr:colOff>
      <xdr:row>98</xdr:row>
      <xdr:rowOff>77467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93994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53060</xdr:rowOff>
    </xdr:from>
    <xdr:to>
      <xdr:col>72</xdr:col>
      <xdr:colOff>38100</xdr:colOff>
      <xdr:row>98</xdr:row>
      <xdr:rowOff>154660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145787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88593</xdr:rowOff>
    </xdr:from>
    <xdr:to>
      <xdr:col>67</xdr:col>
      <xdr:colOff>101600</xdr:colOff>
      <xdr:row>99</xdr:row>
      <xdr:rowOff>18743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9870</xdr:rowOff>
    </xdr:from>
    <xdr:ext cx="313932"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657333" y="16983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20645</xdr:rowOff>
    </xdr:from>
    <xdr:to>
      <xdr:col>116</xdr:col>
      <xdr:colOff>63500</xdr:colOff>
      <xdr:row>74</xdr:row>
      <xdr:rowOff>70960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07945"/>
          <a:ext cx="8382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70960</xdr:rowOff>
    </xdr:from>
    <xdr:to>
      <xdr:col>111</xdr:col>
      <xdr:colOff>177800</xdr:colOff>
      <xdr:row>74</xdr:row>
      <xdr:rowOff>92746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58260"/>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92746</xdr:rowOff>
    </xdr:from>
    <xdr:to>
      <xdr:col>107</xdr:col>
      <xdr:colOff>50800</xdr:colOff>
      <xdr:row>74</xdr:row>
      <xdr:rowOff>139814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80046"/>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139814</xdr:rowOff>
    </xdr:from>
    <xdr:to>
      <xdr:col>102</xdr:col>
      <xdr:colOff>114300</xdr:colOff>
      <xdr:row>75</xdr:row>
      <xdr:rowOff>58524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27114"/>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141295</xdr:rowOff>
    </xdr:from>
    <xdr:to>
      <xdr:col>116</xdr:col>
      <xdr:colOff>114300</xdr:colOff>
      <xdr:row>74</xdr:row>
      <xdr:rowOff>71445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164172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20160</xdr:rowOff>
    </xdr:from>
    <xdr:to>
      <xdr:col>112</xdr:col>
      <xdr:colOff>38100</xdr:colOff>
      <xdr:row>74</xdr:row>
      <xdr:rowOff>121760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138287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41946</xdr:rowOff>
    </xdr:from>
    <xdr:to>
      <xdr:col>107</xdr:col>
      <xdr:colOff>101600</xdr:colOff>
      <xdr:row>74</xdr:row>
      <xdr:rowOff>143546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160073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89014</xdr:rowOff>
    </xdr:from>
    <xdr:to>
      <xdr:col>102</xdr:col>
      <xdr:colOff>165100</xdr:colOff>
      <xdr:row>75</xdr:row>
      <xdr:rowOff>19164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35691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7724</xdr:rowOff>
    </xdr:from>
    <xdr:to>
      <xdr:col>98</xdr:col>
      <xdr:colOff>38100</xdr:colOff>
      <xdr:row>75</xdr:row>
      <xdr:rowOff>109324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100451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全体を通じた比較では、令和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年度における当町の住民１人当たりのコストは、おおむね、県、類似団体平均いずれの平均も下回っている。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公債費は県平均を下回っているものの、当町は令和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年度より増加傾向に転じており、今後上昇が続く見込みであることから、償還シュミレーションに基づき公債費のコントロールを行っていく必要がある。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26924</xdr:rowOff>
    </xdr:from>
    <xdr:to>
      <xdr:col>24</xdr:col>
      <xdr:colOff>63500</xdr:colOff>
      <xdr:row>36</xdr:row>
      <xdr:rowOff>35687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912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26924</xdr:rowOff>
    </xdr:from>
    <xdr:to>
      <xdr:col>19</xdr:col>
      <xdr:colOff>177800</xdr:colOff>
      <xdr:row>36</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91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xdr:rowOff>
    </xdr:from>
    <xdr:to>
      <xdr:col>15</xdr:col>
      <xdr:colOff>50800</xdr:colOff>
      <xdr:row>36</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426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12065</xdr:rowOff>
    </xdr:from>
    <xdr:to>
      <xdr:col>10</xdr:col>
      <xdr:colOff>114300</xdr:colOff>
      <xdr:row>36</xdr:row>
      <xdr:rowOff>27686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426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156337</xdr:rowOff>
    </xdr:from>
    <xdr:to>
      <xdr:col>24</xdr:col>
      <xdr:colOff>114300</xdr:colOff>
      <xdr:row>36</xdr:row>
      <xdr:rowOff>86487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134764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147574</xdr:rowOff>
    </xdr:from>
    <xdr:to>
      <xdr:col>20</xdr:col>
      <xdr:colOff>38100</xdr:colOff>
      <xdr:row>36</xdr:row>
      <xdr:rowOff>77724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68851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168148</xdr:rowOff>
    </xdr:from>
    <xdr:to>
      <xdr:col>15</xdr:col>
      <xdr:colOff>101600</xdr:colOff>
      <xdr:row>36</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132715</xdr:rowOff>
    </xdr:from>
    <xdr:to>
      <xdr:col>10</xdr:col>
      <xdr:colOff>165100</xdr:colOff>
      <xdr:row>36</xdr:row>
      <xdr:rowOff>62865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53992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148336</xdr:rowOff>
    </xdr:from>
    <xdr:to>
      <xdr:col>6</xdr:col>
      <xdr:colOff>38100</xdr:colOff>
      <xdr:row>36</xdr:row>
      <xdr:rowOff>78486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69613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157318</xdr:rowOff>
    </xdr:from>
    <xdr:to>
      <xdr:col>24</xdr:col>
      <xdr:colOff>63500</xdr:colOff>
      <xdr:row>57</xdr:row>
      <xdr:rowOff>169228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29968"/>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95221</xdr:rowOff>
    </xdr:from>
    <xdr:to>
      <xdr:col>19</xdr:col>
      <xdr:colOff>177800</xdr:colOff>
      <xdr:row>57</xdr:row>
      <xdr:rowOff>157318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96421"/>
          <a:ext cx="889000" cy="2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95221</xdr:rowOff>
    </xdr:from>
    <xdr:to>
      <xdr:col>15</xdr:col>
      <xdr:colOff>50800</xdr:colOff>
      <xdr:row>57</xdr:row>
      <xdr:rowOff>88542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96421"/>
          <a:ext cx="889000" cy="1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88542</xdr:rowOff>
    </xdr:from>
    <xdr:to>
      <xdr:col>10</xdr:col>
      <xdr:colOff>114300</xdr:colOff>
      <xdr:row>57</xdr:row>
      <xdr:rowOff>133514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61192"/>
          <a:ext cx="889000" cy="4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118428</xdr:rowOff>
    </xdr:from>
    <xdr:to>
      <xdr:col>24</xdr:col>
      <xdr:colOff>114300</xdr:colOff>
      <xdr:row>58</xdr:row>
      <xdr:rowOff>48578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106518</xdr:rowOff>
    </xdr:from>
    <xdr:to>
      <xdr:col>20</xdr:col>
      <xdr:colOff>38100</xdr:colOff>
      <xdr:row>58</xdr:row>
      <xdr:rowOff>36668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27795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44421</xdr:rowOff>
    </xdr:from>
    <xdr:to>
      <xdr:col>15</xdr:col>
      <xdr:colOff>101600</xdr:colOff>
      <xdr:row>56</xdr:row>
      <xdr:rowOff>146021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162548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2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37742</xdr:rowOff>
    </xdr:from>
    <xdr:to>
      <xdr:col>10</xdr:col>
      <xdr:colOff>165100</xdr:colOff>
      <xdr:row>57</xdr:row>
      <xdr:rowOff>139342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155869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82714</xdr:rowOff>
    </xdr:from>
    <xdr:to>
      <xdr:col>6</xdr:col>
      <xdr:colOff>38100</xdr:colOff>
      <xdr:row>58</xdr:row>
      <xdr:rowOff>12864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29391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3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51448</xdr:rowOff>
    </xdr:from>
    <xdr:to>
      <xdr:col>24</xdr:col>
      <xdr:colOff>63500</xdr:colOff>
      <xdr:row>78</xdr:row>
      <xdr:rowOff>26809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53098"/>
          <a:ext cx="838200" cy="1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51448</xdr:rowOff>
    </xdr:from>
    <xdr:to>
      <xdr:col>19</xdr:col>
      <xdr:colOff>177800</xdr:colOff>
      <xdr:row>79</xdr:row>
      <xdr:rowOff>43574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53098"/>
          <a:ext cx="8890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43574</xdr:rowOff>
    </xdr:from>
    <xdr:to>
      <xdr:col>15</xdr:col>
      <xdr:colOff>50800</xdr:colOff>
      <xdr:row>79</xdr:row>
      <xdr:rowOff>44348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88124"/>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44348</xdr:rowOff>
    </xdr:from>
    <xdr:to>
      <xdr:col>10</xdr:col>
      <xdr:colOff>114300</xdr:colOff>
      <xdr:row>79</xdr:row>
      <xdr:rowOff>129718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88898"/>
          <a:ext cx="889000" cy="8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147459</xdr:rowOff>
    </xdr:from>
    <xdr:to>
      <xdr:col>24</xdr:col>
      <xdr:colOff>114300</xdr:colOff>
      <xdr:row>78</xdr:row>
      <xdr:rowOff>77609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125886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2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648</xdr:rowOff>
    </xdr:from>
    <xdr:to>
      <xdr:col>20</xdr:col>
      <xdr:colOff>38100</xdr:colOff>
      <xdr:row>77</xdr:row>
      <xdr:rowOff>102248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93375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164224</xdr:rowOff>
    </xdr:from>
    <xdr:to>
      <xdr:col>15</xdr:col>
      <xdr:colOff>101600</xdr:colOff>
      <xdr:row>79</xdr:row>
      <xdr:rowOff>94374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85501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164998</xdr:rowOff>
    </xdr:from>
    <xdr:to>
      <xdr:col>10</xdr:col>
      <xdr:colOff>165100</xdr:colOff>
      <xdr:row>79</xdr:row>
      <xdr:rowOff>95148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86275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78918</xdr:rowOff>
    </xdr:from>
    <xdr:to>
      <xdr:col>6</xdr:col>
      <xdr:colOff>38100</xdr:colOff>
      <xdr:row>80</xdr:row>
      <xdr:rowOff>9068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7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96038</xdr:rowOff>
    </xdr:from>
    <xdr:to>
      <xdr:col>24</xdr:col>
      <xdr:colOff>63500</xdr:colOff>
      <xdr:row>96</xdr:row>
      <xdr:rowOff>51558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83788"/>
          <a:ext cx="838200" cy="12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37609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51558</xdr:rowOff>
    </xdr:from>
    <xdr:to>
      <xdr:col>19</xdr:col>
      <xdr:colOff>177800</xdr:colOff>
      <xdr:row>98</xdr:row>
      <xdr:rowOff>34741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10758"/>
          <a:ext cx="889000" cy="3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34741</xdr:rowOff>
    </xdr:from>
    <xdr:to>
      <xdr:col>15</xdr:col>
      <xdr:colOff>50800</xdr:colOff>
      <xdr:row>98</xdr:row>
      <xdr:rowOff>66091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6841"/>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24028</xdr:rowOff>
    </xdr:from>
    <xdr:to>
      <xdr:col>10</xdr:col>
      <xdr:colOff>114300</xdr:colOff>
      <xdr:row>98</xdr:row>
      <xdr:rowOff>66091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2612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45238</xdr:rowOff>
    </xdr:from>
    <xdr:to>
      <xdr:col>24</xdr:col>
      <xdr:colOff>114300</xdr:colOff>
      <xdr:row>95</xdr:row>
      <xdr:rowOff>146838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68115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758</xdr:rowOff>
    </xdr:from>
    <xdr:to>
      <xdr:col>20</xdr:col>
      <xdr:colOff>38100</xdr:colOff>
      <xdr:row>96</xdr:row>
      <xdr:rowOff>102358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93485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155391</xdr:rowOff>
    </xdr:from>
    <xdr:to>
      <xdr:col>15</xdr:col>
      <xdr:colOff>101600</xdr:colOff>
      <xdr:row>98</xdr:row>
      <xdr:rowOff>85541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76668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15291</xdr:rowOff>
    </xdr:from>
    <xdr:to>
      <xdr:col>10</xdr:col>
      <xdr:colOff>165100</xdr:colOff>
      <xdr:row>98</xdr:row>
      <xdr:rowOff>116891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108018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144678</xdr:rowOff>
    </xdr:from>
    <xdr:to>
      <xdr:col>6</xdr:col>
      <xdr:colOff>38100</xdr:colOff>
      <xdr:row>98</xdr:row>
      <xdr:rowOff>74828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65955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xdr:rowOff>
    </xdr:from>
    <xdr:to>
      <xdr:col>55</xdr:col>
      <xdr:colOff>0</xdr:colOff>
      <xdr:row>38</xdr:row>
      <xdr:rowOff>30734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1764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25781</xdr:rowOff>
    </xdr:from>
    <xdr:to>
      <xdr:col>50</xdr:col>
      <xdr:colOff>114300</xdr:colOff>
      <xdr:row>38</xdr:row>
      <xdr:rowOff>30734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408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15494</xdr:rowOff>
    </xdr:from>
    <xdr:to>
      <xdr:col>45</xdr:col>
      <xdr:colOff>177800</xdr:colOff>
      <xdr:row>38</xdr:row>
      <xdr:rowOff>25781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305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162941</xdr:rowOff>
    </xdr:from>
    <xdr:to>
      <xdr:col>41</xdr:col>
      <xdr:colOff>50800</xdr:colOff>
      <xdr:row>38</xdr:row>
      <xdr:rowOff>15494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0659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123190</xdr:rowOff>
    </xdr:from>
    <xdr:to>
      <xdr:col>55</xdr:col>
      <xdr:colOff>50800</xdr:colOff>
      <xdr:row>38</xdr:row>
      <xdr:rowOff>53340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101617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151384</xdr:rowOff>
    </xdr:from>
    <xdr:to>
      <xdr:col>50</xdr:col>
      <xdr:colOff>165100</xdr:colOff>
      <xdr:row>38</xdr:row>
      <xdr:rowOff>81535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72661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146431</xdr:rowOff>
    </xdr:from>
    <xdr:to>
      <xdr:col>46</xdr:col>
      <xdr:colOff>38100</xdr:colOff>
      <xdr:row>38</xdr:row>
      <xdr:rowOff>76581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67708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136144</xdr:rowOff>
    </xdr:from>
    <xdr:to>
      <xdr:col>41</xdr:col>
      <xdr:colOff>101600</xdr:colOff>
      <xdr:row>38</xdr:row>
      <xdr:rowOff>66294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57421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112141</xdr:rowOff>
    </xdr:from>
    <xdr:to>
      <xdr:col>36</xdr:col>
      <xdr:colOff>165100</xdr:colOff>
      <xdr:row>38</xdr:row>
      <xdr:rowOff>42290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33418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82969</xdr:rowOff>
    </xdr:from>
    <xdr:to>
      <xdr:col>55</xdr:col>
      <xdr:colOff>0</xdr:colOff>
      <xdr:row>57</xdr:row>
      <xdr:rowOff>91656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55619"/>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91656</xdr:rowOff>
    </xdr:from>
    <xdr:to>
      <xdr:col>50</xdr:col>
      <xdr:colOff>114300</xdr:colOff>
      <xdr:row>57</xdr:row>
      <xdr:rowOff>125812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64306"/>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125812</xdr:rowOff>
    </xdr:from>
    <xdr:to>
      <xdr:col>45</xdr:col>
      <xdr:colOff>177800</xdr:colOff>
      <xdr:row>57</xdr:row>
      <xdr:rowOff>132461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98462"/>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102019</xdr:rowOff>
    </xdr:from>
    <xdr:to>
      <xdr:col>41</xdr:col>
      <xdr:colOff>50800</xdr:colOff>
      <xdr:row>57</xdr:row>
      <xdr:rowOff>132461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74669"/>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32169</xdr:rowOff>
    </xdr:from>
    <xdr:to>
      <xdr:col>55</xdr:col>
      <xdr:colOff>50800</xdr:colOff>
      <xdr:row>57</xdr:row>
      <xdr:rowOff>133769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40856</xdr:rowOff>
    </xdr:from>
    <xdr:to>
      <xdr:col>50</xdr:col>
      <xdr:colOff>165100</xdr:colOff>
      <xdr:row>57</xdr:row>
      <xdr:rowOff>142456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75012</xdr:rowOff>
    </xdr:from>
    <xdr:to>
      <xdr:col>46</xdr:col>
      <xdr:colOff>38100</xdr:colOff>
      <xdr:row>58</xdr:row>
      <xdr:rowOff>5162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167739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81661</xdr:rowOff>
    </xdr:from>
    <xdr:to>
      <xdr:col>41</xdr:col>
      <xdr:colOff>101600</xdr:colOff>
      <xdr:row>58</xdr:row>
      <xdr:rowOff>11811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51219</xdr:rowOff>
    </xdr:from>
    <xdr:to>
      <xdr:col>36</xdr:col>
      <xdr:colOff>165100</xdr:colOff>
      <xdr:row>57</xdr:row>
      <xdr:rowOff>152819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143946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144435</xdr:rowOff>
    </xdr:from>
    <xdr:to>
      <xdr:col>55</xdr:col>
      <xdr:colOff>0</xdr:colOff>
      <xdr:row>78</xdr:row>
      <xdr:rowOff>4598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46085"/>
          <a:ext cx="8382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4598</xdr:rowOff>
    </xdr:from>
    <xdr:to>
      <xdr:col>50</xdr:col>
      <xdr:colOff>114300</xdr:colOff>
      <xdr:row>78</xdr:row>
      <xdr:rowOff>37908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77698"/>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28404</xdr:rowOff>
    </xdr:from>
    <xdr:to>
      <xdr:col>45</xdr:col>
      <xdr:colOff>177800</xdr:colOff>
      <xdr:row>78</xdr:row>
      <xdr:rowOff>37908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01504"/>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28404</xdr:rowOff>
    </xdr:from>
    <xdr:to>
      <xdr:col>41</xdr:col>
      <xdr:colOff>50800</xdr:colOff>
      <xdr:row>78</xdr:row>
      <xdr:rowOff>102601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01504"/>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93635</xdr:rowOff>
    </xdr:from>
    <xdr:to>
      <xdr:col>55</xdr:col>
      <xdr:colOff>50800</xdr:colOff>
      <xdr:row>78</xdr:row>
      <xdr:rowOff>23785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72062</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125248</xdr:rowOff>
    </xdr:from>
    <xdr:to>
      <xdr:col>50</xdr:col>
      <xdr:colOff>165100</xdr:colOff>
      <xdr:row>78</xdr:row>
      <xdr:rowOff>55398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158558</xdr:rowOff>
    </xdr:from>
    <xdr:to>
      <xdr:col>46</xdr:col>
      <xdr:colOff>38100</xdr:colOff>
      <xdr:row>78</xdr:row>
      <xdr:rowOff>88708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79835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149054</xdr:rowOff>
    </xdr:from>
    <xdr:to>
      <xdr:col>41</xdr:col>
      <xdr:colOff>101600</xdr:colOff>
      <xdr:row>78</xdr:row>
      <xdr:rowOff>79204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70331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51801</xdr:rowOff>
    </xdr:from>
    <xdr:to>
      <xdr:col>36</xdr:col>
      <xdr:colOff>165100</xdr:colOff>
      <xdr:row>78</xdr:row>
      <xdr:rowOff>153401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144528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1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74983</xdr:rowOff>
    </xdr:from>
    <xdr:to>
      <xdr:col>55</xdr:col>
      <xdr:colOff>0</xdr:colOff>
      <xdr:row>97</xdr:row>
      <xdr:rowOff>20371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34183"/>
          <a:ext cx="838200" cy="11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9215</xdr:rowOff>
    </xdr:from>
    <xdr:to>
      <xdr:col>50</xdr:col>
      <xdr:colOff>114300</xdr:colOff>
      <xdr:row>97</xdr:row>
      <xdr:rowOff>20371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3986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88562</xdr:rowOff>
    </xdr:from>
    <xdr:to>
      <xdr:col>45</xdr:col>
      <xdr:colOff>177800</xdr:colOff>
      <xdr:row>97</xdr:row>
      <xdr:rowOff>9215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47762"/>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88562</xdr:rowOff>
    </xdr:from>
    <xdr:to>
      <xdr:col>41</xdr:col>
      <xdr:colOff>50800</xdr:colOff>
      <xdr:row>96</xdr:row>
      <xdr:rowOff>159542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47762"/>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24183</xdr:rowOff>
    </xdr:from>
    <xdr:to>
      <xdr:col>55</xdr:col>
      <xdr:colOff>50800</xdr:colOff>
      <xdr:row>96</xdr:row>
      <xdr:rowOff>125783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2610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141021</xdr:rowOff>
    </xdr:from>
    <xdr:to>
      <xdr:col>50</xdr:col>
      <xdr:colOff>165100</xdr:colOff>
      <xdr:row>97</xdr:row>
      <xdr:rowOff>71171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62298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129865</xdr:rowOff>
    </xdr:from>
    <xdr:to>
      <xdr:col>46</xdr:col>
      <xdr:colOff>38100</xdr:colOff>
      <xdr:row>97</xdr:row>
      <xdr:rowOff>60015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51142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37762</xdr:rowOff>
    </xdr:from>
    <xdr:to>
      <xdr:col>41</xdr:col>
      <xdr:colOff>101600</xdr:colOff>
      <xdr:row>96</xdr:row>
      <xdr:rowOff>139362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130489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108742</xdr:rowOff>
    </xdr:from>
    <xdr:to>
      <xdr:col>36</xdr:col>
      <xdr:colOff>165100</xdr:colOff>
      <xdr:row>97</xdr:row>
      <xdr:rowOff>38892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30019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93934</xdr:rowOff>
    </xdr:from>
    <xdr:to>
      <xdr:col>85</xdr:col>
      <xdr:colOff>127000</xdr:colOff>
      <xdr:row>37</xdr:row>
      <xdr:rowOff>42088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66134"/>
          <a:ext cx="8382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93934</xdr:rowOff>
    </xdr:from>
    <xdr:to>
      <xdr:col>81</xdr:col>
      <xdr:colOff>50800</xdr:colOff>
      <xdr:row>37</xdr:row>
      <xdr:rowOff>34590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66134"/>
          <a:ext cx="8890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170241</xdr:rowOff>
    </xdr:from>
    <xdr:to>
      <xdr:col>76</xdr:col>
      <xdr:colOff>114300</xdr:colOff>
      <xdr:row>37</xdr:row>
      <xdr:rowOff>34590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42441"/>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170241</xdr:rowOff>
    </xdr:from>
    <xdr:to>
      <xdr:col>71</xdr:col>
      <xdr:colOff>177800</xdr:colOff>
      <xdr:row>37</xdr:row>
      <xdr:rowOff>79944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4244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162738</xdr:rowOff>
    </xdr:from>
    <xdr:to>
      <xdr:col>85</xdr:col>
      <xdr:colOff>177800</xdr:colOff>
      <xdr:row>37</xdr:row>
      <xdr:rowOff>92888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141165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43134</xdr:rowOff>
    </xdr:from>
    <xdr:to>
      <xdr:col>81</xdr:col>
      <xdr:colOff>101600</xdr:colOff>
      <xdr:row>36</xdr:row>
      <xdr:rowOff>144734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135861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155240</xdr:rowOff>
    </xdr:from>
    <xdr:to>
      <xdr:col>76</xdr:col>
      <xdr:colOff>165100</xdr:colOff>
      <xdr:row>37</xdr:row>
      <xdr:rowOff>85390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76517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119441</xdr:rowOff>
    </xdr:from>
    <xdr:to>
      <xdr:col>72</xdr:col>
      <xdr:colOff>38100</xdr:colOff>
      <xdr:row>37</xdr:row>
      <xdr:rowOff>49591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40718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29144</xdr:rowOff>
    </xdr:from>
    <xdr:to>
      <xdr:col>67</xdr:col>
      <xdr:colOff>101600</xdr:colOff>
      <xdr:row>37</xdr:row>
      <xdr:rowOff>130744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121871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33009</xdr:rowOff>
    </xdr:from>
    <xdr:to>
      <xdr:col>85</xdr:col>
      <xdr:colOff>127000</xdr:colOff>
      <xdr:row>57</xdr:row>
      <xdr:rowOff>42137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05659"/>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97589</xdr:rowOff>
    </xdr:from>
    <xdr:to>
      <xdr:col>81</xdr:col>
      <xdr:colOff>50800</xdr:colOff>
      <xdr:row>57</xdr:row>
      <xdr:rowOff>33009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98789"/>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97589</xdr:rowOff>
    </xdr:from>
    <xdr:to>
      <xdr:col>76</xdr:col>
      <xdr:colOff>114300</xdr:colOff>
      <xdr:row>57</xdr:row>
      <xdr:rowOff>163719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98789"/>
          <a:ext cx="889000" cy="2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163719</xdr:rowOff>
    </xdr:from>
    <xdr:to>
      <xdr:col>71</xdr:col>
      <xdr:colOff>177800</xdr:colOff>
      <xdr:row>58</xdr:row>
      <xdr:rowOff>109003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36369"/>
          <a:ext cx="889000" cy="1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162787</xdr:rowOff>
    </xdr:from>
    <xdr:to>
      <xdr:col>85</xdr:col>
      <xdr:colOff>177800</xdr:colOff>
      <xdr:row>57</xdr:row>
      <xdr:rowOff>92937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153659</xdr:rowOff>
    </xdr:from>
    <xdr:to>
      <xdr:col>81</xdr:col>
      <xdr:colOff>101600</xdr:colOff>
      <xdr:row>57</xdr:row>
      <xdr:rowOff>83809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74936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46789</xdr:rowOff>
    </xdr:from>
    <xdr:to>
      <xdr:col>76</xdr:col>
      <xdr:colOff>165100</xdr:colOff>
      <xdr:row>56</xdr:row>
      <xdr:rowOff>148389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139516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112919</xdr:rowOff>
    </xdr:from>
    <xdr:to>
      <xdr:col>72</xdr:col>
      <xdr:colOff>38100</xdr:colOff>
      <xdr:row>58</xdr:row>
      <xdr:rowOff>43069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34196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58203</xdr:rowOff>
    </xdr:from>
    <xdr:to>
      <xdr:col>67</xdr:col>
      <xdr:colOff>101600</xdr:colOff>
      <xdr:row>58</xdr:row>
      <xdr:rowOff>159803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150930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95842</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0392"/>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95842</xdr:rowOff>
    </xdr:from>
    <xdr:to>
      <xdr:col>81</xdr:col>
      <xdr:colOff>50800</xdr:colOff>
      <xdr:row>79</xdr:row>
      <xdr:rowOff>98144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40392"/>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98144</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4269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45042</xdr:rowOff>
    </xdr:from>
    <xdr:to>
      <xdr:col>81</xdr:col>
      <xdr:colOff>101600</xdr:colOff>
      <xdr:row>79</xdr:row>
      <xdr:rowOff>146642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137769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47344</xdr:rowOff>
    </xdr:from>
    <xdr:to>
      <xdr:col>76</xdr:col>
      <xdr:colOff>165100</xdr:colOff>
      <xdr:row>79</xdr:row>
      <xdr:rowOff>148944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140071</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84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158255</xdr:rowOff>
    </xdr:from>
    <xdr:to>
      <xdr:col>85</xdr:col>
      <xdr:colOff>127000</xdr:colOff>
      <xdr:row>97</xdr:row>
      <xdr:rowOff>58586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7455"/>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58586</xdr:rowOff>
    </xdr:from>
    <xdr:to>
      <xdr:col>81</xdr:col>
      <xdr:colOff>50800</xdr:colOff>
      <xdr:row>97</xdr:row>
      <xdr:rowOff>107848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89236"/>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107848</xdr:rowOff>
    </xdr:from>
    <xdr:to>
      <xdr:col>76</xdr:col>
      <xdr:colOff>114300</xdr:colOff>
      <xdr:row>97</xdr:row>
      <xdr:rowOff>116763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8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113964</xdr:rowOff>
    </xdr:from>
    <xdr:to>
      <xdr:col>71</xdr:col>
      <xdr:colOff>177800</xdr:colOff>
      <xdr:row>97</xdr:row>
      <xdr:rowOff>116763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4461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107455</xdr:rowOff>
    </xdr:from>
    <xdr:to>
      <xdr:col>85</xdr:col>
      <xdr:colOff>177800</xdr:colOff>
      <xdr:row>97</xdr:row>
      <xdr:rowOff>37605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85882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7786</xdr:rowOff>
    </xdr:from>
    <xdr:to>
      <xdr:col>81</xdr:col>
      <xdr:colOff>101600</xdr:colOff>
      <xdr:row>97</xdr:row>
      <xdr:rowOff>109386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100513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57048</xdr:rowOff>
    </xdr:from>
    <xdr:to>
      <xdr:col>76</xdr:col>
      <xdr:colOff>165100</xdr:colOff>
      <xdr:row>97</xdr:row>
      <xdr:rowOff>158648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149775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65963</xdr:rowOff>
    </xdr:from>
    <xdr:to>
      <xdr:col>72</xdr:col>
      <xdr:colOff>38100</xdr:colOff>
      <xdr:row>97</xdr:row>
      <xdr:rowOff>167563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158690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63164</xdr:rowOff>
    </xdr:from>
    <xdr:to>
      <xdr:col>67</xdr:col>
      <xdr:colOff>101600</xdr:colOff>
      <xdr:row>97</xdr:row>
      <xdr:rowOff>164764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155891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58057</xdr:rowOff>
    </xdr:from>
    <xdr:to>
      <xdr:col>116</xdr:col>
      <xdr:colOff>63500</xdr:colOff>
      <xdr:row>39</xdr:row>
      <xdr:rowOff>55335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5201557"/>
          <a:ext cx="838200" cy="154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55335</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418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138628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82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7257</xdr:rowOff>
    </xdr:from>
    <xdr:to>
      <xdr:col>116</xdr:col>
      <xdr:colOff>114300</xdr:colOff>
      <xdr:row>30</xdr:row>
      <xdr:rowOff>108857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131734</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10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4535</xdr:rowOff>
    </xdr:from>
    <xdr:to>
      <xdr:col>112</xdr:col>
      <xdr:colOff>38100</xdr:colOff>
      <xdr:row>39</xdr:row>
      <xdr:rowOff>106135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122663</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466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概ね類似団体より低い値となっているが、諸支出金は、令和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年度に普通財産を取得したため、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1,455</a:t>
          </a:r>
          <a:r>
            <a:rPr kumimoji="1" lang="ja-JP" altLang="en-US" sz="1300">
              <a:latin typeface="ＭＳ Ｐゴシック" panose="020B0600070205080204" pitchFamily="50" charset="-128"/>
              <a:ea typeface="ＭＳ Ｐゴシック" panose="020B0600070205080204" pitchFamily="50" charset="-128"/>
            </a:rPr>
            <a:t>円が計上されている。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主に、電力・ガス・食料品等価格高騰緊急支援給付金給付事業費、子育て世帯負担軽減給付金給付事業費が新たに追加となったが子育て世帯負担軽減給付金給付事業費が減少となったため、１人当たり</a:t>
          </a:r>
          <a:r>
            <a:rPr kumimoji="1" lang="en-US" altLang="ja-JP" sz="1300">
              <a:latin typeface="ＭＳ Ｐゴシック" panose="020B0600070205080204" pitchFamily="50" charset="-128"/>
              <a:ea typeface="ＭＳ Ｐゴシック" panose="020B0600070205080204" pitchFamily="50" charset="-128"/>
            </a:rPr>
            <a:t>134,889</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11,560</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衛生費は主に、電気料金高騰に伴う水道事業会計への補助金が追加されたことにより、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41,087</a:t>
          </a:r>
          <a:r>
            <a:rPr kumimoji="1" lang="ja-JP" altLang="en-US" sz="1300">
              <a:latin typeface="ＭＳ Ｐゴシック" panose="020B0600070205080204" pitchFamily="50" charset="-128"/>
              <a:ea typeface="ＭＳ Ｐゴシック" panose="020B0600070205080204" pitchFamily="50" charset="-128"/>
            </a:rPr>
            <a:t>円の計上となった。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土木費は主に、橋梁の老朽化に伴う工事等の増加により</a:t>
          </a:r>
          <a:r>
            <a:rPr kumimoji="1" lang="en-US" altLang="ja-JP" sz="1300">
              <a:latin typeface="ＭＳ Ｐゴシック" panose="020B0600070205080204" pitchFamily="50" charset="-128"/>
              <a:ea typeface="ＭＳ Ｐゴシック" panose="020B0600070205080204" pitchFamily="50" charset="-128"/>
            </a:rPr>
            <a:t>37,831</a:t>
          </a:r>
          <a:r>
            <a:rPr kumimoji="1" lang="ja-JP" altLang="en-US" sz="1300">
              <a:latin typeface="ＭＳ Ｐゴシック" panose="020B0600070205080204" pitchFamily="50" charset="-128"/>
              <a:ea typeface="ＭＳ Ｐゴシック" panose="020B0600070205080204" pitchFamily="50" charset="-128"/>
            </a:rPr>
            <a:t>円の計上となった。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年度では、財政調整基金を政策的に積み上げ（前年度より</a:t>
          </a:r>
          <a:r>
            <a:rPr kumimoji="1" lang="en-US" altLang="ja-JP" sz="1400">
              <a:latin typeface="ＭＳ ゴシック" pitchFamily="49" charset="-128"/>
              <a:ea typeface="ＭＳ ゴシック" pitchFamily="49" charset="-128"/>
            </a:rPr>
            <a:t>93,000</a:t>
          </a:r>
          <a:r>
            <a:rPr kumimoji="1" lang="ja-JP" altLang="en-US" sz="1400">
              <a:latin typeface="ＭＳ ゴシック" pitchFamily="49" charset="-128"/>
              <a:ea typeface="ＭＳ ゴシック" pitchFamily="49" charset="-128"/>
            </a:rPr>
            <a:t>千円積み上げ）、令和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年度末の基金残高は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実質単年度収支が赤字となったため、経常経費の抑制に努めるとともに、将来負担の軽減に向け基金の積立を計画的に行う必要がある。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一般会計については大型事業が見込まれること、水道事業会計・公共下水道事業特別会計では電気料金等の高騰の影響により、国民健康保険特別会計や介護保険特別会計については保険給付費が増加していくことなどの懸念事項が多いが、黒字決算の維持に向け、より計画的に財政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新庁舎建設事業の起債の元金償還が令和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年度から開始したことから、前年度比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今後も公債費は増加する見込みである。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事業の緊急性や住民ニーズを的確に把握し、優先度を見極めながら起債発行額の平準化を行っていく必要がある。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繰入金については、公共下水道事業繰入金が大半を占めているため、独立採算制を意識した事業運営を行う必要がある。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地方債残高（未償還額）の増加が続いており、今後も大型事業の実施による増加が見込まれる。公共施設整備基金への積立を現在政策的に行っているが財政状況をみながら取組を継続するとともに、減債基金等への積立も行っていく。また、大型事業後は投資的経費を抑制するなどして公債費のコントロール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年度には大型事業が一段落したことから、平成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年、令和元年までに取り崩した財政調整基金・公共施設整備基金について重点的に積み戻しを行った。令和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年度も引き続き、積み戻しを行い、基金残高は全体で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億前後の基金残高を確保していたが、前述の大型事業により基金残高が減少した。今後も税収の減少や災害など不測の事態への対応等に備え、できるだけ早く、基金残高を以前の水準（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億円）まで戻すよう積極的の積み増しを行う。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その他特定目的基金においては、公共施設の老朽化に伴う大規模改修に備え、財政状況をみながら、公共施設整備基金への積立を行う方針である。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公共施設の老朽化に伴う改修等に備えるため、令和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当町は公共施設の老朽化率が高いため、財政状況をみながら、公共施設整備基金への積立を行う。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前述のとおり、大型事業が一段落したことから、令和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年度に引き続き、積み戻しを行ったことにより、基金残高が増加し、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当町は特定の企業の業績が法人町民税に与える影響が大きい傾向にあるため、物価高騰の影響により景気の先行きが不透明な昨今、税収減に備えて基金の積み増しを行っていく必要がある。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より起債発行額を抑制し公債費の上昇をコントロールしていく方針であるが、利率の上昇による公債費の増加や、地方債充当施設の廃止に伴う当該地方債の繰上償還への対応、また交付税措置のある地方債の借入に伴う償還財源とするため、財政状況に応じ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C9C8EF-8C8E-47E3-83A8-EA9D8A965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A981AA-B38B-4A9D-B4E8-0E8734692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3FABC62-753A-448B-BCF6-B07FF00B7F0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B596BF9-286A-4F89-82CC-A6BF75B83A4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4168595-45BA-437B-966D-F2D4855E845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CC589A4-60F7-43FC-A4D1-DC68BB4780A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208C89B-2DD0-487C-BFB6-67FB6AB43A3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2EEA505-87A1-4945-8C66-7A2D477D76B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09FCB6D-9C82-4B3D-8280-401B7C5C2E4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ED3D735-64D8-4A94-B255-3BDE9AA2288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3FD95F-C5DB-4189-9089-D0F74D4931B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8B220DF-8352-49DA-A1A7-6B5E5B48A1E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E1BD03-B53C-4D4A-BB4C-E14930D5ABD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E0A929C-B275-478D-8A4C-84987D1A9AB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BA7EF8-0791-4E73-A3BA-931D36CC43B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7EDC32-B2C1-42F1-82DF-92AB8B70DD8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26130C5-60F3-4FE9-BE84-60FDE7DDA5E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E6195F5-6CFC-424A-8A76-6B6A634EA0C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33BC812-54E3-44D8-B9BC-ECCBE7ECD7B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746B4A1-98AE-4A4B-96FF-A32613BDEBB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D19005A-36AF-496D-A7D9-C32248CA3F0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558AA27-3F5D-4EF0-ABC8-854E8983DB6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C27D4E3-16C1-4365-855C-BF09405E8DB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EAA8404-98BC-4080-BC81-BDF28496C53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1B241D0-0DF1-43DC-AE46-1E132A8D659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DFECEC1-C8D7-45CA-AFC1-02D22B91E65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D29B330-13D1-424D-81C6-1AA0EC43146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7F5474D-C138-42EF-BE73-ADC3C3FB594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CE3A7D9-4C9C-407F-9E25-B0DD0EE4245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DE30E9-2C04-432C-A021-DEF99D4FCFB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04087F1-511C-419F-9F3C-C2C3E551420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9B790DF-BC46-43C3-800A-C94FD5D2B53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E1D3093-F39C-474A-912D-1C60725B5CB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D56193-E31C-4F5B-BCA2-1143BD59E64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83E2932-E624-47A3-8001-B1EF5431C51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A9DBDEA-F804-4EB6-84AC-7BFF79DCC57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6B32ED0-E0D5-473D-8E6D-BF688F98435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682E6B-B6EE-4B9A-A202-73BDD574DD6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064033B-680D-40BB-B4BC-183E3B58375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0867AD6-F52B-4610-ABC4-5CC3A203B30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505A85F-2186-4334-9C59-2BD60CCFD90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591F6EE-2B0C-4D1F-A607-3738F8A82E5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3A9D2F1-D346-462C-9DCE-0AF99A5AB79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334FC5F-4186-4F19-9705-8193468082D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67E75A1-61BB-44AD-A52C-921D00B7708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83F6BC8-81F0-41FE-BFF2-A5EED19B068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16ABBF1-167D-4487-9B26-9DE4C21E6E2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前年度比で</a:t>
          </a:r>
          <a:r>
            <a:rPr lang="en-US" altLang="ja-JP"/>
            <a:t>1.1</a:t>
          </a:r>
          <a:r>
            <a:rPr lang="ja-JP" altLang="en-US"/>
            <a:t>ポイント増加し、類似団体の平均値と比較するとやや高い値を示している。令和</a:t>
          </a:r>
          <a:r>
            <a:rPr lang="en-US" altLang="ja-JP"/>
            <a:t>4</a:t>
          </a:r>
          <a:r>
            <a:rPr lang="ja-JP" altLang="en-US"/>
            <a:t>年度における一般会計等の減価償却費は約</a:t>
          </a:r>
          <a:r>
            <a:rPr lang="en-US" altLang="ja-JP"/>
            <a:t>10</a:t>
          </a:r>
          <a:r>
            <a:rPr lang="ja-JP" altLang="en-US"/>
            <a:t>億</a:t>
          </a:r>
          <a:r>
            <a:rPr lang="en-US" altLang="ja-JP"/>
            <a:t>5</a:t>
          </a:r>
          <a:r>
            <a:rPr lang="ja-JP" altLang="en-US"/>
            <a:t>千万円に達した。令和</a:t>
          </a:r>
          <a:r>
            <a:rPr lang="en-US" altLang="ja-JP"/>
            <a:t>3</a:t>
          </a:r>
          <a:r>
            <a:rPr lang="ja-JP" altLang="en-US"/>
            <a:t>年</a:t>
          </a:r>
          <a:r>
            <a:rPr lang="en-US" altLang="ja-JP"/>
            <a:t>3</a:t>
          </a:r>
          <a:r>
            <a:rPr lang="ja-JP" altLang="en-US"/>
            <a:t>月に改定された公共施設等総合管理計画に基づき、統廃合の検討や適切な除却を進め、公共施設の資産量が人口規模に見合うよう配慮する必要がある。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5C79520-9C52-4F8B-9202-0665C130901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D1999FC-1EAB-4CC4-B957-38EDAB8E80F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6A15D76-CC34-4096-8B4C-3659F333134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1C29090-CD95-464E-BFE9-021A34B63C5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701FE64-799B-4CE3-ADB8-E11200F888A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4BCF4AF-A21F-426E-8FDE-A5A714D40FAC}"/>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43B0E65-3946-47E1-A0B5-27BFE60BA976}"/>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99D38F2-5A81-4535-834D-DC154707486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5E1CEC2-4BFF-4A49-BABA-EACC5991FE01}"/>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A056F4B-751D-4646-AD71-B88FD38A0F88}"/>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2E76C04-CCDB-41EF-9C97-363919AA6B1A}"/>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7B67653-B17C-4838-B0BF-A441E13618E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02E420D-DC3B-43DF-9EF4-71838543410A}"/>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CD897A6-6539-453F-B40B-B9C93AA4120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E69DE6D-3D62-49C7-8B17-CB0E35AEFDC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95EB710-825E-4A8A-97EC-35930E957E1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7BC38A5B-1A41-4A7E-B27F-63C4C9FBA1DD}"/>
            </a:ext>
          </a:extLst>
        </xdr:cNvPr>
        <xdr:cNvCxnSpPr/>
      </xdr:nvCxnSpPr>
      <xdr:spPr>
        <a:xfrm flipV="1">
          <a:off x="4206240" y="5456343"/>
          <a:ext cx="1270" cy="118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45F8C255-589A-4D03-A25A-F19347B3256E}"/>
            </a:ext>
          </a:extLst>
        </xdr:cNvPr>
        <xdr:cNvSpPr txBox="1"/>
      </xdr:nvSpPr>
      <xdr:spPr>
        <a:xfrm>
          <a:off x="4258945"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4A2C37AA-B3D2-4F7B-9050-C57DB138FA7D}"/>
            </a:ext>
          </a:extLst>
        </xdr:cNvPr>
        <xdr:cNvCxnSpPr/>
      </xdr:nvCxnSpPr>
      <xdr:spPr>
        <a:xfrm>
          <a:off x="4119245" y="66421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92C368B3-8C0D-4613-8250-628134EBD0C1}"/>
            </a:ext>
          </a:extLst>
        </xdr:cNvPr>
        <xdr:cNvSpPr txBox="1"/>
      </xdr:nvSpPr>
      <xdr:spPr>
        <a:xfrm>
          <a:off x="4258945" y="523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4C9AA57A-F090-46B7-8C86-2B79BB7F22E4}"/>
            </a:ext>
          </a:extLst>
        </xdr:cNvPr>
        <xdr:cNvCxnSpPr/>
      </xdr:nvCxnSpPr>
      <xdr:spPr>
        <a:xfrm>
          <a:off x="4119245" y="54563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a:extLst>
            <a:ext uri="{FF2B5EF4-FFF2-40B4-BE49-F238E27FC236}">
              <a16:creationId xmlns:a16="http://schemas.microsoft.com/office/drawing/2014/main" id="{BA92BC98-5B73-44F1-B63C-DD9C89CCEC26}"/>
            </a:ext>
          </a:extLst>
        </xdr:cNvPr>
        <xdr:cNvSpPr txBox="1"/>
      </xdr:nvSpPr>
      <xdr:spPr>
        <a:xfrm>
          <a:off x="4258945" y="5886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E7A19186-EBD0-4A2F-BA79-E4D734261F72}"/>
            </a:ext>
          </a:extLst>
        </xdr:cNvPr>
        <xdr:cNvSpPr/>
      </xdr:nvSpPr>
      <xdr:spPr>
        <a:xfrm>
          <a:off x="4157345" y="60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F93FDB66-2508-4FE3-BC63-6B4017A4ED25}"/>
            </a:ext>
          </a:extLst>
        </xdr:cNvPr>
        <xdr:cNvSpPr/>
      </xdr:nvSpPr>
      <xdr:spPr>
        <a:xfrm>
          <a:off x="353758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2A9FA677-B0DB-4FD5-8239-6A2EDDFF5B73}"/>
            </a:ext>
          </a:extLst>
        </xdr:cNvPr>
        <xdr:cNvSpPr/>
      </xdr:nvSpPr>
      <xdr:spPr>
        <a:xfrm>
          <a:off x="286702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61CEB468-1206-4E1A-AA90-6656420F31A4}"/>
            </a:ext>
          </a:extLst>
        </xdr:cNvPr>
        <xdr:cNvSpPr/>
      </xdr:nvSpPr>
      <xdr:spPr>
        <a:xfrm>
          <a:off x="219646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D7E60E12-75E8-4A35-9782-AF04A340F610}"/>
            </a:ext>
          </a:extLst>
        </xdr:cNvPr>
        <xdr:cNvSpPr/>
      </xdr:nvSpPr>
      <xdr:spPr>
        <a:xfrm>
          <a:off x="152590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BC2342-757A-4647-A9C1-AE6689E73F1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2160FC-91F7-44B3-AEC0-D154BEE3C18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B043BD0-06C9-4AE1-96F4-B22D77F4148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DB48A40-2347-4055-B061-C57D92026B21}"/>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2DE1CFB-7713-4C4C-A006-DED59687943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94403</xdr:rowOff>
    </xdr:from>
    <xdr:to>
      <xdr:col>23</xdr:col>
      <xdr:colOff>136525</xdr:colOff>
      <xdr:row>33</xdr:row>
      <xdr:rowOff>24553</xdr:rowOff>
    </xdr:to>
    <xdr:sp macro="" textlink="">
      <xdr:nvSpPr>
        <xdr:cNvPr id="81" name="楕円 80">
          <a:extLst>
            <a:ext uri="{FF2B5EF4-FFF2-40B4-BE49-F238E27FC236}">
              <a16:creationId xmlns:a16="http://schemas.microsoft.com/office/drawing/2014/main" id="{5CBF7857-0151-4275-9248-6B7442A8E8E2}"/>
            </a:ext>
          </a:extLst>
        </xdr:cNvPr>
        <xdr:cNvSpPr/>
      </xdr:nvSpPr>
      <xdr:spPr>
        <a:xfrm>
          <a:off x="4157345" y="6228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72830</xdr:rowOff>
    </xdr:from>
    <xdr:ext cx="405111" cy="259045"/>
    <xdr:sp macro="" textlink="">
      <xdr:nvSpPr>
        <xdr:cNvPr id="82" name="有形固定資産減価償却率該当値テキスト">
          <a:extLst>
            <a:ext uri="{FF2B5EF4-FFF2-40B4-BE49-F238E27FC236}">
              <a16:creationId xmlns:a16="http://schemas.microsoft.com/office/drawing/2014/main" id="{CC914560-D37A-47B3-BAE1-0E1F9763C3E4}"/>
            </a:ext>
          </a:extLst>
        </xdr:cNvPr>
        <xdr:cNvSpPr txBox="1"/>
      </xdr:nvSpPr>
      <xdr:spPr>
        <a:xfrm>
          <a:off x="4258945" y="620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83" name="楕円 82">
          <a:extLst>
            <a:ext uri="{FF2B5EF4-FFF2-40B4-BE49-F238E27FC236}">
              <a16:creationId xmlns:a16="http://schemas.microsoft.com/office/drawing/2014/main" id="{006A2E96-C44C-4977-9777-0904E8694303}"/>
            </a:ext>
          </a:extLst>
        </xdr:cNvPr>
        <xdr:cNvSpPr/>
      </xdr:nvSpPr>
      <xdr:spPr>
        <a:xfrm>
          <a:off x="3537585" y="6188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105622</xdr:rowOff>
    </xdr:from>
    <xdr:to>
      <xdr:col>23</xdr:col>
      <xdr:colOff>85725</xdr:colOff>
      <xdr:row>32</xdr:row>
      <xdr:rowOff>145203</xdr:rowOff>
    </xdr:to>
    <xdr:cxnSp macro="">
      <xdr:nvCxnSpPr>
        <xdr:cNvPr id="84" name="直線コネクタ 83">
          <a:extLst>
            <a:ext uri="{FF2B5EF4-FFF2-40B4-BE49-F238E27FC236}">
              <a16:creationId xmlns:a16="http://schemas.microsoft.com/office/drawing/2014/main" id="{02DE69AD-8DF0-411D-8407-053BFE1541A0}"/>
            </a:ext>
          </a:extLst>
        </xdr:cNvPr>
        <xdr:cNvCxnSpPr/>
      </xdr:nvCxnSpPr>
      <xdr:spPr>
        <a:xfrm>
          <a:off x="3588385" y="6239722"/>
          <a:ext cx="6197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18838</xdr:rowOff>
    </xdr:from>
    <xdr:to>
      <xdr:col>15</xdr:col>
      <xdr:colOff>187325</xdr:colOff>
      <xdr:row>32</xdr:row>
      <xdr:rowOff>120438</xdr:rowOff>
    </xdr:to>
    <xdr:sp macro="" textlink="">
      <xdr:nvSpPr>
        <xdr:cNvPr id="85" name="楕円 84">
          <a:extLst>
            <a:ext uri="{FF2B5EF4-FFF2-40B4-BE49-F238E27FC236}">
              <a16:creationId xmlns:a16="http://schemas.microsoft.com/office/drawing/2014/main" id="{E185FDD6-173C-4E34-BA87-D40FF8D04408}"/>
            </a:ext>
          </a:extLst>
        </xdr:cNvPr>
        <xdr:cNvSpPr/>
      </xdr:nvSpPr>
      <xdr:spPr>
        <a:xfrm>
          <a:off x="2867025" y="6152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69638</xdr:rowOff>
    </xdr:from>
    <xdr:to>
      <xdr:col>19</xdr:col>
      <xdr:colOff>136525</xdr:colOff>
      <xdr:row>32</xdr:row>
      <xdr:rowOff>105622</xdr:rowOff>
    </xdr:to>
    <xdr:cxnSp macro="">
      <xdr:nvCxnSpPr>
        <xdr:cNvPr id="86" name="直線コネクタ 85">
          <a:extLst>
            <a:ext uri="{FF2B5EF4-FFF2-40B4-BE49-F238E27FC236}">
              <a16:creationId xmlns:a16="http://schemas.microsoft.com/office/drawing/2014/main" id="{1F767D9B-6BEE-4037-A938-B1982FA478EA}"/>
            </a:ext>
          </a:extLst>
        </xdr:cNvPr>
        <xdr:cNvCxnSpPr/>
      </xdr:nvCxnSpPr>
      <xdr:spPr>
        <a:xfrm>
          <a:off x="2917825" y="620373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7" name="楕円 86">
          <a:extLst>
            <a:ext uri="{FF2B5EF4-FFF2-40B4-BE49-F238E27FC236}">
              <a16:creationId xmlns:a16="http://schemas.microsoft.com/office/drawing/2014/main" id="{36D09CD2-D2C0-4A47-A3CF-8F68FE796E0E}"/>
            </a:ext>
          </a:extLst>
        </xdr:cNvPr>
        <xdr:cNvSpPr/>
      </xdr:nvSpPr>
      <xdr:spPr>
        <a:xfrm>
          <a:off x="2196465"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69638</xdr:rowOff>
    </xdr:to>
    <xdr:cxnSp macro="">
      <xdr:nvCxnSpPr>
        <xdr:cNvPr id="88" name="直線コネクタ 87">
          <a:extLst>
            <a:ext uri="{FF2B5EF4-FFF2-40B4-BE49-F238E27FC236}">
              <a16:creationId xmlns:a16="http://schemas.microsoft.com/office/drawing/2014/main" id="{0B38F336-5384-405A-9431-A80EB4D0B58B}"/>
            </a:ext>
          </a:extLst>
        </xdr:cNvPr>
        <xdr:cNvCxnSpPr/>
      </xdr:nvCxnSpPr>
      <xdr:spPr>
        <a:xfrm>
          <a:off x="2247265" y="6156960"/>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89" name="楕円 88">
          <a:extLst>
            <a:ext uri="{FF2B5EF4-FFF2-40B4-BE49-F238E27FC236}">
              <a16:creationId xmlns:a16="http://schemas.microsoft.com/office/drawing/2014/main" id="{8098A67C-EE94-4499-A89A-C832E8563AB5}"/>
            </a:ext>
          </a:extLst>
        </xdr:cNvPr>
        <xdr:cNvSpPr/>
      </xdr:nvSpPr>
      <xdr:spPr>
        <a:xfrm>
          <a:off x="1525905" y="6156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73237</xdr:rowOff>
    </xdr:to>
    <xdr:cxnSp macro="">
      <xdr:nvCxnSpPr>
        <xdr:cNvPr id="90" name="直線コネクタ 89">
          <a:extLst>
            <a:ext uri="{FF2B5EF4-FFF2-40B4-BE49-F238E27FC236}">
              <a16:creationId xmlns:a16="http://schemas.microsoft.com/office/drawing/2014/main" id="{6D0CA1E7-F1D5-451C-90AA-B19B39050270}"/>
            </a:ext>
          </a:extLst>
        </xdr:cNvPr>
        <xdr:cNvCxnSpPr/>
      </xdr:nvCxnSpPr>
      <xdr:spPr>
        <a:xfrm flipV="1">
          <a:off x="1576705" y="6156960"/>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a:extLst>
            <a:ext uri="{FF2B5EF4-FFF2-40B4-BE49-F238E27FC236}">
              <a16:creationId xmlns:a16="http://schemas.microsoft.com/office/drawing/2014/main" id="{C6EFC807-8F20-4367-94A4-2EBE0F5A3A30}"/>
            </a:ext>
          </a:extLst>
        </xdr:cNvPr>
        <xdr:cNvSpPr txBox="1"/>
      </xdr:nvSpPr>
      <xdr:spPr>
        <a:xfrm>
          <a:off x="339598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a:extLst>
            <a:ext uri="{FF2B5EF4-FFF2-40B4-BE49-F238E27FC236}">
              <a16:creationId xmlns:a16="http://schemas.microsoft.com/office/drawing/2014/main" id="{EAA7B6E8-2D76-4D95-B046-34266040021C}"/>
            </a:ext>
          </a:extLst>
        </xdr:cNvPr>
        <xdr:cNvSpPr txBox="1"/>
      </xdr:nvSpPr>
      <xdr:spPr>
        <a:xfrm>
          <a:off x="273812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a:extLst>
            <a:ext uri="{FF2B5EF4-FFF2-40B4-BE49-F238E27FC236}">
              <a16:creationId xmlns:a16="http://schemas.microsoft.com/office/drawing/2014/main" id="{35E4E543-E20E-4FDD-B5FC-56BC21D55DD4}"/>
            </a:ext>
          </a:extLst>
        </xdr:cNvPr>
        <xdr:cNvSpPr txBox="1"/>
      </xdr:nvSpPr>
      <xdr:spPr>
        <a:xfrm>
          <a:off x="2067569" y="569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E7DBFA93-6168-4287-94FE-B5075AA61610}"/>
            </a:ext>
          </a:extLst>
        </xdr:cNvPr>
        <xdr:cNvSpPr txBox="1"/>
      </xdr:nvSpPr>
      <xdr:spPr>
        <a:xfrm>
          <a:off x="139700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5" name="n_1mainValue有形固定資産減価償却率">
          <a:extLst>
            <a:ext uri="{FF2B5EF4-FFF2-40B4-BE49-F238E27FC236}">
              <a16:creationId xmlns:a16="http://schemas.microsoft.com/office/drawing/2014/main" id="{5A081D4E-E492-4DFB-B926-C5CC1A2D3ADD}"/>
            </a:ext>
          </a:extLst>
        </xdr:cNvPr>
        <xdr:cNvSpPr txBox="1"/>
      </xdr:nvSpPr>
      <xdr:spPr>
        <a:xfrm>
          <a:off x="3395989" y="628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111565</xdr:rowOff>
    </xdr:from>
    <xdr:ext cx="405111" cy="259045"/>
    <xdr:sp macro="" textlink="">
      <xdr:nvSpPr>
        <xdr:cNvPr id="96" name="n_2mainValue有形固定資産減価償却率">
          <a:extLst>
            <a:ext uri="{FF2B5EF4-FFF2-40B4-BE49-F238E27FC236}">
              <a16:creationId xmlns:a16="http://schemas.microsoft.com/office/drawing/2014/main" id="{E05F6BB2-8181-437A-8268-E1FCC18C2A87}"/>
            </a:ext>
          </a:extLst>
        </xdr:cNvPr>
        <xdr:cNvSpPr txBox="1"/>
      </xdr:nvSpPr>
      <xdr:spPr>
        <a:xfrm>
          <a:off x="2738129" y="624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7" name="n_3mainValue有形固定資産減価償却率">
          <a:extLst>
            <a:ext uri="{FF2B5EF4-FFF2-40B4-BE49-F238E27FC236}">
              <a16:creationId xmlns:a16="http://schemas.microsoft.com/office/drawing/2014/main" id="{B2B61C2B-DD03-4C6F-8012-825FBB51D0D6}"/>
            </a:ext>
          </a:extLst>
        </xdr:cNvPr>
        <xdr:cNvSpPr txBox="1"/>
      </xdr:nvSpPr>
      <xdr:spPr>
        <a:xfrm>
          <a:off x="2067569"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98" name="n_4mainValue有形固定資産減価償却率">
          <a:extLst>
            <a:ext uri="{FF2B5EF4-FFF2-40B4-BE49-F238E27FC236}">
              <a16:creationId xmlns:a16="http://schemas.microsoft.com/office/drawing/2014/main" id="{4DB16AA0-3AF5-4C0E-862A-7DE027F74EE1}"/>
            </a:ext>
          </a:extLst>
        </xdr:cNvPr>
        <xdr:cNvSpPr txBox="1"/>
      </xdr:nvSpPr>
      <xdr:spPr>
        <a:xfrm>
          <a:off x="1397009" y="62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BC0B925-E8A9-4D54-98BE-89FDED1C0F2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F0FC33F-770C-4EFF-99B9-5624F2ED907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DF616D6-12C2-4BEB-9474-D576255E79C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AD8926C-2155-4470-9D7E-A2ACC75133D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47CD312-94F1-4B9C-A5D6-1F5012E3CC2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CC2C71A-DB7B-420B-95D3-073D9ABE716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4AB8287-D0F9-486F-98EC-6F139B2AB3B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FFED73F-2AC9-4E89-B34F-4F965BF6040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97116BF-94A9-4ED8-8814-08DF5ECEEFC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B4ABDCE-79D1-4199-BE92-3FCD2ADEA86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540DA2B-12E7-4F84-AC77-2287FD72D70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A9F96F8-0306-4F75-8883-D6577B8D34E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92DE97A-3920-431B-8B7C-3364B0F5A107}"/>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t>債務償還比率は、類似団体内平均値を上回り、前年度比で</a:t>
          </a:r>
          <a:r>
            <a:rPr lang="en-US" altLang="ja-JP"/>
            <a:t>79.4</a:t>
          </a:r>
          <a:r>
            <a:rPr lang="ja-JP" altLang="en-US"/>
            <a:t>ポイント増加している。これは、地方債が前年より</a:t>
          </a:r>
          <a:r>
            <a:rPr lang="en-US" altLang="ja-JP"/>
            <a:t>0.6</a:t>
          </a:r>
          <a:r>
            <a:rPr lang="ja-JP" altLang="en-US"/>
            <a:t>億円増加した一方で、税収等が前年より</a:t>
          </a:r>
          <a:r>
            <a:rPr lang="en-US" altLang="ja-JP"/>
            <a:t>0.3</a:t>
          </a:r>
          <a:r>
            <a:rPr lang="ja-JP" altLang="en-US"/>
            <a:t>億円減少したためである。また、一人当たりの負債額は毎年増加しているため、人口規模に見合う資産額や負債額になるよう、適切な維持管理を行い、地方債残高の抑制を図る必要がある。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2560B42-2EA4-4E39-AC42-5EE567FC1867}"/>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77247DE-6E79-4B40-BF9E-6B28333C4D78}"/>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3A88543-DEA4-48F9-8EAC-FE254B62D55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DC9CF60-062D-48D2-ADC5-2289DB97AC0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1C217F8-E554-42DA-B427-A95181DD0466}"/>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7396391-4EDB-4E0B-B3A6-2204CCA6BD7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C4B9D78-E7C9-456F-A545-7DED74F982B6}"/>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F90376B-84CE-448E-9210-5CB398A91596}"/>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C6C24A7-AA3B-49F1-ADD6-A0C008ED56C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94A3203-ADED-4263-82C7-AE753DD63DE5}"/>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035ED11-937F-4FCD-8166-92CF9EFF180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FB34675-4B5F-4FB7-A92F-3E0BEE9871CB}"/>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75D58FC-FB01-484B-B09C-0FA8C8165466}"/>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18A9718-8954-42C6-B278-8C3BEB902AB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A7D7927-28C2-4EBC-9585-F932723BC2E1}"/>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DC226F1B-1C0A-4697-91D5-F2FA4B17C7F8}"/>
            </a:ext>
          </a:extLst>
        </xdr:cNvPr>
        <xdr:cNvCxnSpPr/>
      </xdr:nvCxnSpPr>
      <xdr:spPr>
        <a:xfrm flipV="1">
          <a:off x="13027660" y="5213787"/>
          <a:ext cx="1269" cy="121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E7FA0F2A-43EB-4562-BDE8-87C7A04ACEB0}"/>
            </a:ext>
          </a:extLst>
        </xdr:cNvPr>
        <xdr:cNvSpPr txBox="1"/>
      </xdr:nvSpPr>
      <xdr:spPr>
        <a:xfrm>
          <a:off x="13080365" y="6431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0E881BB6-7FF4-4578-920A-64C6779F8AB8}"/>
            </a:ext>
          </a:extLst>
        </xdr:cNvPr>
        <xdr:cNvCxnSpPr/>
      </xdr:nvCxnSpPr>
      <xdr:spPr>
        <a:xfrm>
          <a:off x="12963525" y="6427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F6193DDF-427C-413F-914B-DCFDD331D783}"/>
            </a:ext>
          </a:extLst>
        </xdr:cNvPr>
        <xdr:cNvSpPr txBox="1"/>
      </xdr:nvSpPr>
      <xdr:spPr>
        <a:xfrm>
          <a:off x="13080365" y="4992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D4ADE76B-25A7-4D68-936A-C0AAF5F13B3C}"/>
            </a:ext>
          </a:extLst>
        </xdr:cNvPr>
        <xdr:cNvCxnSpPr/>
      </xdr:nvCxnSpPr>
      <xdr:spPr>
        <a:xfrm>
          <a:off x="12963525" y="521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3EA30116-D081-4622-8435-6D64198A0DB1}"/>
            </a:ext>
          </a:extLst>
        </xdr:cNvPr>
        <xdr:cNvSpPr txBox="1"/>
      </xdr:nvSpPr>
      <xdr:spPr>
        <a:xfrm>
          <a:off x="13080365" y="5485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5671BC28-C86E-4274-B8FC-8122D73232E4}"/>
            </a:ext>
          </a:extLst>
        </xdr:cNvPr>
        <xdr:cNvSpPr/>
      </xdr:nvSpPr>
      <xdr:spPr>
        <a:xfrm>
          <a:off x="13001625" y="563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16DB617C-5789-45F1-AFBE-1FFE531B98C6}"/>
            </a:ext>
          </a:extLst>
        </xdr:cNvPr>
        <xdr:cNvSpPr/>
      </xdr:nvSpPr>
      <xdr:spPr>
        <a:xfrm>
          <a:off x="1235900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FE15A6CE-2ECD-4553-9212-CA8D340734EE}"/>
            </a:ext>
          </a:extLst>
        </xdr:cNvPr>
        <xdr:cNvSpPr/>
      </xdr:nvSpPr>
      <xdr:spPr>
        <a:xfrm>
          <a:off x="1168844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CAB3093D-9997-43CA-AA9A-F4E8180A1F2E}"/>
            </a:ext>
          </a:extLst>
        </xdr:cNvPr>
        <xdr:cNvSpPr/>
      </xdr:nvSpPr>
      <xdr:spPr>
        <a:xfrm>
          <a:off x="1101788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54E27B81-22B9-4CDA-A91F-171AE4109DED}"/>
            </a:ext>
          </a:extLst>
        </xdr:cNvPr>
        <xdr:cNvSpPr/>
      </xdr:nvSpPr>
      <xdr:spPr>
        <a:xfrm>
          <a:off x="10347325" y="574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057E8D6-B635-481A-805F-FD312C3DAFA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7A44DB2-7509-4309-9084-DA372C18C38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BD9C0EA-605F-435C-912F-A94AEA01511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D37896B-9094-403E-871D-58D00E5FF26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6F723F2-5B9B-4BAA-BCC5-5301C4ADE65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43" name="楕円 142">
          <a:extLst>
            <a:ext uri="{FF2B5EF4-FFF2-40B4-BE49-F238E27FC236}">
              <a16:creationId xmlns:a16="http://schemas.microsoft.com/office/drawing/2014/main" id="{C680569E-A6B0-4C1A-9101-A70C7C0B80B9}"/>
            </a:ext>
          </a:extLst>
        </xdr:cNvPr>
        <xdr:cNvSpPr/>
      </xdr:nvSpPr>
      <xdr:spPr>
        <a:xfrm>
          <a:off x="13001625" y="58175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168574</xdr:rowOff>
    </xdr:from>
    <xdr:ext cx="469744" cy="259045"/>
    <xdr:sp macro="" textlink="">
      <xdr:nvSpPr>
        <xdr:cNvPr id="144" name="債務償還比率該当値テキスト">
          <a:extLst>
            <a:ext uri="{FF2B5EF4-FFF2-40B4-BE49-F238E27FC236}">
              <a16:creationId xmlns:a16="http://schemas.microsoft.com/office/drawing/2014/main" id="{789A2A44-3096-4767-8DE4-2D75F103C3DD}"/>
            </a:ext>
          </a:extLst>
        </xdr:cNvPr>
        <xdr:cNvSpPr txBox="1"/>
      </xdr:nvSpPr>
      <xdr:spPr>
        <a:xfrm>
          <a:off x="13080365" y="579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94911</xdr:rowOff>
    </xdr:from>
    <xdr:to>
      <xdr:col>72</xdr:col>
      <xdr:colOff>123825</xdr:colOff>
      <xdr:row>30</xdr:row>
      <xdr:rowOff>25061</xdr:rowOff>
    </xdr:to>
    <xdr:sp macro="" textlink="">
      <xdr:nvSpPr>
        <xdr:cNvPr id="145" name="楕円 144">
          <a:extLst>
            <a:ext uri="{FF2B5EF4-FFF2-40B4-BE49-F238E27FC236}">
              <a16:creationId xmlns:a16="http://schemas.microsoft.com/office/drawing/2014/main" id="{A3009A7D-52A8-42FB-9FED-3CAF12824E04}"/>
            </a:ext>
          </a:extLst>
        </xdr:cNvPr>
        <xdr:cNvSpPr/>
      </xdr:nvSpPr>
      <xdr:spPr>
        <a:xfrm>
          <a:off x="12359005" y="5726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145711</xdr:rowOff>
    </xdr:from>
    <xdr:to>
      <xdr:col>76</xdr:col>
      <xdr:colOff>22225</xdr:colOff>
      <xdr:row>30</xdr:row>
      <xdr:rowOff>69497</xdr:rowOff>
    </xdr:to>
    <xdr:cxnSp macro="">
      <xdr:nvCxnSpPr>
        <xdr:cNvPr id="146" name="直線コネクタ 145">
          <a:extLst>
            <a:ext uri="{FF2B5EF4-FFF2-40B4-BE49-F238E27FC236}">
              <a16:creationId xmlns:a16="http://schemas.microsoft.com/office/drawing/2014/main" id="{0B5E44A4-67DD-4711-BBD6-55164F72C76F}"/>
            </a:ext>
          </a:extLst>
        </xdr:cNvPr>
        <xdr:cNvCxnSpPr/>
      </xdr:nvCxnSpPr>
      <xdr:spPr>
        <a:xfrm>
          <a:off x="12409805" y="5776891"/>
          <a:ext cx="619760" cy="9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7" name="楕円 146">
          <a:extLst>
            <a:ext uri="{FF2B5EF4-FFF2-40B4-BE49-F238E27FC236}">
              <a16:creationId xmlns:a16="http://schemas.microsoft.com/office/drawing/2014/main" id="{83DAE3B7-DA49-4322-9AE7-987D16E61072}"/>
            </a:ext>
          </a:extLst>
        </xdr:cNvPr>
        <xdr:cNvSpPr/>
      </xdr:nvSpPr>
      <xdr:spPr>
        <a:xfrm>
          <a:off x="11688445" y="5890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145711</xdr:rowOff>
    </xdr:from>
    <xdr:to>
      <xdr:col>72</xdr:col>
      <xdr:colOff>73025</xdr:colOff>
      <xdr:row>30</xdr:row>
      <xdr:rowOff>142543</xdr:rowOff>
    </xdr:to>
    <xdr:cxnSp macro="">
      <xdr:nvCxnSpPr>
        <xdr:cNvPr id="148" name="直線コネクタ 147">
          <a:extLst>
            <a:ext uri="{FF2B5EF4-FFF2-40B4-BE49-F238E27FC236}">
              <a16:creationId xmlns:a16="http://schemas.microsoft.com/office/drawing/2014/main" id="{B82805F1-2A33-4D64-A896-09EE2D2836E2}"/>
            </a:ext>
          </a:extLst>
        </xdr:cNvPr>
        <xdr:cNvCxnSpPr/>
      </xdr:nvCxnSpPr>
      <xdr:spPr>
        <a:xfrm flipV="1">
          <a:off x="11739245" y="5776891"/>
          <a:ext cx="670560" cy="1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149437</xdr:rowOff>
    </xdr:from>
    <xdr:to>
      <xdr:col>64</xdr:col>
      <xdr:colOff>123825</xdr:colOff>
      <xdr:row>31</xdr:row>
      <xdr:rowOff>79587</xdr:rowOff>
    </xdr:to>
    <xdr:sp macro="" textlink="">
      <xdr:nvSpPr>
        <xdr:cNvPr id="149" name="楕円 148">
          <a:extLst>
            <a:ext uri="{FF2B5EF4-FFF2-40B4-BE49-F238E27FC236}">
              <a16:creationId xmlns:a16="http://schemas.microsoft.com/office/drawing/2014/main" id="{F0B92AF8-0D88-45B0-B1FF-464532D5E0DF}"/>
            </a:ext>
          </a:extLst>
        </xdr:cNvPr>
        <xdr:cNvSpPr/>
      </xdr:nvSpPr>
      <xdr:spPr>
        <a:xfrm>
          <a:off x="11017885" y="5948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142543</xdr:rowOff>
    </xdr:from>
    <xdr:to>
      <xdr:col>68</xdr:col>
      <xdr:colOff>73025</xdr:colOff>
      <xdr:row>31</xdr:row>
      <xdr:rowOff>28787</xdr:rowOff>
    </xdr:to>
    <xdr:cxnSp macro="">
      <xdr:nvCxnSpPr>
        <xdr:cNvPr id="150" name="直線コネクタ 149">
          <a:extLst>
            <a:ext uri="{FF2B5EF4-FFF2-40B4-BE49-F238E27FC236}">
              <a16:creationId xmlns:a16="http://schemas.microsoft.com/office/drawing/2014/main" id="{69456A05-5C86-416B-863D-3DA408B1E6A9}"/>
            </a:ext>
          </a:extLst>
        </xdr:cNvPr>
        <xdr:cNvCxnSpPr/>
      </xdr:nvCxnSpPr>
      <xdr:spPr>
        <a:xfrm flipV="1">
          <a:off x="11068685" y="5941363"/>
          <a:ext cx="67056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70153</xdr:rowOff>
    </xdr:from>
    <xdr:to>
      <xdr:col>60</xdr:col>
      <xdr:colOff>123825</xdr:colOff>
      <xdr:row>31</xdr:row>
      <xdr:rowOff>303</xdr:rowOff>
    </xdr:to>
    <xdr:sp macro="" textlink="">
      <xdr:nvSpPr>
        <xdr:cNvPr id="151" name="楕円 150">
          <a:extLst>
            <a:ext uri="{FF2B5EF4-FFF2-40B4-BE49-F238E27FC236}">
              <a16:creationId xmlns:a16="http://schemas.microsoft.com/office/drawing/2014/main" id="{02D01B52-296C-40C1-94E9-7730F379B049}"/>
            </a:ext>
          </a:extLst>
        </xdr:cNvPr>
        <xdr:cNvSpPr/>
      </xdr:nvSpPr>
      <xdr:spPr>
        <a:xfrm>
          <a:off x="10347325" y="5868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120953</xdr:rowOff>
    </xdr:from>
    <xdr:to>
      <xdr:col>64</xdr:col>
      <xdr:colOff>73025</xdr:colOff>
      <xdr:row>31</xdr:row>
      <xdr:rowOff>28787</xdr:rowOff>
    </xdr:to>
    <xdr:cxnSp macro="">
      <xdr:nvCxnSpPr>
        <xdr:cNvPr id="152" name="直線コネクタ 151">
          <a:extLst>
            <a:ext uri="{FF2B5EF4-FFF2-40B4-BE49-F238E27FC236}">
              <a16:creationId xmlns:a16="http://schemas.microsoft.com/office/drawing/2014/main" id="{5980EF4D-E1A7-4277-9BD9-C42859A50022}"/>
            </a:ext>
          </a:extLst>
        </xdr:cNvPr>
        <xdr:cNvCxnSpPr/>
      </xdr:nvCxnSpPr>
      <xdr:spPr>
        <a:xfrm>
          <a:off x="10398125" y="5919773"/>
          <a:ext cx="67056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6A064346-C7C1-4E7B-A87B-35A5A1DB2019}"/>
            </a:ext>
          </a:extLst>
        </xdr:cNvPr>
        <xdr:cNvSpPr txBox="1"/>
      </xdr:nvSpPr>
      <xdr:spPr>
        <a:xfrm>
          <a:off x="12185092" y="540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0599E8A3-0A19-4781-904E-C45D043CC339}"/>
            </a:ext>
          </a:extLst>
        </xdr:cNvPr>
        <xdr:cNvSpPr txBox="1"/>
      </xdr:nvSpPr>
      <xdr:spPr>
        <a:xfrm>
          <a:off x="11527232" y="55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A694EC3D-E680-4B50-B025-4345A085A9CA}"/>
            </a:ext>
          </a:extLst>
        </xdr:cNvPr>
        <xdr:cNvSpPr txBox="1"/>
      </xdr:nvSpPr>
      <xdr:spPr>
        <a:xfrm>
          <a:off x="10856672" y="5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9AE9B711-7C67-4829-818F-A9E0CA5717EB}"/>
            </a:ext>
          </a:extLst>
        </xdr:cNvPr>
        <xdr:cNvSpPr txBox="1"/>
      </xdr:nvSpPr>
      <xdr:spPr>
        <a:xfrm>
          <a:off x="10186112" y="55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16188</xdr:rowOff>
    </xdr:from>
    <xdr:ext cx="469744" cy="259045"/>
    <xdr:sp macro="" textlink="">
      <xdr:nvSpPr>
        <xdr:cNvPr id="157" name="n_1mainValue債務償還比率">
          <a:extLst>
            <a:ext uri="{FF2B5EF4-FFF2-40B4-BE49-F238E27FC236}">
              <a16:creationId xmlns:a16="http://schemas.microsoft.com/office/drawing/2014/main" id="{1A274AE9-4B95-4714-A126-031814F5F861}"/>
            </a:ext>
          </a:extLst>
        </xdr:cNvPr>
        <xdr:cNvSpPr txBox="1"/>
      </xdr:nvSpPr>
      <xdr:spPr>
        <a:xfrm>
          <a:off x="12185092" y="581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8" name="n_2mainValue債務償還比率">
          <a:extLst>
            <a:ext uri="{FF2B5EF4-FFF2-40B4-BE49-F238E27FC236}">
              <a16:creationId xmlns:a16="http://schemas.microsoft.com/office/drawing/2014/main" id="{A4DD3DBD-C44D-4B86-9E5A-44F27C2E4D25}"/>
            </a:ext>
          </a:extLst>
        </xdr:cNvPr>
        <xdr:cNvSpPr txBox="1"/>
      </xdr:nvSpPr>
      <xdr:spPr>
        <a:xfrm>
          <a:off x="11527232" y="59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70714</xdr:rowOff>
    </xdr:from>
    <xdr:ext cx="469744" cy="259045"/>
    <xdr:sp macro="" textlink="">
      <xdr:nvSpPr>
        <xdr:cNvPr id="159" name="n_3mainValue債務償還比率">
          <a:extLst>
            <a:ext uri="{FF2B5EF4-FFF2-40B4-BE49-F238E27FC236}">
              <a16:creationId xmlns:a16="http://schemas.microsoft.com/office/drawing/2014/main" id="{A3C942D4-68A3-4188-9B7A-BCFE2173C914}"/>
            </a:ext>
          </a:extLst>
        </xdr:cNvPr>
        <xdr:cNvSpPr txBox="1"/>
      </xdr:nvSpPr>
      <xdr:spPr>
        <a:xfrm>
          <a:off x="10856672" y="60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162880</xdr:rowOff>
    </xdr:from>
    <xdr:ext cx="469744" cy="259045"/>
    <xdr:sp macro="" textlink="">
      <xdr:nvSpPr>
        <xdr:cNvPr id="160" name="n_4mainValue債務償還比率">
          <a:extLst>
            <a:ext uri="{FF2B5EF4-FFF2-40B4-BE49-F238E27FC236}">
              <a16:creationId xmlns:a16="http://schemas.microsoft.com/office/drawing/2014/main" id="{29EAB6D2-2D55-4E9E-89B0-99E84990A31F}"/>
            </a:ext>
          </a:extLst>
        </xdr:cNvPr>
        <xdr:cNvSpPr txBox="1"/>
      </xdr:nvSpPr>
      <xdr:spPr>
        <a:xfrm>
          <a:off x="10186112" y="59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630CD21-36C1-4520-9794-036D8E73B85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D3EFC67-8D6C-4412-B0BD-730F4B64AB2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548951A-9C1B-4A91-AA72-DFB8E0169A8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4175B4D-5384-4B20-81E1-F70E35670BD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8011EB-91B3-4545-9062-52284FE4572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C70120C-A5DE-4F8C-87AC-2795C00ED42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3AA59E-8A02-4C2F-953C-4003E651906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2A1977-C169-4FE9-87B6-27B1CFC1FC3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A8C54F-A2EE-43B3-B58C-04295A60580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3DB4AD-BB99-4D8E-9B8E-21BAC9335E7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B8CBAF-45A9-427A-8FE3-C0ED4C724CF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0D98CA-F293-4D7C-A1C2-5DD4757BA4D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1268E4-9A0B-4B34-9B4F-627FDD4450C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7B892D-F0D0-4838-AF19-733FB0030F4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149B41-FBF8-4B5E-8476-7E7E3B6D924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211726-28A3-41C8-813B-8615B8B2248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F88B4F-216E-484F-A493-EE8A390258E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53E55F-1CE2-4F35-A866-DC4270BE411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EA0924-B006-4568-97DB-3A46AA2BF71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AAB189-6A25-4E90-9B52-97BC7802C53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2E8BB2-C732-4228-AF8E-93CE0C013F9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D99300-787E-4198-B8A0-9DD5F92D690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F62A90-B364-47C2-A618-3418A4AB327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7EFAC4-7E2C-4277-A573-F381E6AC338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19938B-28AD-4C48-8328-343C8C558A6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591E87-EAB6-43C9-A51F-BE4FD103C98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FB36C4-2931-416F-86FD-2190F74C031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E1D382-944F-404A-8746-354A97479A5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1879FA-E67E-4483-B068-3C697BE5C32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11D24E-353E-417F-BD24-74203F6134E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4CEAA1-D13D-4717-A4E3-28BC4472E57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9F6E10-616F-4BBD-899B-7B8E1EDDEB1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66EE2E-B4F5-494D-8B60-B0ABCF99C91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5BF1E3-6BFB-4073-856C-31807A0FCA8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0FBF39-2761-43D0-81B4-A5D9CD07BDE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EA146C-940E-435F-A6E7-CC6C6029DC5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4EEB01-E631-47C6-805B-34E96480F69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BD94C9-57D8-46C8-AC0F-0A02209852F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0EBCBE-2127-43F3-9303-4D268624219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115160-C847-4CEC-8676-FA402728FF5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19B571-3284-4D15-8CB9-55A6D65A0B1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CCF189-4B55-4C5D-8CDE-0EE22C1AC33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F3E3FA-425B-4E7B-B5D3-9D9E8564E7F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BA6EA7-DA27-4C39-886A-7FC36DA7105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D487B5-3560-4BCB-BF3D-228F621A4C5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5113D3-0131-410C-9C92-4C2972E1E69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5C8D33-EFF4-4E34-9343-32ED81EFAC6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1720738-19BA-4923-9E42-8615EBBE7B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5E083EB-7393-4869-B812-4522977295A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757ADC0-D460-49D7-B2D4-2BD81138A74A}"/>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66B05D9-DEF4-4E37-B1DE-3A50527C901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41B550-6964-4EAB-8A70-C5157F16404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1345B3-87DB-45AD-BC74-966BC23B2A9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F975E2B-C1C9-4FE0-971A-97FB54807FA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151C986-B708-4C4D-9041-6052BA6F681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7ABB3DD-2027-4533-B505-FF4B3F80FB5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CFEA4EF-5F8C-4DBA-9D5F-BDA471E3E776}"/>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EC1D44C-1611-44B0-9855-F9A43BC8FD72}"/>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7A4334E-49C3-4F8C-B832-AD54B33DC16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F361678-2812-4358-B0C1-16F68627C4D4}"/>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80A34B-5AAD-4B36-81C8-229ED51218B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2344E50A-39E8-43CB-B746-9C186FACFBCD}"/>
            </a:ext>
          </a:extLst>
        </xdr:cNvPr>
        <xdr:cNvCxnSpPr/>
      </xdr:nvCxnSpPr>
      <xdr:spPr>
        <a:xfrm flipV="1">
          <a:off x="4086225" y="55511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77A54BCE-3996-450D-9456-F3CED2215E53}"/>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3128A08-0D97-4B3D-B068-F06FAF738178}"/>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3D838E4A-9466-4BE2-83BA-FEB08F2ECF11}"/>
            </a:ext>
          </a:extLst>
        </xdr:cNvPr>
        <xdr:cNvSpPr txBox="1"/>
      </xdr:nvSpPr>
      <xdr:spPr>
        <a:xfrm>
          <a:off x="4124960"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410444FC-71DD-41B2-AEC8-A8A492F13C87}"/>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BA3539BB-F256-4CAC-B8BE-31F768DE54C2}"/>
            </a:ext>
          </a:extLst>
        </xdr:cNvPr>
        <xdr:cNvSpPr txBox="1"/>
      </xdr:nvSpPr>
      <xdr:spPr>
        <a:xfrm>
          <a:off x="412496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53534E8B-1EE2-4AFD-BFC2-E4B006CC6B01}"/>
            </a:ext>
          </a:extLst>
        </xdr:cNvPr>
        <xdr:cNvSpPr/>
      </xdr:nvSpPr>
      <xdr:spPr>
        <a:xfrm>
          <a:off x="403606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F40F5935-CAB7-4913-9AD5-B66B19DE54AC}"/>
            </a:ext>
          </a:extLst>
        </xdr:cNvPr>
        <xdr:cNvSpPr/>
      </xdr:nvSpPr>
      <xdr:spPr>
        <a:xfrm>
          <a:off x="33121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86B31AB7-4FF1-497B-BD50-0E46D337F580}"/>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BED3095-E83C-48C4-8736-70FE9B404E19}"/>
            </a:ext>
          </a:extLst>
        </xdr:cNvPr>
        <xdr:cNvSpPr/>
      </xdr:nvSpPr>
      <xdr:spPr>
        <a:xfrm>
          <a:off x="17399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C2DDA70E-7295-4AA7-A749-13AF634069A6}"/>
            </a:ext>
          </a:extLst>
        </xdr:cNvPr>
        <xdr:cNvSpPr/>
      </xdr:nvSpPr>
      <xdr:spPr>
        <a:xfrm>
          <a:off x="9652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D44CA8-4465-4D07-8D29-189795DC232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60BEA8-0FF9-4208-83A5-CF84F2B0A4D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0EC92A-8EBE-4D73-BE18-59BC1D5073B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DCDDAF-B9E9-48D8-A915-D5CAD492C03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4A254C-7B1B-4229-A235-B5DE93E1C52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319ED33A-0E29-4E0F-9EFF-74CE916AC89C}"/>
            </a:ext>
          </a:extLst>
        </xdr:cNvPr>
        <xdr:cNvSpPr/>
      </xdr:nvSpPr>
      <xdr:spPr>
        <a:xfrm>
          <a:off x="403606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7FEE8537-063C-4D7A-AB80-C67C021E466C}"/>
            </a:ext>
          </a:extLst>
        </xdr:cNvPr>
        <xdr:cNvSpPr txBox="1"/>
      </xdr:nvSpPr>
      <xdr:spPr>
        <a:xfrm>
          <a:off x="412496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109220</xdr:rowOff>
    </xdr:from>
    <xdr:to>
      <xdr:col>20</xdr:col>
      <xdr:colOff>38100</xdr:colOff>
      <xdr:row>40</xdr:row>
      <xdr:rowOff>39370</xdr:rowOff>
    </xdr:to>
    <xdr:sp macro="" textlink="">
      <xdr:nvSpPr>
        <xdr:cNvPr id="75" name="楕円 74">
          <a:extLst>
            <a:ext uri="{FF2B5EF4-FFF2-40B4-BE49-F238E27FC236}">
              <a16:creationId xmlns:a16="http://schemas.microsoft.com/office/drawing/2014/main" id="{1EBFA9ED-1AAE-4D61-B3AD-0ABEF3332848}"/>
            </a:ext>
          </a:extLst>
        </xdr:cNvPr>
        <xdr:cNvSpPr/>
      </xdr:nvSpPr>
      <xdr:spPr>
        <a:xfrm>
          <a:off x="331216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160020</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308F4C3A-370C-454D-97D1-B12961E85808}"/>
            </a:ext>
          </a:extLst>
        </xdr:cNvPr>
        <xdr:cNvCxnSpPr/>
      </xdr:nvCxnSpPr>
      <xdr:spPr>
        <a:xfrm>
          <a:off x="3355340" y="669798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7" name="楕円 76">
          <a:extLst>
            <a:ext uri="{FF2B5EF4-FFF2-40B4-BE49-F238E27FC236}">
              <a16:creationId xmlns:a16="http://schemas.microsoft.com/office/drawing/2014/main" id="{DC45CC67-3E82-4D5B-9E0F-98059A3E956D}"/>
            </a:ext>
          </a:extLst>
        </xdr:cNvPr>
        <xdr:cNvSpPr/>
      </xdr:nvSpPr>
      <xdr:spPr>
        <a:xfrm>
          <a:off x="251460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160020</xdr:rowOff>
    </xdr:to>
    <xdr:cxnSp macro="">
      <xdr:nvCxnSpPr>
        <xdr:cNvPr id="78" name="直線コネクタ 77">
          <a:extLst>
            <a:ext uri="{FF2B5EF4-FFF2-40B4-BE49-F238E27FC236}">
              <a16:creationId xmlns:a16="http://schemas.microsoft.com/office/drawing/2014/main" id="{786D844D-6596-491B-BF72-7EC4CBA1EB62}"/>
            </a:ext>
          </a:extLst>
        </xdr:cNvPr>
        <xdr:cNvCxnSpPr/>
      </xdr:nvCxnSpPr>
      <xdr:spPr>
        <a:xfrm>
          <a:off x="2565400" y="66598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33020</xdr:rowOff>
    </xdr:from>
    <xdr:to>
      <xdr:col>10</xdr:col>
      <xdr:colOff>165100</xdr:colOff>
      <xdr:row>39</xdr:row>
      <xdr:rowOff>134620</xdr:rowOff>
    </xdr:to>
    <xdr:sp macro="" textlink="">
      <xdr:nvSpPr>
        <xdr:cNvPr id="79" name="楕円 78">
          <a:extLst>
            <a:ext uri="{FF2B5EF4-FFF2-40B4-BE49-F238E27FC236}">
              <a16:creationId xmlns:a16="http://schemas.microsoft.com/office/drawing/2014/main" id="{59A3E670-F5A6-41B7-9975-97B5EC21F146}"/>
            </a:ext>
          </a:extLst>
        </xdr:cNvPr>
        <xdr:cNvSpPr/>
      </xdr:nvSpPr>
      <xdr:spPr>
        <a:xfrm>
          <a:off x="17399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83820</xdr:rowOff>
    </xdr:from>
    <xdr:to>
      <xdr:col>15</xdr:col>
      <xdr:colOff>50800</xdr:colOff>
      <xdr:row>39</xdr:row>
      <xdr:rowOff>121920</xdr:rowOff>
    </xdr:to>
    <xdr:cxnSp macro="">
      <xdr:nvCxnSpPr>
        <xdr:cNvPr id="80" name="直線コネクタ 79">
          <a:extLst>
            <a:ext uri="{FF2B5EF4-FFF2-40B4-BE49-F238E27FC236}">
              <a16:creationId xmlns:a16="http://schemas.microsoft.com/office/drawing/2014/main" id="{34F51428-00ED-4E0C-AF84-11503C837F21}"/>
            </a:ext>
          </a:extLst>
        </xdr:cNvPr>
        <xdr:cNvCxnSpPr/>
      </xdr:nvCxnSpPr>
      <xdr:spPr>
        <a:xfrm>
          <a:off x="1790700" y="662178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6350</xdr:rowOff>
    </xdr:from>
    <xdr:to>
      <xdr:col>6</xdr:col>
      <xdr:colOff>38100</xdr:colOff>
      <xdr:row>39</xdr:row>
      <xdr:rowOff>107950</xdr:rowOff>
    </xdr:to>
    <xdr:sp macro="" textlink="">
      <xdr:nvSpPr>
        <xdr:cNvPr id="81" name="楕円 80">
          <a:extLst>
            <a:ext uri="{FF2B5EF4-FFF2-40B4-BE49-F238E27FC236}">
              <a16:creationId xmlns:a16="http://schemas.microsoft.com/office/drawing/2014/main" id="{E865B854-FF3F-4D59-B7EF-AB0E400B9730}"/>
            </a:ext>
          </a:extLst>
        </xdr:cNvPr>
        <xdr:cNvSpPr/>
      </xdr:nvSpPr>
      <xdr:spPr>
        <a:xfrm>
          <a:off x="96520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57150</xdr:rowOff>
    </xdr:from>
    <xdr:to>
      <xdr:col>10</xdr:col>
      <xdr:colOff>114300</xdr:colOff>
      <xdr:row>39</xdr:row>
      <xdr:rowOff>83820</xdr:rowOff>
    </xdr:to>
    <xdr:cxnSp macro="">
      <xdr:nvCxnSpPr>
        <xdr:cNvPr id="82" name="直線コネクタ 81">
          <a:extLst>
            <a:ext uri="{FF2B5EF4-FFF2-40B4-BE49-F238E27FC236}">
              <a16:creationId xmlns:a16="http://schemas.microsoft.com/office/drawing/2014/main" id="{80D14C49-77ED-40BB-B277-8E8DE67763A0}"/>
            </a:ext>
          </a:extLst>
        </xdr:cNvPr>
        <xdr:cNvCxnSpPr/>
      </xdr:nvCxnSpPr>
      <xdr:spPr>
        <a:xfrm>
          <a:off x="1008380" y="659511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27A87D99-B65B-4C89-924B-A302905D3490}"/>
            </a:ext>
          </a:extLst>
        </xdr:cNvPr>
        <xdr:cNvSpPr txBox="1"/>
      </xdr:nvSpPr>
      <xdr:spPr>
        <a:xfrm>
          <a:off x="317056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CCB35E43-9613-4D54-B004-AB40B2802B45}"/>
            </a:ext>
          </a:extLst>
        </xdr:cNvPr>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EEC8A6F8-2F6C-4F86-A5E8-7BCB4C2BAA9B}"/>
            </a:ext>
          </a:extLst>
        </xdr:cNvPr>
        <xdr:cNvSpPr txBox="1"/>
      </xdr:nvSpPr>
      <xdr:spPr>
        <a:xfrm>
          <a:off x="16110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88CEE8C9-9876-4E1A-A53A-3B90A9E23632}"/>
            </a:ext>
          </a:extLst>
        </xdr:cNvPr>
        <xdr:cNvSpPr txBox="1"/>
      </xdr:nvSpPr>
      <xdr:spPr>
        <a:xfrm>
          <a:off x="8363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00405C70-C1B2-4EAC-8DFA-02850EE41A0C}"/>
            </a:ext>
          </a:extLst>
        </xdr:cNvPr>
        <xdr:cNvSpPr txBox="1"/>
      </xdr:nvSpPr>
      <xdr:spPr>
        <a:xfrm>
          <a:off x="317056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F78FBD10-33EA-44DF-95D4-93DB03A4FC94}"/>
            </a:ext>
          </a:extLst>
        </xdr:cNvPr>
        <xdr:cNvSpPr txBox="1"/>
      </xdr:nvSpPr>
      <xdr:spPr>
        <a:xfrm>
          <a:off x="238570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F829C684-80D6-48AC-A5C0-2D5B7B37BF08}"/>
            </a:ext>
          </a:extLst>
        </xdr:cNvPr>
        <xdr:cNvSpPr txBox="1"/>
      </xdr:nvSpPr>
      <xdr:spPr>
        <a:xfrm>
          <a:off x="161100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32D2AA57-ABE9-46D3-8C99-C5D43AB1B69B}"/>
            </a:ext>
          </a:extLst>
        </xdr:cNvPr>
        <xdr:cNvSpPr txBox="1"/>
      </xdr:nvSpPr>
      <xdr:spPr>
        <a:xfrm>
          <a:off x="83630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DE52F1A-204C-4887-BB2F-3840AD36A83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0E73893-20EE-435D-936A-156CF212EF4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30EC4E1-DC99-4274-BCB1-07B69345FC9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81C5FBD-2B28-480F-8F2C-16A6A720CFF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4445CFA-E7E2-47D4-9CA4-AA670E688CA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C4E8F53-B118-4117-AB65-D476A0EE71A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63BE99-4E13-47AA-82CD-B17B297B00A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A6A09DC-FD2A-485D-A54C-5CA73B3BDB6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16B3144-A4F7-480B-8A32-B1C91F5BB07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86A8FF-BD3F-4650-83DB-31CBF6EBBDA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9D792948-009E-4AA0-91AF-B28569170DA8}"/>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859D951F-F5BA-4BFB-B417-EBAFD9C3A882}"/>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A441DB0-9231-4D8B-A319-1BECD0B17B9C}"/>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346A46E-5055-4873-BD01-DE1CC7675223}"/>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1E62E67-3A86-40F5-ABB2-809CEE3F7F2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2807916C-D93D-4C1E-9B0A-E570DD4052ED}"/>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12D7DD7-E032-4D70-B2F4-2B7A918C4C01}"/>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B1131781-864C-425E-B621-C6948BC343A7}"/>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00645A6-E037-48EA-A934-1D6B74B83B13}"/>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13883F75-0FAC-4D6A-BD07-59FB4E234ADC}"/>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6DF9736-2F36-4A97-AAD8-6958A19B10E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D1F18783-2D6A-45CD-AA5F-CFC54E900A95}"/>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1EA6CB0-03E4-4686-928A-ABE9277060D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F054283E-7AF7-43E5-829E-0DC9082A0AE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DA5C660-9129-4614-A8A6-79862F87676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3DA8BE9E-65EA-4820-8D25-A1004A349B67}"/>
            </a:ext>
          </a:extLst>
        </xdr:cNvPr>
        <xdr:cNvCxnSpPr/>
      </xdr:nvCxnSpPr>
      <xdr:spPr>
        <a:xfrm flipV="1">
          <a:off x="9219565" y="5752436"/>
          <a:ext cx="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C851BAFF-92EC-47AF-B7E2-E04BD879C10A}"/>
            </a:ext>
          </a:extLst>
        </xdr:cNvPr>
        <xdr:cNvSpPr txBox="1"/>
      </xdr:nvSpPr>
      <xdr:spPr>
        <a:xfrm>
          <a:off x="9258300" y="713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50372B89-A87D-4090-B8CA-06A12E696DA7}"/>
            </a:ext>
          </a:extLst>
        </xdr:cNvPr>
        <xdr:cNvCxnSpPr/>
      </xdr:nvCxnSpPr>
      <xdr:spPr>
        <a:xfrm>
          <a:off x="9154160" y="713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B603A300-54A9-4A3D-9EF0-9D7FA65474F1}"/>
            </a:ext>
          </a:extLst>
        </xdr:cNvPr>
        <xdr:cNvSpPr txBox="1"/>
      </xdr:nvSpPr>
      <xdr:spPr>
        <a:xfrm>
          <a:off x="9258300" y="553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4DB9B3F2-0EB2-41F3-9155-1B35BA851B92}"/>
            </a:ext>
          </a:extLst>
        </xdr:cNvPr>
        <xdr:cNvCxnSpPr/>
      </xdr:nvCxnSpPr>
      <xdr:spPr>
        <a:xfrm>
          <a:off x="9154160" y="575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ACEADE57-E93B-4A8B-BB77-43853EF0B607}"/>
            </a:ext>
          </a:extLst>
        </xdr:cNvPr>
        <xdr:cNvSpPr txBox="1"/>
      </xdr:nvSpPr>
      <xdr:spPr>
        <a:xfrm>
          <a:off x="9258300" y="673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D9281BC4-56F7-41F7-AA5F-9DF263B854E6}"/>
            </a:ext>
          </a:extLst>
        </xdr:cNvPr>
        <xdr:cNvSpPr/>
      </xdr:nvSpPr>
      <xdr:spPr>
        <a:xfrm>
          <a:off x="9192260" y="6876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05E015E1-E96B-4563-807A-5AC26BD701C1}"/>
            </a:ext>
          </a:extLst>
        </xdr:cNvPr>
        <xdr:cNvSpPr/>
      </xdr:nvSpPr>
      <xdr:spPr>
        <a:xfrm>
          <a:off x="8445500" y="688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12C316A0-59D9-421B-B68F-DA5472F03222}"/>
            </a:ext>
          </a:extLst>
        </xdr:cNvPr>
        <xdr:cNvSpPr/>
      </xdr:nvSpPr>
      <xdr:spPr>
        <a:xfrm>
          <a:off x="7670800" y="68968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0364718B-5315-4885-9CAD-94060A3D8C9C}"/>
            </a:ext>
          </a:extLst>
        </xdr:cNvPr>
        <xdr:cNvSpPr/>
      </xdr:nvSpPr>
      <xdr:spPr>
        <a:xfrm>
          <a:off x="68732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F26D6AD5-A203-483C-9100-D7D5FCCA2E5D}"/>
            </a:ext>
          </a:extLst>
        </xdr:cNvPr>
        <xdr:cNvSpPr/>
      </xdr:nvSpPr>
      <xdr:spPr>
        <a:xfrm>
          <a:off x="6098540" y="6871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3991BE-6EB2-48D0-B704-9005611A73D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F2E1B3-3294-4869-A441-470AA157952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2517C00-731F-4D28-97CF-771A41E9D14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212027-DF4F-471A-80F9-9C133C8946C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72B829-B96A-4B93-A6DE-8A1D3DFAF75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41173</xdr:rowOff>
    </xdr:from>
    <xdr:to>
      <xdr:col>55</xdr:col>
      <xdr:colOff>50800</xdr:colOff>
      <xdr:row>42</xdr:row>
      <xdr:rowOff>142773</xdr:rowOff>
    </xdr:to>
    <xdr:sp macro="" textlink="">
      <xdr:nvSpPr>
        <xdr:cNvPr id="132" name="楕円 131">
          <a:extLst>
            <a:ext uri="{FF2B5EF4-FFF2-40B4-BE49-F238E27FC236}">
              <a16:creationId xmlns:a16="http://schemas.microsoft.com/office/drawing/2014/main" id="{576030AB-993A-4F8B-B65B-F851F3CB193C}"/>
            </a:ext>
          </a:extLst>
        </xdr:cNvPr>
        <xdr:cNvSpPr/>
      </xdr:nvSpPr>
      <xdr:spPr>
        <a:xfrm>
          <a:off x="9192260" y="70820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127550</xdr:rowOff>
    </xdr:from>
    <xdr:ext cx="469744" cy="259045"/>
    <xdr:sp macro="" textlink="">
      <xdr:nvSpPr>
        <xdr:cNvPr id="133" name="【道路】&#10;一人当たり延長該当値テキスト">
          <a:extLst>
            <a:ext uri="{FF2B5EF4-FFF2-40B4-BE49-F238E27FC236}">
              <a16:creationId xmlns:a16="http://schemas.microsoft.com/office/drawing/2014/main" id="{82FFD909-D713-40D2-9E3B-9161A65AA2AE}"/>
            </a:ext>
          </a:extLst>
        </xdr:cNvPr>
        <xdr:cNvSpPr txBox="1"/>
      </xdr:nvSpPr>
      <xdr:spPr>
        <a:xfrm>
          <a:off x="9258300" y="70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41173</xdr:rowOff>
    </xdr:from>
    <xdr:to>
      <xdr:col>50</xdr:col>
      <xdr:colOff>165100</xdr:colOff>
      <xdr:row>42</xdr:row>
      <xdr:rowOff>142773</xdr:rowOff>
    </xdr:to>
    <xdr:sp macro="" textlink="">
      <xdr:nvSpPr>
        <xdr:cNvPr id="134" name="楕円 133">
          <a:extLst>
            <a:ext uri="{FF2B5EF4-FFF2-40B4-BE49-F238E27FC236}">
              <a16:creationId xmlns:a16="http://schemas.microsoft.com/office/drawing/2014/main" id="{6FF2765E-663A-491E-B197-CFDA1D8C56F9}"/>
            </a:ext>
          </a:extLst>
        </xdr:cNvPr>
        <xdr:cNvSpPr/>
      </xdr:nvSpPr>
      <xdr:spPr>
        <a:xfrm>
          <a:off x="8445500" y="70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91973</xdr:rowOff>
    </xdr:from>
    <xdr:to>
      <xdr:col>55</xdr:col>
      <xdr:colOff>0</xdr:colOff>
      <xdr:row>42</xdr:row>
      <xdr:rowOff>91973</xdr:rowOff>
    </xdr:to>
    <xdr:cxnSp macro="">
      <xdr:nvCxnSpPr>
        <xdr:cNvPr id="135" name="直線コネクタ 134">
          <a:extLst>
            <a:ext uri="{FF2B5EF4-FFF2-40B4-BE49-F238E27FC236}">
              <a16:creationId xmlns:a16="http://schemas.microsoft.com/office/drawing/2014/main" id="{D87628EF-A197-48F7-8375-EB4B7C55899E}"/>
            </a:ext>
          </a:extLst>
        </xdr:cNvPr>
        <xdr:cNvCxnSpPr/>
      </xdr:nvCxnSpPr>
      <xdr:spPr>
        <a:xfrm>
          <a:off x="8496300" y="713285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41184</xdr:rowOff>
    </xdr:from>
    <xdr:to>
      <xdr:col>46</xdr:col>
      <xdr:colOff>38100</xdr:colOff>
      <xdr:row>42</xdr:row>
      <xdr:rowOff>142784</xdr:rowOff>
    </xdr:to>
    <xdr:sp macro="" textlink="">
      <xdr:nvSpPr>
        <xdr:cNvPr id="136" name="楕円 135">
          <a:extLst>
            <a:ext uri="{FF2B5EF4-FFF2-40B4-BE49-F238E27FC236}">
              <a16:creationId xmlns:a16="http://schemas.microsoft.com/office/drawing/2014/main" id="{75750B2C-B814-4BB8-91FE-A7406BE51606}"/>
            </a:ext>
          </a:extLst>
        </xdr:cNvPr>
        <xdr:cNvSpPr/>
      </xdr:nvSpPr>
      <xdr:spPr>
        <a:xfrm>
          <a:off x="7670800" y="7082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91973</xdr:rowOff>
    </xdr:from>
    <xdr:to>
      <xdr:col>50</xdr:col>
      <xdr:colOff>114300</xdr:colOff>
      <xdr:row>42</xdr:row>
      <xdr:rowOff>91984</xdr:rowOff>
    </xdr:to>
    <xdr:cxnSp macro="">
      <xdr:nvCxnSpPr>
        <xdr:cNvPr id="137" name="直線コネクタ 136">
          <a:extLst>
            <a:ext uri="{FF2B5EF4-FFF2-40B4-BE49-F238E27FC236}">
              <a16:creationId xmlns:a16="http://schemas.microsoft.com/office/drawing/2014/main" id="{61A2A765-B622-409E-8237-46E5803FAC4D}"/>
            </a:ext>
          </a:extLst>
        </xdr:cNvPr>
        <xdr:cNvCxnSpPr/>
      </xdr:nvCxnSpPr>
      <xdr:spPr>
        <a:xfrm flipV="1">
          <a:off x="7713980" y="7132853"/>
          <a:ext cx="78232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41184</xdr:rowOff>
    </xdr:from>
    <xdr:to>
      <xdr:col>41</xdr:col>
      <xdr:colOff>101600</xdr:colOff>
      <xdr:row>42</xdr:row>
      <xdr:rowOff>142784</xdr:rowOff>
    </xdr:to>
    <xdr:sp macro="" textlink="">
      <xdr:nvSpPr>
        <xdr:cNvPr id="138" name="楕円 137">
          <a:extLst>
            <a:ext uri="{FF2B5EF4-FFF2-40B4-BE49-F238E27FC236}">
              <a16:creationId xmlns:a16="http://schemas.microsoft.com/office/drawing/2014/main" id="{9B5977F1-7399-4B2D-AFD7-F0452CB4EF34}"/>
            </a:ext>
          </a:extLst>
        </xdr:cNvPr>
        <xdr:cNvSpPr/>
      </xdr:nvSpPr>
      <xdr:spPr>
        <a:xfrm>
          <a:off x="6873240" y="70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91984</xdr:rowOff>
    </xdr:from>
    <xdr:to>
      <xdr:col>45</xdr:col>
      <xdr:colOff>177800</xdr:colOff>
      <xdr:row>42</xdr:row>
      <xdr:rowOff>91984</xdr:rowOff>
    </xdr:to>
    <xdr:cxnSp macro="">
      <xdr:nvCxnSpPr>
        <xdr:cNvPr id="139" name="直線コネクタ 138">
          <a:extLst>
            <a:ext uri="{FF2B5EF4-FFF2-40B4-BE49-F238E27FC236}">
              <a16:creationId xmlns:a16="http://schemas.microsoft.com/office/drawing/2014/main" id="{6FDB667E-CAC6-411D-863F-973D3EE2340A}"/>
            </a:ext>
          </a:extLst>
        </xdr:cNvPr>
        <xdr:cNvCxnSpPr/>
      </xdr:nvCxnSpPr>
      <xdr:spPr>
        <a:xfrm>
          <a:off x="6924040" y="71328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41359</xdr:rowOff>
    </xdr:from>
    <xdr:to>
      <xdr:col>36</xdr:col>
      <xdr:colOff>165100</xdr:colOff>
      <xdr:row>42</xdr:row>
      <xdr:rowOff>142959</xdr:rowOff>
    </xdr:to>
    <xdr:sp macro="" textlink="">
      <xdr:nvSpPr>
        <xdr:cNvPr id="140" name="楕円 139">
          <a:extLst>
            <a:ext uri="{FF2B5EF4-FFF2-40B4-BE49-F238E27FC236}">
              <a16:creationId xmlns:a16="http://schemas.microsoft.com/office/drawing/2014/main" id="{7552B11E-CAD5-4004-A063-F3A811F8F374}"/>
            </a:ext>
          </a:extLst>
        </xdr:cNvPr>
        <xdr:cNvSpPr/>
      </xdr:nvSpPr>
      <xdr:spPr>
        <a:xfrm>
          <a:off x="6098540" y="70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91984</xdr:rowOff>
    </xdr:from>
    <xdr:to>
      <xdr:col>41</xdr:col>
      <xdr:colOff>50800</xdr:colOff>
      <xdr:row>42</xdr:row>
      <xdr:rowOff>92159</xdr:rowOff>
    </xdr:to>
    <xdr:cxnSp macro="">
      <xdr:nvCxnSpPr>
        <xdr:cNvPr id="141" name="直線コネクタ 140">
          <a:extLst>
            <a:ext uri="{FF2B5EF4-FFF2-40B4-BE49-F238E27FC236}">
              <a16:creationId xmlns:a16="http://schemas.microsoft.com/office/drawing/2014/main" id="{BA5EA136-6814-4809-BD25-D8E2E983C9DE}"/>
            </a:ext>
          </a:extLst>
        </xdr:cNvPr>
        <xdr:cNvCxnSpPr/>
      </xdr:nvCxnSpPr>
      <xdr:spPr>
        <a:xfrm flipV="1">
          <a:off x="6149340" y="7132864"/>
          <a:ext cx="7747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11BCAFD8-3EDA-44AE-858B-AF862EE28C2C}"/>
            </a:ext>
          </a:extLst>
        </xdr:cNvPr>
        <xdr:cNvSpPr txBox="1"/>
      </xdr:nvSpPr>
      <xdr:spPr>
        <a:xfrm>
          <a:off x="8239271" y="66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567DDB8D-C7E8-416F-95DA-2FE54850AA64}"/>
            </a:ext>
          </a:extLst>
        </xdr:cNvPr>
        <xdr:cNvSpPr txBox="1"/>
      </xdr:nvSpPr>
      <xdr:spPr>
        <a:xfrm>
          <a:off x="747727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7D8E4FA7-9E27-426C-9F15-948BF9BA237A}"/>
            </a:ext>
          </a:extLst>
        </xdr:cNvPr>
        <xdr:cNvSpPr txBox="1"/>
      </xdr:nvSpPr>
      <xdr:spPr>
        <a:xfrm>
          <a:off x="670257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7D18E535-32F3-43E7-B36E-469E1BBF6CAA}"/>
            </a:ext>
          </a:extLst>
        </xdr:cNvPr>
        <xdr:cNvSpPr txBox="1"/>
      </xdr:nvSpPr>
      <xdr:spPr>
        <a:xfrm>
          <a:off x="5905011" y="66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133900</xdr:rowOff>
    </xdr:from>
    <xdr:ext cx="469744" cy="259045"/>
    <xdr:sp macro="" textlink="">
      <xdr:nvSpPr>
        <xdr:cNvPr id="146" name="n_1mainValue【道路】&#10;一人当たり延長">
          <a:extLst>
            <a:ext uri="{FF2B5EF4-FFF2-40B4-BE49-F238E27FC236}">
              <a16:creationId xmlns:a16="http://schemas.microsoft.com/office/drawing/2014/main" id="{F402C61F-AF98-42F4-9116-647D3F186C5F}"/>
            </a:ext>
          </a:extLst>
        </xdr:cNvPr>
        <xdr:cNvSpPr txBox="1"/>
      </xdr:nvSpPr>
      <xdr:spPr>
        <a:xfrm>
          <a:off x="8271587" y="717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133911</xdr:rowOff>
    </xdr:from>
    <xdr:ext cx="469744" cy="259045"/>
    <xdr:sp macro="" textlink="">
      <xdr:nvSpPr>
        <xdr:cNvPr id="147" name="n_2mainValue【道路】&#10;一人当たり延長">
          <a:extLst>
            <a:ext uri="{FF2B5EF4-FFF2-40B4-BE49-F238E27FC236}">
              <a16:creationId xmlns:a16="http://schemas.microsoft.com/office/drawing/2014/main" id="{0B9555AA-BD5A-4A67-9E8D-31DE2A2A3BA0}"/>
            </a:ext>
          </a:extLst>
        </xdr:cNvPr>
        <xdr:cNvSpPr txBox="1"/>
      </xdr:nvSpPr>
      <xdr:spPr>
        <a:xfrm>
          <a:off x="7509587" y="71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133911</xdr:rowOff>
    </xdr:from>
    <xdr:ext cx="469744" cy="259045"/>
    <xdr:sp macro="" textlink="">
      <xdr:nvSpPr>
        <xdr:cNvPr id="148" name="n_3mainValue【道路】&#10;一人当たり延長">
          <a:extLst>
            <a:ext uri="{FF2B5EF4-FFF2-40B4-BE49-F238E27FC236}">
              <a16:creationId xmlns:a16="http://schemas.microsoft.com/office/drawing/2014/main" id="{5CBB6D9D-5849-49FD-B4A2-0B3A91B945DA}"/>
            </a:ext>
          </a:extLst>
        </xdr:cNvPr>
        <xdr:cNvSpPr txBox="1"/>
      </xdr:nvSpPr>
      <xdr:spPr>
        <a:xfrm>
          <a:off x="6712027" y="71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134086</xdr:rowOff>
    </xdr:from>
    <xdr:ext cx="469744" cy="259045"/>
    <xdr:sp macro="" textlink="">
      <xdr:nvSpPr>
        <xdr:cNvPr id="149" name="n_4mainValue【道路】&#10;一人当たり延長">
          <a:extLst>
            <a:ext uri="{FF2B5EF4-FFF2-40B4-BE49-F238E27FC236}">
              <a16:creationId xmlns:a16="http://schemas.microsoft.com/office/drawing/2014/main" id="{DDD49E83-38E5-4011-86B5-B35DF399FB5D}"/>
            </a:ext>
          </a:extLst>
        </xdr:cNvPr>
        <xdr:cNvSpPr txBox="1"/>
      </xdr:nvSpPr>
      <xdr:spPr>
        <a:xfrm>
          <a:off x="5937327" y="71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C015EB1-949D-4A9C-A23F-B4612592315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200C9CB-57F5-465D-9842-81A33B62507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17A6C24-85CD-40A2-9953-6A59EA27ABC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457305D-A2F8-4360-A200-31EF1FD8619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58544F8-6276-45FB-B5AC-5EF0EDBF8B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82F7AA3-B26A-4303-AC6F-34C0EBC8151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F9BF030-2F3D-49A5-A84E-C96739F4859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4975976-9A66-4CFB-8CC5-26F777C8951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4DFB07D-546E-4E46-B0C4-A10F298D8B7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08F61A8-2C18-449C-BB71-01C8603103E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73AF068-B656-4799-9ED6-958ED69F8F1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E44EFEC6-6BE3-4B88-B4D7-98AD1E7E775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50A87BD3-3D0F-444F-BC8C-BF9A7991D612}"/>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13BCA171-C04C-4D6B-A1B7-3D9CF6B68E1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D0B6F106-BC52-475B-8BC7-6547E14812A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B69B36E8-A317-44DE-BCDD-D731BB636DB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C890D6B0-88B9-4A98-A8DD-E6C2217D312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71F64553-A219-4D85-9060-A9221040428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B7749B48-F531-4BF2-A034-16DDFE5FB7B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14566C50-E4DE-4216-BC40-C04376F85D0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EA8A057A-47B4-437A-BE22-EAAFCC37AF2C}"/>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7E0F555-B203-4275-8E96-58B96F14CB2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BC4E919-5D14-41A8-AD38-F4009D31E6B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67C636A4-257E-47F8-9817-FE61E81373F5}"/>
            </a:ext>
          </a:extLst>
        </xdr:cNvPr>
        <xdr:cNvCxnSpPr/>
      </xdr:nvCxnSpPr>
      <xdr:spPr>
        <a:xfrm flipV="1">
          <a:off x="4086225" y="94716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E009B82-80CE-4302-B61C-8C13F3BF3E1A}"/>
            </a:ext>
          </a:extLst>
        </xdr:cNvPr>
        <xdr:cNvSpPr txBox="1"/>
      </xdr:nvSpPr>
      <xdr:spPr>
        <a:xfrm>
          <a:off x="412496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ABBD3BC0-7ADA-4562-B88F-DC8A0BE58B97}"/>
            </a:ext>
          </a:extLst>
        </xdr:cNvPr>
        <xdr:cNvCxnSpPr/>
      </xdr:nvCxnSpPr>
      <xdr:spPr>
        <a:xfrm>
          <a:off x="4020820" y="108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BEDE697-FB93-4982-BB04-E4A1126A02CD}"/>
            </a:ext>
          </a:extLst>
        </xdr:cNvPr>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5752C3C1-352B-4855-A840-3F077F1FAC1C}"/>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BE17618-9641-41DC-8325-693828932A47}"/>
            </a:ext>
          </a:extLst>
        </xdr:cNvPr>
        <xdr:cNvSpPr txBox="1"/>
      </xdr:nvSpPr>
      <xdr:spPr>
        <a:xfrm>
          <a:off x="412496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AC0480AE-3DBB-4BEC-88BD-F6BEAD5A3C75}"/>
            </a:ext>
          </a:extLst>
        </xdr:cNvPr>
        <xdr:cNvSpPr/>
      </xdr:nvSpPr>
      <xdr:spPr>
        <a:xfrm>
          <a:off x="403606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7397A380-F941-407F-A09E-66460CA615FF}"/>
            </a:ext>
          </a:extLst>
        </xdr:cNvPr>
        <xdr:cNvSpPr/>
      </xdr:nvSpPr>
      <xdr:spPr>
        <a:xfrm>
          <a:off x="33121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52F6CEDB-9C45-499C-880C-D1B7CCC76A98}"/>
            </a:ext>
          </a:extLst>
        </xdr:cNvPr>
        <xdr:cNvSpPr/>
      </xdr:nvSpPr>
      <xdr:spPr>
        <a:xfrm>
          <a:off x="25146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FBCFEC1B-28B5-446F-B5C2-E14A579CA810}"/>
            </a:ext>
          </a:extLst>
        </xdr:cNvPr>
        <xdr:cNvSpPr/>
      </xdr:nvSpPr>
      <xdr:spPr>
        <a:xfrm>
          <a:off x="17399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454EEE1D-8984-4D5B-AB46-A0F05FE08A2E}"/>
            </a:ext>
          </a:extLst>
        </xdr:cNvPr>
        <xdr:cNvSpPr/>
      </xdr:nvSpPr>
      <xdr:spPr>
        <a:xfrm>
          <a:off x="96520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9CC604-492A-47FF-A387-929D941C54B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DBE16A-4A7B-44C3-AD32-8FA8E6E6839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8C4C08-62B0-426D-8E8A-ECC983FD7B0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F91961-0F06-4638-9A7B-42F7F816B3F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C3D03A-FA76-4C54-8386-D59782AA51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128270</xdr:rowOff>
    </xdr:from>
    <xdr:to>
      <xdr:col>24</xdr:col>
      <xdr:colOff>114300</xdr:colOff>
      <xdr:row>64</xdr:row>
      <xdr:rowOff>58420</xdr:rowOff>
    </xdr:to>
    <xdr:sp macro="" textlink="">
      <xdr:nvSpPr>
        <xdr:cNvPr id="189" name="楕円 188">
          <a:extLst>
            <a:ext uri="{FF2B5EF4-FFF2-40B4-BE49-F238E27FC236}">
              <a16:creationId xmlns:a16="http://schemas.microsoft.com/office/drawing/2014/main" id="{8B3F2A90-80B9-4C9D-9A10-A4CABC01DF99}"/>
            </a:ext>
          </a:extLst>
        </xdr:cNvPr>
        <xdr:cNvSpPr/>
      </xdr:nvSpPr>
      <xdr:spPr>
        <a:xfrm>
          <a:off x="4036060" y="1068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106697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406CD60-022B-4D85-A833-EC2670325547}"/>
            </a:ext>
          </a:extLst>
        </xdr:cNvPr>
        <xdr:cNvSpPr txBox="1"/>
      </xdr:nvSpPr>
      <xdr:spPr>
        <a:xfrm>
          <a:off x="412496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91" name="楕円 190">
          <a:extLst>
            <a:ext uri="{FF2B5EF4-FFF2-40B4-BE49-F238E27FC236}">
              <a16:creationId xmlns:a16="http://schemas.microsoft.com/office/drawing/2014/main" id="{11CBC24A-5F37-424B-AAE4-C8D2FB1AE1EB}"/>
            </a:ext>
          </a:extLst>
        </xdr:cNvPr>
        <xdr:cNvSpPr/>
      </xdr:nvSpPr>
      <xdr:spPr>
        <a:xfrm>
          <a:off x="331216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64</xdr:row>
      <xdr:rowOff>7620</xdr:rowOff>
    </xdr:to>
    <xdr:cxnSp macro="">
      <xdr:nvCxnSpPr>
        <xdr:cNvPr id="192" name="直線コネクタ 191">
          <a:extLst>
            <a:ext uri="{FF2B5EF4-FFF2-40B4-BE49-F238E27FC236}">
              <a16:creationId xmlns:a16="http://schemas.microsoft.com/office/drawing/2014/main" id="{E23ACEFD-6A0A-476A-9628-770D5944359D}"/>
            </a:ext>
          </a:extLst>
        </xdr:cNvPr>
        <xdr:cNvCxnSpPr/>
      </xdr:nvCxnSpPr>
      <xdr:spPr>
        <a:xfrm>
          <a:off x="3355340" y="1070991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69215</xdr:rowOff>
    </xdr:from>
    <xdr:to>
      <xdr:col>15</xdr:col>
      <xdr:colOff>101600</xdr:colOff>
      <xdr:row>63</xdr:row>
      <xdr:rowOff>170815</xdr:rowOff>
    </xdr:to>
    <xdr:sp macro="" textlink="">
      <xdr:nvSpPr>
        <xdr:cNvPr id="193" name="楕円 192">
          <a:extLst>
            <a:ext uri="{FF2B5EF4-FFF2-40B4-BE49-F238E27FC236}">
              <a16:creationId xmlns:a16="http://schemas.microsoft.com/office/drawing/2014/main" id="{5EA3E4FA-20A3-4BFF-9B8A-E086F971464D}"/>
            </a:ext>
          </a:extLst>
        </xdr:cNvPr>
        <xdr:cNvSpPr/>
      </xdr:nvSpPr>
      <xdr:spPr>
        <a:xfrm>
          <a:off x="25146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120015</xdr:rowOff>
    </xdr:from>
    <xdr:to>
      <xdr:col>19</xdr:col>
      <xdr:colOff>177800</xdr:colOff>
      <xdr:row>63</xdr:row>
      <xdr:rowOff>148590</xdr:rowOff>
    </xdr:to>
    <xdr:cxnSp macro="">
      <xdr:nvCxnSpPr>
        <xdr:cNvPr id="194" name="直線コネクタ 193">
          <a:extLst>
            <a:ext uri="{FF2B5EF4-FFF2-40B4-BE49-F238E27FC236}">
              <a16:creationId xmlns:a16="http://schemas.microsoft.com/office/drawing/2014/main" id="{C9491ADF-0CC7-4A47-92BA-237DC4CE9FE5}"/>
            </a:ext>
          </a:extLst>
        </xdr:cNvPr>
        <xdr:cNvCxnSpPr/>
      </xdr:nvCxnSpPr>
      <xdr:spPr>
        <a:xfrm>
          <a:off x="2565400" y="1068133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44450</xdr:rowOff>
    </xdr:from>
    <xdr:to>
      <xdr:col>10</xdr:col>
      <xdr:colOff>165100</xdr:colOff>
      <xdr:row>63</xdr:row>
      <xdr:rowOff>146050</xdr:rowOff>
    </xdr:to>
    <xdr:sp macro="" textlink="">
      <xdr:nvSpPr>
        <xdr:cNvPr id="195" name="楕円 194">
          <a:extLst>
            <a:ext uri="{FF2B5EF4-FFF2-40B4-BE49-F238E27FC236}">
              <a16:creationId xmlns:a16="http://schemas.microsoft.com/office/drawing/2014/main" id="{334B3605-B2C6-4F62-836B-D0DFFDEB3129}"/>
            </a:ext>
          </a:extLst>
        </xdr:cNvPr>
        <xdr:cNvSpPr/>
      </xdr:nvSpPr>
      <xdr:spPr>
        <a:xfrm>
          <a:off x="17399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95250</xdr:rowOff>
    </xdr:from>
    <xdr:to>
      <xdr:col>15</xdr:col>
      <xdr:colOff>50800</xdr:colOff>
      <xdr:row>63</xdr:row>
      <xdr:rowOff>120015</xdr:rowOff>
    </xdr:to>
    <xdr:cxnSp macro="">
      <xdr:nvCxnSpPr>
        <xdr:cNvPr id="196" name="直線コネクタ 195">
          <a:extLst>
            <a:ext uri="{FF2B5EF4-FFF2-40B4-BE49-F238E27FC236}">
              <a16:creationId xmlns:a16="http://schemas.microsoft.com/office/drawing/2014/main" id="{D2A17BB5-B9C6-454E-B734-7C0DF8616D5D}"/>
            </a:ext>
          </a:extLst>
        </xdr:cNvPr>
        <xdr:cNvCxnSpPr/>
      </xdr:nvCxnSpPr>
      <xdr:spPr>
        <a:xfrm>
          <a:off x="1790700" y="1065657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19685</xdr:rowOff>
    </xdr:from>
    <xdr:to>
      <xdr:col>6</xdr:col>
      <xdr:colOff>38100</xdr:colOff>
      <xdr:row>63</xdr:row>
      <xdr:rowOff>121285</xdr:rowOff>
    </xdr:to>
    <xdr:sp macro="" textlink="">
      <xdr:nvSpPr>
        <xdr:cNvPr id="197" name="楕円 196">
          <a:extLst>
            <a:ext uri="{FF2B5EF4-FFF2-40B4-BE49-F238E27FC236}">
              <a16:creationId xmlns:a16="http://schemas.microsoft.com/office/drawing/2014/main" id="{E12B2053-441A-4101-B89B-68EEDA322F6F}"/>
            </a:ext>
          </a:extLst>
        </xdr:cNvPr>
        <xdr:cNvSpPr/>
      </xdr:nvSpPr>
      <xdr:spPr>
        <a:xfrm>
          <a:off x="965200" y="1058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70485</xdr:rowOff>
    </xdr:from>
    <xdr:to>
      <xdr:col>10</xdr:col>
      <xdr:colOff>114300</xdr:colOff>
      <xdr:row>63</xdr:row>
      <xdr:rowOff>95250</xdr:rowOff>
    </xdr:to>
    <xdr:cxnSp macro="">
      <xdr:nvCxnSpPr>
        <xdr:cNvPr id="198" name="直線コネクタ 197">
          <a:extLst>
            <a:ext uri="{FF2B5EF4-FFF2-40B4-BE49-F238E27FC236}">
              <a16:creationId xmlns:a16="http://schemas.microsoft.com/office/drawing/2014/main" id="{CF69601E-4B86-43F3-B271-C12F21FA1C32}"/>
            </a:ext>
          </a:extLst>
        </xdr:cNvPr>
        <xdr:cNvCxnSpPr/>
      </xdr:nvCxnSpPr>
      <xdr:spPr>
        <a:xfrm>
          <a:off x="1008380" y="1063180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D606B3E-2ACC-443A-95DC-A66689DA7A44}"/>
            </a:ext>
          </a:extLst>
        </xdr:cNvPr>
        <xdr:cNvSpPr txBox="1"/>
      </xdr:nvSpPr>
      <xdr:spPr>
        <a:xfrm>
          <a:off x="317056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4221B20-ACA7-457F-8524-E499630DD0E5}"/>
            </a:ext>
          </a:extLst>
        </xdr:cNvPr>
        <xdr:cNvSpPr txBox="1"/>
      </xdr:nvSpPr>
      <xdr:spPr>
        <a:xfrm>
          <a:off x="23857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12BA980-E96A-47DA-8959-A966B9EB7617}"/>
            </a:ext>
          </a:extLst>
        </xdr:cNvPr>
        <xdr:cNvSpPr txBox="1"/>
      </xdr:nvSpPr>
      <xdr:spPr>
        <a:xfrm>
          <a:off x="16110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67BAE80-8CA3-4A16-A954-31883654A39A}"/>
            </a:ext>
          </a:extLst>
        </xdr:cNvPr>
        <xdr:cNvSpPr txBox="1"/>
      </xdr:nvSpPr>
      <xdr:spPr>
        <a:xfrm>
          <a:off x="8363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DE9CA0D-C603-484A-8D52-92E4603220D5}"/>
            </a:ext>
          </a:extLst>
        </xdr:cNvPr>
        <xdr:cNvSpPr txBox="1"/>
      </xdr:nvSpPr>
      <xdr:spPr>
        <a:xfrm>
          <a:off x="317056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161942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DF4BF30-6BDC-49E7-AC0F-3E97F7AB2FF9}"/>
            </a:ext>
          </a:extLst>
        </xdr:cNvPr>
        <xdr:cNvSpPr txBox="1"/>
      </xdr:nvSpPr>
      <xdr:spPr>
        <a:xfrm>
          <a:off x="238570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137177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ABACE57-EC97-4430-AF35-A02790ED8C60}"/>
            </a:ext>
          </a:extLst>
        </xdr:cNvPr>
        <xdr:cNvSpPr txBox="1"/>
      </xdr:nvSpPr>
      <xdr:spPr>
        <a:xfrm>
          <a:off x="161100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112412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0A65114-1EF7-4811-93AF-B968181F0B0D}"/>
            </a:ext>
          </a:extLst>
        </xdr:cNvPr>
        <xdr:cNvSpPr txBox="1"/>
      </xdr:nvSpPr>
      <xdr:spPr>
        <a:xfrm>
          <a:off x="83630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1AA4D31-3649-4BEC-B34C-A710F051903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D28CE92-B613-4F35-8FF8-7739F304E19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6BC6CBC-F43D-42A2-870A-E46D47D1710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801FDF0-2A7D-4A35-8CF1-13B020334A7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3C19B7C-55E5-4E0A-BD86-AF565B3DD2C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EF335BE-9031-4494-8223-2A50F8C6C5F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3C75C9C-A7FB-49FE-85BD-3E847DCC537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DD05C1-DD54-4823-A7B1-4F2CA0B89D9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C40E048-4A8D-4723-8660-B0BB1502580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9C5196B-1E86-48EF-BAC4-E85866B7A63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626AF12-BC18-48E5-8A2F-549B33C99C8A}"/>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E53B11D8-E24F-4500-859A-6AF83826A8CE}"/>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1A09C0C-A8EB-4FAF-8B6B-AD91598F16CB}"/>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8B5ED1A2-119C-42D5-B0A2-F7C02ECE24B6}"/>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FE09EF2B-5A75-4DB4-BDFC-8C714EDCB2F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8FEE29E6-75D8-423A-BBDA-97936D729EC2}"/>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999EBDB-B7DF-4E5F-AD0D-32E4DE8E2151}"/>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27AF5518-1D1F-4535-B522-43271116FD78}"/>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1E49E13-9194-4956-B311-664F2D55953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F03EB886-B280-429F-986D-9DE6B82A7176}"/>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A88A10B-A287-47F2-8393-98B701EE878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D1827F1E-2527-4EE9-B761-FED03CA3518D}"/>
            </a:ext>
          </a:extLst>
        </xdr:cNvPr>
        <xdr:cNvCxnSpPr/>
      </xdr:nvCxnSpPr>
      <xdr:spPr>
        <a:xfrm flipV="1">
          <a:off x="9219565" y="9388261"/>
          <a:ext cx="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37B46410-EBA5-4E8D-BF6D-28345E8A9E97}"/>
            </a:ext>
          </a:extLst>
        </xdr:cNvPr>
        <xdr:cNvSpPr txBox="1"/>
      </xdr:nvSpPr>
      <xdr:spPr>
        <a:xfrm>
          <a:off x="9258300" y="10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3A990974-52F9-47AA-8ADB-122A126ED549}"/>
            </a:ext>
          </a:extLst>
        </xdr:cNvPr>
        <xdr:cNvCxnSpPr/>
      </xdr:nvCxnSpPr>
      <xdr:spPr>
        <a:xfrm>
          <a:off x="9154160" y="10725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6CD53AC5-A35F-4362-90B2-6A5C953FB232}"/>
            </a:ext>
          </a:extLst>
        </xdr:cNvPr>
        <xdr:cNvSpPr txBox="1"/>
      </xdr:nvSpPr>
      <xdr:spPr>
        <a:xfrm>
          <a:off x="9258300" y="91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DF932E48-E520-4987-A6F0-4F2E494999EC}"/>
            </a:ext>
          </a:extLst>
        </xdr:cNvPr>
        <xdr:cNvCxnSpPr/>
      </xdr:nvCxnSpPr>
      <xdr:spPr>
        <a:xfrm>
          <a:off x="9154160" y="9388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517AD51-3733-4AD0-801A-40C9C78F6CD4}"/>
            </a:ext>
          </a:extLst>
        </xdr:cNvPr>
        <xdr:cNvSpPr txBox="1"/>
      </xdr:nvSpPr>
      <xdr:spPr>
        <a:xfrm>
          <a:off x="9258300" y="102350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78C31A82-D7DC-4E5C-96FB-2E6064EC33E8}"/>
            </a:ext>
          </a:extLst>
        </xdr:cNvPr>
        <xdr:cNvSpPr/>
      </xdr:nvSpPr>
      <xdr:spPr>
        <a:xfrm>
          <a:off x="9192260" y="1025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AF225C22-11DC-4697-B6DB-965BC71B0079}"/>
            </a:ext>
          </a:extLst>
        </xdr:cNvPr>
        <xdr:cNvSpPr/>
      </xdr:nvSpPr>
      <xdr:spPr>
        <a:xfrm>
          <a:off x="8445500" y="1026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2FF3714E-FD2F-406C-AC70-69BE48A3E9D7}"/>
            </a:ext>
          </a:extLst>
        </xdr:cNvPr>
        <xdr:cNvSpPr/>
      </xdr:nvSpPr>
      <xdr:spPr>
        <a:xfrm>
          <a:off x="7670800" y="10296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F7749ADD-262D-452F-9409-11F879EF9146}"/>
            </a:ext>
          </a:extLst>
        </xdr:cNvPr>
        <xdr:cNvSpPr/>
      </xdr:nvSpPr>
      <xdr:spPr>
        <a:xfrm>
          <a:off x="68732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6622B36A-A7B8-4725-9637-C046BCEBC3E3}"/>
            </a:ext>
          </a:extLst>
        </xdr:cNvPr>
        <xdr:cNvSpPr/>
      </xdr:nvSpPr>
      <xdr:spPr>
        <a:xfrm>
          <a:off x="60985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CEE6B90-9EA5-4804-9A30-1B5CF92E062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968D67D-4492-4AF9-AFF0-4C3886C436D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D8FFE2B-C00B-4884-B370-871DFD637E4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39ECE70-3B58-49E3-9A6F-FE82B0A7874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8EC8A1-B609-455A-B102-7AE91FEB629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1577</xdr:rowOff>
    </xdr:from>
    <xdr:to>
      <xdr:col>55</xdr:col>
      <xdr:colOff>50800</xdr:colOff>
      <xdr:row>61</xdr:row>
      <xdr:rowOff>103177</xdr:rowOff>
    </xdr:to>
    <xdr:sp macro="" textlink="">
      <xdr:nvSpPr>
        <xdr:cNvPr id="244" name="楕円 243">
          <a:extLst>
            <a:ext uri="{FF2B5EF4-FFF2-40B4-BE49-F238E27FC236}">
              <a16:creationId xmlns:a16="http://schemas.microsoft.com/office/drawing/2014/main" id="{5505A767-C076-44F6-8B7C-616A88FDD417}"/>
            </a:ext>
          </a:extLst>
        </xdr:cNvPr>
        <xdr:cNvSpPr/>
      </xdr:nvSpPr>
      <xdr:spPr>
        <a:xfrm>
          <a:off x="9192260" y="10227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24454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DFF7F93-DA68-4A1E-BD9E-C518F443D6A6}"/>
            </a:ext>
          </a:extLst>
        </xdr:cNvPr>
        <xdr:cNvSpPr txBox="1"/>
      </xdr:nvSpPr>
      <xdr:spPr>
        <a:xfrm>
          <a:off x="9258300" y="1008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6659</xdr:rowOff>
    </xdr:from>
    <xdr:to>
      <xdr:col>50</xdr:col>
      <xdr:colOff>165100</xdr:colOff>
      <xdr:row>61</xdr:row>
      <xdr:rowOff>108259</xdr:rowOff>
    </xdr:to>
    <xdr:sp macro="" textlink="">
      <xdr:nvSpPr>
        <xdr:cNvPr id="246" name="楕円 245">
          <a:extLst>
            <a:ext uri="{FF2B5EF4-FFF2-40B4-BE49-F238E27FC236}">
              <a16:creationId xmlns:a16="http://schemas.microsoft.com/office/drawing/2014/main" id="{61A12AAB-B200-4158-A2AF-D78F4C6360AD}"/>
            </a:ext>
          </a:extLst>
        </xdr:cNvPr>
        <xdr:cNvSpPr/>
      </xdr:nvSpPr>
      <xdr:spPr>
        <a:xfrm>
          <a:off x="8445500" y="102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52377</xdr:rowOff>
    </xdr:from>
    <xdr:to>
      <xdr:col>55</xdr:col>
      <xdr:colOff>0</xdr:colOff>
      <xdr:row>61</xdr:row>
      <xdr:rowOff>57459</xdr:rowOff>
    </xdr:to>
    <xdr:cxnSp macro="">
      <xdr:nvCxnSpPr>
        <xdr:cNvPr id="247" name="直線コネクタ 246">
          <a:extLst>
            <a:ext uri="{FF2B5EF4-FFF2-40B4-BE49-F238E27FC236}">
              <a16:creationId xmlns:a16="http://schemas.microsoft.com/office/drawing/2014/main" id="{95FE00BE-7D38-4874-BBD8-7F9FD1B9857A}"/>
            </a:ext>
          </a:extLst>
        </xdr:cNvPr>
        <xdr:cNvCxnSpPr/>
      </xdr:nvCxnSpPr>
      <xdr:spPr>
        <a:xfrm flipV="1">
          <a:off x="8496300" y="10278417"/>
          <a:ext cx="7239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13427</xdr:rowOff>
    </xdr:from>
    <xdr:to>
      <xdr:col>46</xdr:col>
      <xdr:colOff>38100</xdr:colOff>
      <xdr:row>61</xdr:row>
      <xdr:rowOff>115027</xdr:rowOff>
    </xdr:to>
    <xdr:sp macro="" textlink="">
      <xdr:nvSpPr>
        <xdr:cNvPr id="248" name="楕円 247">
          <a:extLst>
            <a:ext uri="{FF2B5EF4-FFF2-40B4-BE49-F238E27FC236}">
              <a16:creationId xmlns:a16="http://schemas.microsoft.com/office/drawing/2014/main" id="{8564C7C9-3410-4BF0-8C9A-BB327D989C76}"/>
            </a:ext>
          </a:extLst>
        </xdr:cNvPr>
        <xdr:cNvSpPr/>
      </xdr:nvSpPr>
      <xdr:spPr>
        <a:xfrm>
          <a:off x="7670800" y="10239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57459</xdr:rowOff>
    </xdr:from>
    <xdr:to>
      <xdr:col>50</xdr:col>
      <xdr:colOff>114300</xdr:colOff>
      <xdr:row>61</xdr:row>
      <xdr:rowOff>64227</xdr:rowOff>
    </xdr:to>
    <xdr:cxnSp macro="">
      <xdr:nvCxnSpPr>
        <xdr:cNvPr id="249" name="直線コネクタ 248">
          <a:extLst>
            <a:ext uri="{FF2B5EF4-FFF2-40B4-BE49-F238E27FC236}">
              <a16:creationId xmlns:a16="http://schemas.microsoft.com/office/drawing/2014/main" id="{F4802400-492C-4835-BF6E-7B410494E96B}"/>
            </a:ext>
          </a:extLst>
        </xdr:cNvPr>
        <xdr:cNvCxnSpPr/>
      </xdr:nvCxnSpPr>
      <xdr:spPr>
        <a:xfrm flipV="1">
          <a:off x="7713980" y="10283499"/>
          <a:ext cx="78232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18800</xdr:rowOff>
    </xdr:from>
    <xdr:to>
      <xdr:col>41</xdr:col>
      <xdr:colOff>101600</xdr:colOff>
      <xdr:row>61</xdr:row>
      <xdr:rowOff>120400</xdr:rowOff>
    </xdr:to>
    <xdr:sp macro="" textlink="">
      <xdr:nvSpPr>
        <xdr:cNvPr id="250" name="楕円 249">
          <a:extLst>
            <a:ext uri="{FF2B5EF4-FFF2-40B4-BE49-F238E27FC236}">
              <a16:creationId xmlns:a16="http://schemas.microsoft.com/office/drawing/2014/main" id="{86C0A2AA-ACB4-4130-B2FB-72CCCBAF2580}"/>
            </a:ext>
          </a:extLst>
        </xdr:cNvPr>
        <xdr:cNvSpPr/>
      </xdr:nvSpPr>
      <xdr:spPr>
        <a:xfrm>
          <a:off x="6873240" y="102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64227</xdr:rowOff>
    </xdr:from>
    <xdr:to>
      <xdr:col>45</xdr:col>
      <xdr:colOff>177800</xdr:colOff>
      <xdr:row>61</xdr:row>
      <xdr:rowOff>69600</xdr:rowOff>
    </xdr:to>
    <xdr:cxnSp macro="">
      <xdr:nvCxnSpPr>
        <xdr:cNvPr id="251" name="直線コネクタ 250">
          <a:extLst>
            <a:ext uri="{FF2B5EF4-FFF2-40B4-BE49-F238E27FC236}">
              <a16:creationId xmlns:a16="http://schemas.microsoft.com/office/drawing/2014/main" id="{88557B33-A613-4DA7-B1D5-C800D83DABCA}"/>
            </a:ext>
          </a:extLst>
        </xdr:cNvPr>
        <xdr:cNvCxnSpPr/>
      </xdr:nvCxnSpPr>
      <xdr:spPr>
        <a:xfrm flipV="1">
          <a:off x="6924040" y="10290267"/>
          <a:ext cx="78994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26611</xdr:rowOff>
    </xdr:from>
    <xdr:to>
      <xdr:col>36</xdr:col>
      <xdr:colOff>165100</xdr:colOff>
      <xdr:row>61</xdr:row>
      <xdr:rowOff>128211</xdr:rowOff>
    </xdr:to>
    <xdr:sp macro="" textlink="">
      <xdr:nvSpPr>
        <xdr:cNvPr id="252" name="楕円 251">
          <a:extLst>
            <a:ext uri="{FF2B5EF4-FFF2-40B4-BE49-F238E27FC236}">
              <a16:creationId xmlns:a16="http://schemas.microsoft.com/office/drawing/2014/main" id="{3844DDF7-6E5D-4D1C-B045-A157B27CD78D}"/>
            </a:ext>
          </a:extLst>
        </xdr:cNvPr>
        <xdr:cNvSpPr/>
      </xdr:nvSpPr>
      <xdr:spPr>
        <a:xfrm>
          <a:off x="6098540" y="102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69600</xdr:rowOff>
    </xdr:from>
    <xdr:to>
      <xdr:col>41</xdr:col>
      <xdr:colOff>50800</xdr:colOff>
      <xdr:row>61</xdr:row>
      <xdr:rowOff>77411</xdr:rowOff>
    </xdr:to>
    <xdr:cxnSp macro="">
      <xdr:nvCxnSpPr>
        <xdr:cNvPr id="253" name="直線コネクタ 252">
          <a:extLst>
            <a:ext uri="{FF2B5EF4-FFF2-40B4-BE49-F238E27FC236}">
              <a16:creationId xmlns:a16="http://schemas.microsoft.com/office/drawing/2014/main" id="{7172B8E5-71F1-4A06-9D80-0012D62F2103}"/>
            </a:ext>
          </a:extLst>
        </xdr:cNvPr>
        <xdr:cNvCxnSpPr/>
      </xdr:nvCxnSpPr>
      <xdr:spPr>
        <a:xfrm flipV="1">
          <a:off x="6149340" y="10295640"/>
          <a:ext cx="7747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6FDF364-F781-4901-8D4D-55665ACDE99D}"/>
            </a:ext>
          </a:extLst>
        </xdr:cNvPr>
        <xdr:cNvSpPr txBox="1"/>
      </xdr:nvSpPr>
      <xdr:spPr>
        <a:xfrm>
          <a:off x="8214575" y="1035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A13462C-D4DD-458D-A703-483089185BB2}"/>
            </a:ext>
          </a:extLst>
        </xdr:cNvPr>
        <xdr:cNvSpPr txBox="1"/>
      </xdr:nvSpPr>
      <xdr:spPr>
        <a:xfrm>
          <a:off x="744495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AF9D7DD-C2A1-482D-AB2B-E3D51D0032BD}"/>
            </a:ext>
          </a:extLst>
        </xdr:cNvPr>
        <xdr:cNvSpPr txBox="1"/>
      </xdr:nvSpPr>
      <xdr:spPr>
        <a:xfrm>
          <a:off x="667025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A6DE781-F69E-4AD5-A978-25F59341EEC3}"/>
            </a:ext>
          </a:extLst>
        </xdr:cNvPr>
        <xdr:cNvSpPr txBox="1"/>
      </xdr:nvSpPr>
      <xdr:spPr>
        <a:xfrm>
          <a:off x="587269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124786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1554685-115A-42FA-B1EB-0A569E23A991}"/>
            </a:ext>
          </a:extLst>
        </xdr:cNvPr>
        <xdr:cNvSpPr txBox="1"/>
      </xdr:nvSpPr>
      <xdr:spPr>
        <a:xfrm>
          <a:off x="8214575" y="10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131554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F692A8F-D7CA-4B2E-91C8-F14AC9C5D4F0}"/>
            </a:ext>
          </a:extLst>
        </xdr:cNvPr>
        <xdr:cNvSpPr txBox="1"/>
      </xdr:nvSpPr>
      <xdr:spPr>
        <a:xfrm>
          <a:off x="7444955" y="1002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136927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E8EB176-EE44-4DF0-96F4-941CBC205936}"/>
            </a:ext>
          </a:extLst>
        </xdr:cNvPr>
        <xdr:cNvSpPr txBox="1"/>
      </xdr:nvSpPr>
      <xdr:spPr>
        <a:xfrm>
          <a:off x="6670255" y="1002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144738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427CD62-DA61-4EDB-AB15-E9EE4AC43CBF}"/>
            </a:ext>
          </a:extLst>
        </xdr:cNvPr>
        <xdr:cNvSpPr txBox="1"/>
      </xdr:nvSpPr>
      <xdr:spPr>
        <a:xfrm>
          <a:off x="5872695" y="100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0F33261-CFB1-432B-87CC-FF8E1AB3E4E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CC75DC7-5419-40A1-A162-F5006CFDF2F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E373ABA-3BC7-4CE4-87E0-CE70BF49B88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C153E31-DCBE-4BAD-90DC-479DEF5F6DB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0099E54-58DF-48DE-A150-5813BB2EBD7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385A3FB-AC15-45A8-BC36-55610131026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C910157-AFB1-42E6-8757-E63F54197DE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87B4E65-F1BC-42AB-A51B-80619A165E6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D2BE6BD-9459-4B2C-AC9A-6AB6A8339B2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4FE0E9B-D627-465A-BE21-6C4467ED8E0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E134480-2B5D-4C24-B374-295E15A9332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D4E37A6E-84F2-42C5-A61B-0FAE8FFD7B6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CFEA586-9DED-4B6D-919A-B0861468C4B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3E30AB1C-D6A6-454F-910A-C0B33968C5D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7F5B818-E516-4295-AB76-18BCACF688B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5F47336-A163-4A06-9E88-FF5F6EF2B32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0F1F498-F0AA-4572-BAF2-CDB8EF7AAB1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EEECBAF-0E3C-4742-87F3-40AEABE79DB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B478591-99AC-4253-AC34-8CC216F8ED2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01DD21E-6665-442A-B2E4-F5A9704C245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57E3452-3031-4886-986E-1D1AA793939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0584A5F-50F6-4847-A567-4FD799670D5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7E1BA9F-4E51-4D08-9BE7-E7EAA562542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2C21CCE-6EF6-40AB-A3E0-1D3DF741F14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1F4AFD4-63E8-4D9A-BA85-275C0960BCEC}"/>
            </a:ext>
          </a:extLst>
        </xdr:cNvPr>
        <xdr:cNvCxnSpPr/>
      </xdr:nvCxnSpPr>
      <xdr:spPr>
        <a:xfrm flipV="1">
          <a:off x="4086225" y="1327975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8F2A08A-D85D-4838-82A4-4916A31AD6AD}"/>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4947AAB-0F7B-4927-BC14-604EB44FA58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4E24049-3954-4205-8DC9-9D73D25067E4}"/>
            </a:ext>
          </a:extLst>
        </xdr:cNvPr>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6C52C64-70B1-4EE7-BECE-0489FC247E50}"/>
            </a:ext>
          </a:extLst>
        </xdr:cNvPr>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BF6ADF7-0F76-466E-AE44-47C47E793345}"/>
            </a:ext>
          </a:extLst>
        </xdr:cNvPr>
        <xdr:cNvSpPr txBox="1"/>
      </xdr:nvSpPr>
      <xdr:spPr>
        <a:xfrm>
          <a:off x="4124960" y="1378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FED8E775-30BB-4E16-A017-16244917980E}"/>
            </a:ext>
          </a:extLst>
        </xdr:cNvPr>
        <xdr:cNvSpPr/>
      </xdr:nvSpPr>
      <xdr:spPr>
        <a:xfrm>
          <a:off x="403606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B415AB9A-AFBE-4513-9505-B3F8A4C41515}"/>
            </a:ext>
          </a:extLst>
        </xdr:cNvPr>
        <xdr:cNvSpPr/>
      </xdr:nvSpPr>
      <xdr:spPr>
        <a:xfrm>
          <a:off x="3312160" y="13918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0C978BB5-B98A-41D5-8D3B-2EBF611879B7}"/>
            </a:ext>
          </a:extLst>
        </xdr:cNvPr>
        <xdr:cNvSpPr/>
      </xdr:nvSpPr>
      <xdr:spPr>
        <a:xfrm>
          <a:off x="251460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4CD85610-937F-488B-8560-0DB0F8A16618}"/>
            </a:ext>
          </a:extLst>
        </xdr:cNvPr>
        <xdr:cNvSpPr/>
      </xdr:nvSpPr>
      <xdr:spPr>
        <a:xfrm>
          <a:off x="173990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676D497D-0060-4091-8FEE-68F103089003}"/>
            </a:ext>
          </a:extLst>
        </xdr:cNvPr>
        <xdr:cNvSpPr/>
      </xdr:nvSpPr>
      <xdr:spPr>
        <a:xfrm>
          <a:off x="9652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1F73C83-FBD5-474E-8883-C224F6382DB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F8DBD06-ECFB-4D0C-B551-08570606F58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7454A23-4F2F-46B2-8F23-AE99F9A1F1D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237E37C-5C5E-4371-8D6D-55850CFA61A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6329557-0312-477D-A09D-2974BFA07AC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302" name="楕円 301">
          <a:extLst>
            <a:ext uri="{FF2B5EF4-FFF2-40B4-BE49-F238E27FC236}">
              <a16:creationId xmlns:a16="http://schemas.microsoft.com/office/drawing/2014/main" id="{AB93CF65-05C7-44FF-B591-602B9FAA6C7B}"/>
            </a:ext>
          </a:extLst>
        </xdr:cNvPr>
        <xdr:cNvSpPr/>
      </xdr:nvSpPr>
      <xdr:spPr>
        <a:xfrm>
          <a:off x="403606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1BA1D24-611C-4B1D-A250-668D959F2507}"/>
            </a:ext>
          </a:extLst>
        </xdr:cNvPr>
        <xdr:cNvSpPr txBox="1"/>
      </xdr:nvSpPr>
      <xdr:spPr>
        <a:xfrm>
          <a:off x="4124960"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4" name="楕円 303">
          <a:extLst>
            <a:ext uri="{FF2B5EF4-FFF2-40B4-BE49-F238E27FC236}">
              <a16:creationId xmlns:a16="http://schemas.microsoft.com/office/drawing/2014/main" id="{3B6E7DBA-FC54-4D87-8560-517B9E54CBF4}"/>
            </a:ext>
          </a:extLst>
        </xdr:cNvPr>
        <xdr:cNvSpPr/>
      </xdr:nvSpPr>
      <xdr:spPr>
        <a:xfrm>
          <a:off x="3312160" y="1408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85725</xdr:rowOff>
    </xdr:to>
    <xdr:cxnSp macro="">
      <xdr:nvCxnSpPr>
        <xdr:cNvPr id="305" name="直線コネクタ 304">
          <a:extLst>
            <a:ext uri="{FF2B5EF4-FFF2-40B4-BE49-F238E27FC236}">
              <a16:creationId xmlns:a16="http://schemas.microsoft.com/office/drawing/2014/main" id="{A70B0D4B-9D05-412B-A717-428B0B4B70C6}"/>
            </a:ext>
          </a:extLst>
        </xdr:cNvPr>
        <xdr:cNvCxnSpPr/>
      </xdr:nvCxnSpPr>
      <xdr:spPr>
        <a:xfrm>
          <a:off x="3355340" y="1413129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06" name="楕円 305">
          <a:extLst>
            <a:ext uri="{FF2B5EF4-FFF2-40B4-BE49-F238E27FC236}">
              <a16:creationId xmlns:a16="http://schemas.microsoft.com/office/drawing/2014/main" id="{9B6E9B66-D510-4CF5-828F-5C3AEB8DD969}"/>
            </a:ext>
          </a:extLst>
        </xdr:cNvPr>
        <xdr:cNvSpPr/>
      </xdr:nvSpPr>
      <xdr:spPr>
        <a:xfrm>
          <a:off x="251460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17145</xdr:rowOff>
    </xdr:from>
    <xdr:to>
      <xdr:col>19</xdr:col>
      <xdr:colOff>177800</xdr:colOff>
      <xdr:row>84</xdr:row>
      <xdr:rowOff>49530</xdr:rowOff>
    </xdr:to>
    <xdr:cxnSp macro="">
      <xdr:nvCxnSpPr>
        <xdr:cNvPr id="307" name="直線コネクタ 306">
          <a:extLst>
            <a:ext uri="{FF2B5EF4-FFF2-40B4-BE49-F238E27FC236}">
              <a16:creationId xmlns:a16="http://schemas.microsoft.com/office/drawing/2014/main" id="{0D1C660E-BC1B-4B43-8421-19E2A0C3BE4B}"/>
            </a:ext>
          </a:extLst>
        </xdr:cNvPr>
        <xdr:cNvCxnSpPr/>
      </xdr:nvCxnSpPr>
      <xdr:spPr>
        <a:xfrm>
          <a:off x="2565400" y="1409890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08" name="楕円 307">
          <a:extLst>
            <a:ext uri="{FF2B5EF4-FFF2-40B4-BE49-F238E27FC236}">
              <a16:creationId xmlns:a16="http://schemas.microsoft.com/office/drawing/2014/main" id="{7C55C98C-05CA-48EB-B15A-DC694B7E2D03}"/>
            </a:ext>
          </a:extLst>
        </xdr:cNvPr>
        <xdr:cNvSpPr/>
      </xdr:nvSpPr>
      <xdr:spPr>
        <a:xfrm>
          <a:off x="1739900" y="14010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17145</xdr:rowOff>
    </xdr:to>
    <xdr:cxnSp macro="">
      <xdr:nvCxnSpPr>
        <xdr:cNvPr id="309" name="直線コネクタ 308">
          <a:extLst>
            <a:ext uri="{FF2B5EF4-FFF2-40B4-BE49-F238E27FC236}">
              <a16:creationId xmlns:a16="http://schemas.microsoft.com/office/drawing/2014/main" id="{74BE2F68-5731-4263-A937-E3814C0F8A91}"/>
            </a:ext>
          </a:extLst>
        </xdr:cNvPr>
        <xdr:cNvCxnSpPr/>
      </xdr:nvCxnSpPr>
      <xdr:spPr>
        <a:xfrm>
          <a:off x="1790700" y="14060806"/>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310" name="楕円 309">
          <a:extLst>
            <a:ext uri="{FF2B5EF4-FFF2-40B4-BE49-F238E27FC236}">
              <a16:creationId xmlns:a16="http://schemas.microsoft.com/office/drawing/2014/main" id="{F3EC5E77-0E73-4CB8-94F8-F8F7852A3FAB}"/>
            </a:ext>
          </a:extLst>
        </xdr:cNvPr>
        <xdr:cNvSpPr/>
      </xdr:nvSpPr>
      <xdr:spPr>
        <a:xfrm>
          <a:off x="965200" y="13983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120014</xdr:rowOff>
    </xdr:from>
    <xdr:to>
      <xdr:col>10</xdr:col>
      <xdr:colOff>114300</xdr:colOff>
      <xdr:row>83</xdr:row>
      <xdr:rowOff>146686</xdr:rowOff>
    </xdr:to>
    <xdr:cxnSp macro="">
      <xdr:nvCxnSpPr>
        <xdr:cNvPr id="311" name="直線コネクタ 310">
          <a:extLst>
            <a:ext uri="{FF2B5EF4-FFF2-40B4-BE49-F238E27FC236}">
              <a16:creationId xmlns:a16="http://schemas.microsoft.com/office/drawing/2014/main" id="{4465C1B0-4946-4A37-B984-C7348C5AA9BA}"/>
            </a:ext>
          </a:extLst>
        </xdr:cNvPr>
        <xdr:cNvCxnSpPr/>
      </xdr:nvCxnSpPr>
      <xdr:spPr>
        <a:xfrm>
          <a:off x="1008380" y="14034134"/>
          <a:ext cx="7823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3539556D-C23E-450B-909B-39AD8981173F}"/>
            </a:ext>
          </a:extLst>
        </xdr:cNvPr>
        <xdr:cNvSpPr txBox="1"/>
      </xdr:nvSpPr>
      <xdr:spPr>
        <a:xfrm>
          <a:off x="3170564" y="1370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3AB46F81-2134-47C1-87C4-959E1C35BE53}"/>
            </a:ext>
          </a:extLst>
        </xdr:cNvPr>
        <xdr:cNvSpPr txBox="1"/>
      </xdr:nvSpPr>
      <xdr:spPr>
        <a:xfrm>
          <a:off x="2385704" y="1366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a:extLst>
            <a:ext uri="{FF2B5EF4-FFF2-40B4-BE49-F238E27FC236}">
              <a16:creationId xmlns:a16="http://schemas.microsoft.com/office/drawing/2014/main" id="{E5B0231C-0234-4429-B45C-349E49D6F824}"/>
            </a:ext>
          </a:extLst>
        </xdr:cNvPr>
        <xdr:cNvSpPr txBox="1"/>
      </xdr:nvSpPr>
      <xdr:spPr>
        <a:xfrm>
          <a:off x="1611004" y="136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a:extLst>
            <a:ext uri="{FF2B5EF4-FFF2-40B4-BE49-F238E27FC236}">
              <a16:creationId xmlns:a16="http://schemas.microsoft.com/office/drawing/2014/main" id="{789B58A3-CBF1-4FBF-A7F8-1E89E44C0F35}"/>
            </a:ext>
          </a:extLst>
        </xdr:cNvPr>
        <xdr:cNvSpPr txBox="1"/>
      </xdr:nvSpPr>
      <xdr:spPr>
        <a:xfrm>
          <a:off x="83630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6" name="n_1mainValue【公営住宅】&#10;有形固定資産減価償却率">
          <a:extLst>
            <a:ext uri="{FF2B5EF4-FFF2-40B4-BE49-F238E27FC236}">
              <a16:creationId xmlns:a16="http://schemas.microsoft.com/office/drawing/2014/main" id="{19114D7B-B23F-41E0-AF97-A231127A38A6}"/>
            </a:ext>
          </a:extLst>
        </xdr:cNvPr>
        <xdr:cNvSpPr txBox="1"/>
      </xdr:nvSpPr>
      <xdr:spPr>
        <a:xfrm>
          <a:off x="317056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317" name="n_2mainValue【公営住宅】&#10;有形固定資産減価償却率">
          <a:extLst>
            <a:ext uri="{FF2B5EF4-FFF2-40B4-BE49-F238E27FC236}">
              <a16:creationId xmlns:a16="http://schemas.microsoft.com/office/drawing/2014/main" id="{96ED7777-93B1-44CE-A727-767FEA43FFAF}"/>
            </a:ext>
          </a:extLst>
        </xdr:cNvPr>
        <xdr:cNvSpPr txBox="1"/>
      </xdr:nvSpPr>
      <xdr:spPr>
        <a:xfrm>
          <a:off x="238570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18" name="n_3mainValue【公営住宅】&#10;有形固定資産減価償却率">
          <a:extLst>
            <a:ext uri="{FF2B5EF4-FFF2-40B4-BE49-F238E27FC236}">
              <a16:creationId xmlns:a16="http://schemas.microsoft.com/office/drawing/2014/main" id="{C3C4EF72-48CD-473F-A673-711525901532}"/>
            </a:ext>
          </a:extLst>
        </xdr:cNvPr>
        <xdr:cNvSpPr txBox="1"/>
      </xdr:nvSpPr>
      <xdr:spPr>
        <a:xfrm>
          <a:off x="1611004" y="1409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319" name="n_4mainValue【公営住宅】&#10;有形固定資産減価償却率">
          <a:extLst>
            <a:ext uri="{FF2B5EF4-FFF2-40B4-BE49-F238E27FC236}">
              <a16:creationId xmlns:a16="http://schemas.microsoft.com/office/drawing/2014/main" id="{D6A32EE3-A983-4069-B1C8-265416F6D97C}"/>
            </a:ext>
          </a:extLst>
        </xdr:cNvPr>
        <xdr:cNvSpPr txBox="1"/>
      </xdr:nvSpPr>
      <xdr:spPr>
        <a:xfrm>
          <a:off x="836304" y="1407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A697457-D372-432C-9098-85C2C192DC1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DEA6AD8-881F-4C19-839E-C9330B6CD32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CADDDE2-6DCE-4B8B-B689-9D2FDDA4BD1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13EDCE5-10C1-415E-B03F-CFFCBD74806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E4552C7-43E7-473F-9715-35AD22CB594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C0D7E32-45F2-4E17-8E84-D1348E81BCE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53D8BD9-1EC9-4CA1-B6BE-57853E2703C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501842A-81C7-4420-9114-056F34B7475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D23F7A8-6555-4A58-9BA5-E914EE7F68D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6423C11-A441-4CA6-B4FE-E12128C9B73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B9712644-6479-4C55-81A7-2D91AB678B3A}"/>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523B2DF3-7DFC-42BC-9F6C-B69D79EA5C25}"/>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E490A2AD-7991-451F-A48A-C0EE051019F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94300FA-ECDD-4C9B-8300-20EBFDCD003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868823D2-0281-4CE0-9C68-A93533D08E64}"/>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ECC590C4-83E4-45D2-8184-0D05076A70F1}"/>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4C8647B6-1633-41F5-AE3E-4246B5899AE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E1CF843A-673F-4FC1-8A72-1D03BCBEF38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77CFFE66-F665-40F5-B0EE-33D30A7828F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B0327765-5AD5-4AF1-99D9-361EDF9D4235}"/>
            </a:ext>
          </a:extLst>
        </xdr:cNvPr>
        <xdr:cNvCxnSpPr/>
      </xdr:nvCxnSpPr>
      <xdr:spPr>
        <a:xfrm flipV="1">
          <a:off x="9219565" y="1319631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250ACB4-AACA-49D6-888B-5BC6B5E3BAC3}"/>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811CDDBD-C9B3-47AC-ACB4-8A27E4D739F9}"/>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3991D061-121B-401A-A0A9-68ED3F750E4F}"/>
            </a:ext>
          </a:extLst>
        </xdr:cNvPr>
        <xdr:cNvSpPr txBox="1"/>
      </xdr:nvSpPr>
      <xdr:spPr>
        <a:xfrm>
          <a:off x="9258300" y="129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C8D535B2-952E-4D18-9F80-5BCA26DBC57D}"/>
            </a:ext>
          </a:extLst>
        </xdr:cNvPr>
        <xdr:cNvCxnSpPr/>
      </xdr:nvCxnSpPr>
      <xdr:spPr>
        <a:xfrm>
          <a:off x="915416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a:extLst>
            <a:ext uri="{FF2B5EF4-FFF2-40B4-BE49-F238E27FC236}">
              <a16:creationId xmlns:a16="http://schemas.microsoft.com/office/drawing/2014/main" id="{EC845371-1DF4-488C-AC42-B7A458DF2EA0}"/>
            </a:ext>
          </a:extLst>
        </xdr:cNvPr>
        <xdr:cNvSpPr txBox="1"/>
      </xdr:nvSpPr>
      <xdr:spPr>
        <a:xfrm>
          <a:off x="9258300" y="13987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5F3B7645-BD39-47FF-934D-B846B3EB44B9}"/>
            </a:ext>
          </a:extLst>
        </xdr:cNvPr>
        <xdr:cNvSpPr/>
      </xdr:nvSpPr>
      <xdr:spPr>
        <a:xfrm>
          <a:off x="919226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91154CEE-DC9B-435F-8DDC-C10281EA7728}"/>
            </a:ext>
          </a:extLst>
        </xdr:cNvPr>
        <xdr:cNvSpPr/>
      </xdr:nvSpPr>
      <xdr:spPr>
        <a:xfrm>
          <a:off x="8445500" y="14014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36950D5C-3B0B-4056-94DF-D8A9D4B6B86F}"/>
            </a:ext>
          </a:extLst>
        </xdr:cNvPr>
        <xdr:cNvSpPr/>
      </xdr:nvSpPr>
      <xdr:spPr>
        <a:xfrm>
          <a:off x="7670800" y="140294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79937B95-A3BF-40B7-B298-68B676070385}"/>
            </a:ext>
          </a:extLst>
        </xdr:cNvPr>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4554F1D1-6967-45F0-A3A8-E96920541B16}"/>
            </a:ext>
          </a:extLst>
        </xdr:cNvPr>
        <xdr:cNvSpPr/>
      </xdr:nvSpPr>
      <xdr:spPr>
        <a:xfrm>
          <a:off x="60985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E285ED5-5559-4879-9942-EACBFD186AF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142DDE1-6169-483C-8680-DED7B833AA3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15C7C26-5341-4CD3-952A-9D276CED8F5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39EB712-1484-4D67-BC40-EE8885113E6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192D215-2415-4021-A1A7-6FBDFE2FA2C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25591</xdr:rowOff>
    </xdr:from>
    <xdr:to>
      <xdr:col>55</xdr:col>
      <xdr:colOff>50800</xdr:colOff>
      <xdr:row>81</xdr:row>
      <xdr:rowOff>127191</xdr:rowOff>
    </xdr:to>
    <xdr:sp macro="" textlink="">
      <xdr:nvSpPr>
        <xdr:cNvPr id="355" name="楕円 354">
          <a:extLst>
            <a:ext uri="{FF2B5EF4-FFF2-40B4-BE49-F238E27FC236}">
              <a16:creationId xmlns:a16="http://schemas.microsoft.com/office/drawing/2014/main" id="{352A3793-333D-4F4B-9997-61A014EC5867}"/>
            </a:ext>
          </a:extLst>
        </xdr:cNvPr>
        <xdr:cNvSpPr/>
      </xdr:nvSpPr>
      <xdr:spPr>
        <a:xfrm>
          <a:off x="9192260" y="13604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48468</xdr:rowOff>
    </xdr:from>
    <xdr:ext cx="469744" cy="259045"/>
    <xdr:sp macro="" textlink="">
      <xdr:nvSpPr>
        <xdr:cNvPr id="356" name="【公営住宅】&#10;一人当たり面積該当値テキスト">
          <a:extLst>
            <a:ext uri="{FF2B5EF4-FFF2-40B4-BE49-F238E27FC236}">
              <a16:creationId xmlns:a16="http://schemas.microsoft.com/office/drawing/2014/main" id="{3A5147A2-1391-4006-8B40-B14F0699C6B7}"/>
            </a:ext>
          </a:extLst>
        </xdr:cNvPr>
        <xdr:cNvSpPr txBox="1"/>
      </xdr:nvSpPr>
      <xdr:spPr>
        <a:xfrm>
          <a:off x="9258300" y="134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33592</xdr:rowOff>
    </xdr:from>
    <xdr:to>
      <xdr:col>50</xdr:col>
      <xdr:colOff>165100</xdr:colOff>
      <xdr:row>81</xdr:row>
      <xdr:rowOff>135192</xdr:rowOff>
    </xdr:to>
    <xdr:sp macro="" textlink="">
      <xdr:nvSpPr>
        <xdr:cNvPr id="357" name="楕円 356">
          <a:extLst>
            <a:ext uri="{FF2B5EF4-FFF2-40B4-BE49-F238E27FC236}">
              <a16:creationId xmlns:a16="http://schemas.microsoft.com/office/drawing/2014/main" id="{776002A7-35EB-4BF2-A50E-69A0FA6C173B}"/>
            </a:ext>
          </a:extLst>
        </xdr:cNvPr>
        <xdr:cNvSpPr/>
      </xdr:nvSpPr>
      <xdr:spPr>
        <a:xfrm>
          <a:off x="8445500" y="136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76391</xdr:rowOff>
    </xdr:from>
    <xdr:to>
      <xdr:col>55</xdr:col>
      <xdr:colOff>0</xdr:colOff>
      <xdr:row>81</xdr:row>
      <xdr:rowOff>84392</xdr:rowOff>
    </xdr:to>
    <xdr:cxnSp macro="">
      <xdr:nvCxnSpPr>
        <xdr:cNvPr id="358" name="直線コネクタ 357">
          <a:extLst>
            <a:ext uri="{FF2B5EF4-FFF2-40B4-BE49-F238E27FC236}">
              <a16:creationId xmlns:a16="http://schemas.microsoft.com/office/drawing/2014/main" id="{97F91F3B-D7E9-4EE9-A0E5-088E3C800ED3}"/>
            </a:ext>
          </a:extLst>
        </xdr:cNvPr>
        <xdr:cNvCxnSpPr/>
      </xdr:nvCxnSpPr>
      <xdr:spPr>
        <a:xfrm flipV="1">
          <a:off x="8496300" y="13655231"/>
          <a:ext cx="7239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41593</xdr:rowOff>
    </xdr:from>
    <xdr:to>
      <xdr:col>46</xdr:col>
      <xdr:colOff>38100</xdr:colOff>
      <xdr:row>81</xdr:row>
      <xdr:rowOff>143193</xdr:rowOff>
    </xdr:to>
    <xdr:sp macro="" textlink="">
      <xdr:nvSpPr>
        <xdr:cNvPr id="359" name="楕円 358">
          <a:extLst>
            <a:ext uri="{FF2B5EF4-FFF2-40B4-BE49-F238E27FC236}">
              <a16:creationId xmlns:a16="http://schemas.microsoft.com/office/drawing/2014/main" id="{34C50936-BAA2-40FB-BF22-B75F384BF430}"/>
            </a:ext>
          </a:extLst>
        </xdr:cNvPr>
        <xdr:cNvSpPr/>
      </xdr:nvSpPr>
      <xdr:spPr>
        <a:xfrm>
          <a:off x="7670800" y="136204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84392</xdr:rowOff>
    </xdr:from>
    <xdr:to>
      <xdr:col>50</xdr:col>
      <xdr:colOff>114300</xdr:colOff>
      <xdr:row>81</xdr:row>
      <xdr:rowOff>92393</xdr:rowOff>
    </xdr:to>
    <xdr:cxnSp macro="">
      <xdr:nvCxnSpPr>
        <xdr:cNvPr id="360" name="直線コネクタ 359">
          <a:extLst>
            <a:ext uri="{FF2B5EF4-FFF2-40B4-BE49-F238E27FC236}">
              <a16:creationId xmlns:a16="http://schemas.microsoft.com/office/drawing/2014/main" id="{7D4C9D16-7E32-4935-AB3E-E62FB5D11F60}"/>
            </a:ext>
          </a:extLst>
        </xdr:cNvPr>
        <xdr:cNvCxnSpPr/>
      </xdr:nvCxnSpPr>
      <xdr:spPr>
        <a:xfrm flipV="1">
          <a:off x="7713980" y="13663232"/>
          <a:ext cx="7823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47307</xdr:rowOff>
    </xdr:from>
    <xdr:to>
      <xdr:col>41</xdr:col>
      <xdr:colOff>101600</xdr:colOff>
      <xdr:row>81</xdr:row>
      <xdr:rowOff>148907</xdr:rowOff>
    </xdr:to>
    <xdr:sp macro="" textlink="">
      <xdr:nvSpPr>
        <xdr:cNvPr id="361" name="楕円 360">
          <a:extLst>
            <a:ext uri="{FF2B5EF4-FFF2-40B4-BE49-F238E27FC236}">
              <a16:creationId xmlns:a16="http://schemas.microsoft.com/office/drawing/2014/main" id="{94EE0AF3-41D7-4270-BA6E-8F370BB335B0}"/>
            </a:ext>
          </a:extLst>
        </xdr:cNvPr>
        <xdr:cNvSpPr/>
      </xdr:nvSpPr>
      <xdr:spPr>
        <a:xfrm>
          <a:off x="6873240" y="136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92393</xdr:rowOff>
    </xdr:from>
    <xdr:to>
      <xdr:col>45</xdr:col>
      <xdr:colOff>177800</xdr:colOff>
      <xdr:row>81</xdr:row>
      <xdr:rowOff>98107</xdr:rowOff>
    </xdr:to>
    <xdr:cxnSp macro="">
      <xdr:nvCxnSpPr>
        <xdr:cNvPr id="362" name="直線コネクタ 361">
          <a:extLst>
            <a:ext uri="{FF2B5EF4-FFF2-40B4-BE49-F238E27FC236}">
              <a16:creationId xmlns:a16="http://schemas.microsoft.com/office/drawing/2014/main" id="{6B5FEA15-BDCB-445F-A251-0A2FAE0A7792}"/>
            </a:ext>
          </a:extLst>
        </xdr:cNvPr>
        <xdr:cNvCxnSpPr/>
      </xdr:nvCxnSpPr>
      <xdr:spPr>
        <a:xfrm flipV="1">
          <a:off x="6924040" y="13671233"/>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55880</xdr:rowOff>
    </xdr:from>
    <xdr:to>
      <xdr:col>36</xdr:col>
      <xdr:colOff>165100</xdr:colOff>
      <xdr:row>81</xdr:row>
      <xdr:rowOff>157480</xdr:rowOff>
    </xdr:to>
    <xdr:sp macro="" textlink="">
      <xdr:nvSpPr>
        <xdr:cNvPr id="363" name="楕円 362">
          <a:extLst>
            <a:ext uri="{FF2B5EF4-FFF2-40B4-BE49-F238E27FC236}">
              <a16:creationId xmlns:a16="http://schemas.microsoft.com/office/drawing/2014/main" id="{100BF3AF-7F99-4FC1-A2F3-90252060EB6C}"/>
            </a:ext>
          </a:extLst>
        </xdr:cNvPr>
        <xdr:cNvSpPr/>
      </xdr:nvSpPr>
      <xdr:spPr>
        <a:xfrm>
          <a:off x="609854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98107</xdr:rowOff>
    </xdr:from>
    <xdr:to>
      <xdr:col>41</xdr:col>
      <xdr:colOff>50800</xdr:colOff>
      <xdr:row>81</xdr:row>
      <xdr:rowOff>106680</xdr:rowOff>
    </xdr:to>
    <xdr:cxnSp macro="">
      <xdr:nvCxnSpPr>
        <xdr:cNvPr id="364" name="直線コネクタ 363">
          <a:extLst>
            <a:ext uri="{FF2B5EF4-FFF2-40B4-BE49-F238E27FC236}">
              <a16:creationId xmlns:a16="http://schemas.microsoft.com/office/drawing/2014/main" id="{5434007F-1E1A-4A73-A52E-176BB9B03CED}"/>
            </a:ext>
          </a:extLst>
        </xdr:cNvPr>
        <xdr:cNvCxnSpPr/>
      </xdr:nvCxnSpPr>
      <xdr:spPr>
        <a:xfrm flipV="1">
          <a:off x="6149340" y="13676947"/>
          <a:ext cx="7747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a:extLst>
            <a:ext uri="{FF2B5EF4-FFF2-40B4-BE49-F238E27FC236}">
              <a16:creationId xmlns:a16="http://schemas.microsoft.com/office/drawing/2014/main" id="{BA26FD2A-29CB-4B55-9840-753690998FA5}"/>
            </a:ext>
          </a:extLst>
        </xdr:cNvPr>
        <xdr:cNvSpPr txBox="1"/>
      </xdr:nvSpPr>
      <xdr:spPr>
        <a:xfrm>
          <a:off x="8271587" y="141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a:extLst>
            <a:ext uri="{FF2B5EF4-FFF2-40B4-BE49-F238E27FC236}">
              <a16:creationId xmlns:a16="http://schemas.microsoft.com/office/drawing/2014/main" id="{F0DB8BAC-5181-4670-8760-A9CBF2FA81F0}"/>
            </a:ext>
          </a:extLst>
        </xdr:cNvPr>
        <xdr:cNvSpPr txBox="1"/>
      </xdr:nvSpPr>
      <xdr:spPr>
        <a:xfrm>
          <a:off x="7509587" y="141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a:extLst>
            <a:ext uri="{FF2B5EF4-FFF2-40B4-BE49-F238E27FC236}">
              <a16:creationId xmlns:a16="http://schemas.microsoft.com/office/drawing/2014/main" id="{5019CC43-58CF-472A-B789-F9D567EC9612}"/>
            </a:ext>
          </a:extLst>
        </xdr:cNvPr>
        <xdr:cNvSpPr txBox="1"/>
      </xdr:nvSpPr>
      <xdr:spPr>
        <a:xfrm>
          <a:off x="671202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a:extLst>
            <a:ext uri="{FF2B5EF4-FFF2-40B4-BE49-F238E27FC236}">
              <a16:creationId xmlns:a16="http://schemas.microsoft.com/office/drawing/2014/main" id="{F79C8D8E-1749-4979-9218-04FA2164DFAF}"/>
            </a:ext>
          </a:extLst>
        </xdr:cNvPr>
        <xdr:cNvSpPr txBox="1"/>
      </xdr:nvSpPr>
      <xdr:spPr>
        <a:xfrm>
          <a:off x="5937327" y="140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151719</xdr:rowOff>
    </xdr:from>
    <xdr:ext cx="469744" cy="259045"/>
    <xdr:sp macro="" textlink="">
      <xdr:nvSpPr>
        <xdr:cNvPr id="369" name="n_1mainValue【公営住宅】&#10;一人当たり面積">
          <a:extLst>
            <a:ext uri="{FF2B5EF4-FFF2-40B4-BE49-F238E27FC236}">
              <a16:creationId xmlns:a16="http://schemas.microsoft.com/office/drawing/2014/main" id="{8CAB96A3-C328-4522-BCFE-3879351E0AA3}"/>
            </a:ext>
          </a:extLst>
        </xdr:cNvPr>
        <xdr:cNvSpPr txBox="1"/>
      </xdr:nvSpPr>
      <xdr:spPr>
        <a:xfrm>
          <a:off x="8271587" y="1339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159720</xdr:rowOff>
    </xdr:from>
    <xdr:ext cx="469744" cy="259045"/>
    <xdr:sp macro="" textlink="">
      <xdr:nvSpPr>
        <xdr:cNvPr id="370" name="n_2mainValue【公営住宅】&#10;一人当たり面積">
          <a:extLst>
            <a:ext uri="{FF2B5EF4-FFF2-40B4-BE49-F238E27FC236}">
              <a16:creationId xmlns:a16="http://schemas.microsoft.com/office/drawing/2014/main" id="{701B6C8B-3C8D-44E7-A5DB-12B3C9B638DE}"/>
            </a:ext>
          </a:extLst>
        </xdr:cNvPr>
        <xdr:cNvSpPr txBox="1"/>
      </xdr:nvSpPr>
      <xdr:spPr>
        <a:xfrm>
          <a:off x="7509587" y="134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165434</xdr:rowOff>
    </xdr:from>
    <xdr:ext cx="469744" cy="259045"/>
    <xdr:sp macro="" textlink="">
      <xdr:nvSpPr>
        <xdr:cNvPr id="371" name="n_3mainValue【公営住宅】&#10;一人当たり面積">
          <a:extLst>
            <a:ext uri="{FF2B5EF4-FFF2-40B4-BE49-F238E27FC236}">
              <a16:creationId xmlns:a16="http://schemas.microsoft.com/office/drawing/2014/main" id="{599E9AD7-9CFD-4431-B0B3-BDDADC09F940}"/>
            </a:ext>
          </a:extLst>
        </xdr:cNvPr>
        <xdr:cNvSpPr txBox="1"/>
      </xdr:nvSpPr>
      <xdr:spPr>
        <a:xfrm>
          <a:off x="6712027" y="1340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2557</xdr:rowOff>
    </xdr:from>
    <xdr:ext cx="469744" cy="259045"/>
    <xdr:sp macro="" textlink="">
      <xdr:nvSpPr>
        <xdr:cNvPr id="372" name="n_4mainValue【公営住宅】&#10;一人当たり面積">
          <a:extLst>
            <a:ext uri="{FF2B5EF4-FFF2-40B4-BE49-F238E27FC236}">
              <a16:creationId xmlns:a16="http://schemas.microsoft.com/office/drawing/2014/main" id="{1AB25DD0-BB45-4D35-BDE4-1387718452E4}"/>
            </a:ext>
          </a:extLst>
        </xdr:cNvPr>
        <xdr:cNvSpPr txBox="1"/>
      </xdr:nvSpPr>
      <xdr:spPr>
        <a:xfrm>
          <a:off x="5937327"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3DC2DF63-DE31-4FC9-BCAF-91773351DA8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6307387-26B4-4A7F-9FC1-7496AB8BCE1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19A0C2F8-BCA1-4BB5-862D-02038BDA785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BA369DB-FD74-44F7-A9E4-BD6664A50B1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41603384-EFDA-4F42-A731-1E298F6AA83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80A542F-C944-4B9C-8BAE-79F0B1A0C29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F405E240-1B4A-40E2-8D32-42BDE1891B4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66E5FBE9-29BA-42BE-831A-31ACCF75791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BDF50D76-419F-4BBB-B15F-B4CB1D45C31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90493F33-0A25-4AE6-8FE5-49D709FBEDD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D5031804-CA9C-4EAB-9DD5-BF22DCB5538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2D932F48-3F80-40AA-973A-D1B041C3DF2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BBA731BA-CA8F-4ABA-AD86-0208DBE9AE1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F3B6DABF-5F50-4F03-877B-17574A15F28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F3C7197C-3E2D-4302-9E30-29519730040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D9364E38-5AF6-400B-826C-538F2247843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70D31F2A-5446-4528-9E42-9BD4D163C72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E6929CC8-3D22-4C5D-8997-884D5B5CD2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2C209A7E-6738-492D-A6A6-FFDD6C788ED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83D5B06D-EC70-415C-964A-1CC14DA45B7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A0BDAA95-8A4F-4611-A098-2A018407510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5021B177-E67C-4C5D-80DF-09F1E8B2359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41393222-6865-47AD-B525-1E4D358DB19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D0E71B5F-FCCB-49D6-8D6A-7D2569EE6F4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CC5A6DDA-D3A0-4E8E-990D-22C36C44F8A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34C36429-1A82-47D0-9278-D175455EA23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9C8A016D-EEA5-4BF1-A277-B89E55C4FEE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8FD576FB-5245-4959-B27B-7804114371D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EE65FC1A-8E15-41CD-B673-CBE843FF19E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F8208DE1-B6D6-482E-87D0-3BF7A1CC3DE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ACB0F9B3-4FC4-4EA0-82F0-871372FD947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6D67B58B-562C-4F06-BA47-890B143F191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FCE296D2-B021-4CC3-ADDF-1A9CE6AC9AF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FBE14997-DEA5-4AE0-957F-23F0F12E3A8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C324A745-31A3-49EE-A349-0AFAB72CF65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201A51D2-298F-415C-BCD2-B04305B4B37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E7143E91-EF11-43A1-96C4-0C13111CCA8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E4460C9A-9FFB-4729-B02D-985CF6DC0D3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36EFAC70-A804-4498-835D-27388CE939E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0A1CF97-BB21-49C5-9001-3A758FFFA2E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E562C3E-27DE-4A1E-8C44-55F0E233738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20921683-7204-451B-8DD3-D31EE21E9D9F}"/>
            </a:ext>
          </a:extLst>
        </xdr:cNvPr>
        <xdr:cNvCxnSpPr/>
      </xdr:nvCxnSpPr>
      <xdr:spPr>
        <a:xfrm flipV="1">
          <a:off x="14375764" y="575636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EB9998AB-BF87-4313-A381-2B8A771B9E54}"/>
            </a:ext>
          </a:extLst>
        </xdr:cNvPr>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FD650B12-84B8-45E5-9CF6-282B4271472F}"/>
            </a:ext>
          </a:extLst>
        </xdr:cNvPr>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F21A0697-D1AB-44D3-85EA-1AB1B254D681}"/>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F6278B6B-9DBF-46E5-841C-948FF664F344}"/>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61154F67-4AE3-4D0B-8DB1-C1C961922179}"/>
            </a:ext>
          </a:extLst>
        </xdr:cNvPr>
        <xdr:cNvSpPr txBox="1"/>
      </xdr:nvSpPr>
      <xdr:spPr>
        <a:xfrm>
          <a:off x="14414500" y="628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79FE2939-773D-4452-9BDF-12743322695E}"/>
            </a:ext>
          </a:extLst>
        </xdr:cNvPr>
        <xdr:cNvSpPr/>
      </xdr:nvSpPr>
      <xdr:spPr>
        <a:xfrm>
          <a:off x="14325600" y="64316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99CDC7DC-D138-427D-BFB5-1AF347350715}"/>
            </a:ext>
          </a:extLst>
        </xdr:cNvPr>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BD9DBEB9-F982-4096-AF38-D3AE8E46838D}"/>
            </a:ext>
          </a:extLst>
        </xdr:cNvPr>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484E9F1E-7E20-4E4C-A2DA-C4231B9E9144}"/>
            </a:ext>
          </a:extLst>
        </xdr:cNvPr>
        <xdr:cNvSpPr/>
      </xdr:nvSpPr>
      <xdr:spPr>
        <a:xfrm>
          <a:off x="12029440" y="637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793536F7-345D-4C26-8E95-3EEB4B812D8E}"/>
            </a:ext>
          </a:extLst>
        </xdr:cNvPr>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D4B6F66-5CF8-49D5-AB4B-5789F42388D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F4D0496-A63C-4A78-AB72-5EA59F33C2C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BBAC30C-1DAB-49E6-AADC-27FF72759BF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4C7339E-2593-4640-AC5B-E404B488A29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5D40A49-BE75-4AF0-A870-75E4F986D42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430" name="楕円 429">
          <a:extLst>
            <a:ext uri="{FF2B5EF4-FFF2-40B4-BE49-F238E27FC236}">
              <a16:creationId xmlns:a16="http://schemas.microsoft.com/office/drawing/2014/main" id="{F62B7F35-FF16-4EF4-BF47-325982EDEC67}"/>
            </a:ext>
          </a:extLst>
        </xdr:cNvPr>
        <xdr:cNvSpPr/>
      </xdr:nvSpPr>
      <xdr:spPr>
        <a:xfrm>
          <a:off x="14325600" y="64740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7D2F95F-F461-43C9-98D6-834A322FA17B}"/>
            </a:ext>
          </a:extLst>
        </xdr:cNvPr>
        <xdr:cNvSpPr txBox="1"/>
      </xdr:nvSpPr>
      <xdr:spPr>
        <a:xfrm>
          <a:off x="14414500" y="645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432" name="楕円 431">
          <a:extLst>
            <a:ext uri="{FF2B5EF4-FFF2-40B4-BE49-F238E27FC236}">
              <a16:creationId xmlns:a16="http://schemas.microsoft.com/office/drawing/2014/main" id="{5A85F6ED-A39C-4504-B572-11184AFC45ED}"/>
            </a:ext>
          </a:extLst>
        </xdr:cNvPr>
        <xdr:cNvSpPr/>
      </xdr:nvSpPr>
      <xdr:spPr>
        <a:xfrm>
          <a:off x="1357884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154577</xdr:rowOff>
    </xdr:to>
    <xdr:cxnSp macro="">
      <xdr:nvCxnSpPr>
        <xdr:cNvPr id="433" name="直線コネクタ 432">
          <a:extLst>
            <a:ext uri="{FF2B5EF4-FFF2-40B4-BE49-F238E27FC236}">
              <a16:creationId xmlns:a16="http://schemas.microsoft.com/office/drawing/2014/main" id="{F308C162-7600-48C8-89CB-6952174FE2D1}"/>
            </a:ext>
          </a:extLst>
        </xdr:cNvPr>
        <xdr:cNvCxnSpPr/>
      </xdr:nvCxnSpPr>
      <xdr:spPr>
        <a:xfrm>
          <a:off x="13629640" y="6485708"/>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34" name="楕円 433">
          <a:extLst>
            <a:ext uri="{FF2B5EF4-FFF2-40B4-BE49-F238E27FC236}">
              <a16:creationId xmlns:a16="http://schemas.microsoft.com/office/drawing/2014/main" id="{4B823154-D835-40CC-894E-18763922CA16}"/>
            </a:ext>
          </a:extLst>
        </xdr:cNvPr>
        <xdr:cNvSpPr/>
      </xdr:nvSpPr>
      <xdr:spPr>
        <a:xfrm>
          <a:off x="1280414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115388</xdr:rowOff>
    </xdr:to>
    <xdr:cxnSp macro="">
      <xdr:nvCxnSpPr>
        <xdr:cNvPr id="435" name="直線コネクタ 434">
          <a:extLst>
            <a:ext uri="{FF2B5EF4-FFF2-40B4-BE49-F238E27FC236}">
              <a16:creationId xmlns:a16="http://schemas.microsoft.com/office/drawing/2014/main" id="{04D5024A-1672-4172-ABB9-5366ED1FF876}"/>
            </a:ext>
          </a:extLst>
        </xdr:cNvPr>
        <xdr:cNvCxnSpPr/>
      </xdr:nvCxnSpPr>
      <xdr:spPr>
        <a:xfrm>
          <a:off x="12854940" y="6441621"/>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6" name="楕円 435">
          <a:extLst>
            <a:ext uri="{FF2B5EF4-FFF2-40B4-BE49-F238E27FC236}">
              <a16:creationId xmlns:a16="http://schemas.microsoft.com/office/drawing/2014/main" id="{CDAB70C3-93A9-4AEB-B732-2064CC74099B}"/>
            </a:ext>
          </a:extLst>
        </xdr:cNvPr>
        <xdr:cNvSpPr/>
      </xdr:nvSpPr>
      <xdr:spPr>
        <a:xfrm>
          <a:off x="12029440" y="6350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71301</xdr:rowOff>
    </xdr:to>
    <xdr:cxnSp macro="">
      <xdr:nvCxnSpPr>
        <xdr:cNvPr id="437" name="直線コネクタ 436">
          <a:extLst>
            <a:ext uri="{FF2B5EF4-FFF2-40B4-BE49-F238E27FC236}">
              <a16:creationId xmlns:a16="http://schemas.microsoft.com/office/drawing/2014/main" id="{5F1C0F96-9E2A-44CD-9173-83FD67B5D61B}"/>
            </a:ext>
          </a:extLst>
        </xdr:cNvPr>
        <xdr:cNvCxnSpPr/>
      </xdr:nvCxnSpPr>
      <xdr:spPr>
        <a:xfrm>
          <a:off x="12072620" y="6397535"/>
          <a:ext cx="7823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38" name="楕円 437">
          <a:extLst>
            <a:ext uri="{FF2B5EF4-FFF2-40B4-BE49-F238E27FC236}">
              <a16:creationId xmlns:a16="http://schemas.microsoft.com/office/drawing/2014/main" id="{983B72FC-30E7-42C5-BD1A-91F70ED0C601}"/>
            </a:ext>
          </a:extLst>
        </xdr:cNvPr>
        <xdr:cNvSpPr/>
      </xdr:nvSpPr>
      <xdr:spPr>
        <a:xfrm>
          <a:off x="1123188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27215</xdr:rowOff>
    </xdr:to>
    <xdr:cxnSp macro="">
      <xdr:nvCxnSpPr>
        <xdr:cNvPr id="439" name="直線コネクタ 438">
          <a:extLst>
            <a:ext uri="{FF2B5EF4-FFF2-40B4-BE49-F238E27FC236}">
              <a16:creationId xmlns:a16="http://schemas.microsoft.com/office/drawing/2014/main" id="{27602C0D-D578-45A1-B8A6-96052AC3B216}"/>
            </a:ext>
          </a:extLst>
        </xdr:cNvPr>
        <xdr:cNvCxnSpPr/>
      </xdr:nvCxnSpPr>
      <xdr:spPr>
        <a:xfrm>
          <a:off x="11282680" y="6389370"/>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6A2C7F80-8EC6-4DAF-BBF8-5518044EA264}"/>
            </a:ext>
          </a:extLst>
        </xdr:cNvPr>
        <xdr:cNvSpPr txBox="1"/>
      </xdr:nvSpPr>
      <xdr:spPr>
        <a:xfrm>
          <a:off x="134372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EB4014FD-4F44-484C-BD9D-B1C6C18D4FC7}"/>
            </a:ext>
          </a:extLst>
        </xdr:cNvPr>
        <xdr:cNvSpPr txBox="1"/>
      </xdr:nvSpPr>
      <xdr:spPr>
        <a:xfrm>
          <a:off x="12675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5A4CC088-911A-4F3B-AE84-28FBE18FBB10}"/>
            </a:ext>
          </a:extLst>
        </xdr:cNvPr>
        <xdr:cNvSpPr txBox="1"/>
      </xdr:nvSpPr>
      <xdr:spPr>
        <a:xfrm>
          <a:off x="119005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7D4B6596-779D-465F-91B5-BEA651E89606}"/>
            </a:ext>
          </a:extLst>
        </xdr:cNvPr>
        <xdr:cNvSpPr txBox="1"/>
      </xdr:nvSpPr>
      <xdr:spPr>
        <a:xfrm>
          <a:off x="1110298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157315</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DA60C6F-6DCA-4CFF-8F57-13D0F95176C8}"/>
            </a:ext>
          </a:extLst>
        </xdr:cNvPr>
        <xdr:cNvSpPr txBox="1"/>
      </xdr:nvSpPr>
      <xdr:spPr>
        <a:xfrm>
          <a:off x="1343724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462D4408-121E-46B4-B549-31D62B85D2C5}"/>
            </a:ext>
          </a:extLst>
        </xdr:cNvPr>
        <xdr:cNvSpPr txBox="1"/>
      </xdr:nvSpPr>
      <xdr:spPr>
        <a:xfrm>
          <a:off x="1267524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A2A5359-E7AA-4F30-ADFA-C8BBEF81714F}"/>
            </a:ext>
          </a:extLst>
        </xdr:cNvPr>
        <xdr:cNvSpPr txBox="1"/>
      </xdr:nvSpPr>
      <xdr:spPr>
        <a:xfrm>
          <a:off x="119005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3F0F74C-25EC-4626-BE31-BE8BE39D7AFA}"/>
            </a:ext>
          </a:extLst>
        </xdr:cNvPr>
        <xdr:cNvSpPr txBox="1"/>
      </xdr:nvSpPr>
      <xdr:spPr>
        <a:xfrm>
          <a:off x="1110298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83640CA9-BABA-41AB-91DA-A539EC38AFD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5A4276C3-3C4A-459D-8D02-2B7208CE47B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43B6153B-4F8B-4B8B-A1EF-A52DDEE39D9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C5CCF9CC-BFE5-42A5-A7C2-25B1AE79BC9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650C5CD7-A8C9-4EDC-B641-E1D48FFB5FF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A8296262-A342-4BCD-937E-5CD0C9D8FF2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FC6DFAAD-99FA-4222-80CB-E6F2C282944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3216356D-AE06-4D6C-A2F8-FF627EB9167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64A7A60C-C981-44AE-A6FF-2D47C24AEB5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6BF0689-3679-4C08-AE8F-EEC07F395C9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4FF6F888-7F87-4BA4-9E79-3C849193FAF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D54249FC-50E0-48A9-8050-3A67F5F375F6}"/>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D8D1C989-06EB-4EAD-9FD4-3AE2E0E23D01}"/>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6EB93410-C0DF-4DB6-8D52-DD13ADCF95A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95976D9-C040-47ED-8617-18A82CB55F6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ED8C1E44-4C66-49EE-8417-A9126B5564B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6B63F9C-6DFE-45CA-8537-AD90691316D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105FCABD-85CD-4677-A616-F0F832538A4C}"/>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B36AB9E1-BA2B-4DBC-B4E3-60F6BE22CB3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D21AFD20-067E-446C-8AA5-75B28C597FE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3CCFBEE0-87F6-4C5D-B719-8E1036459DC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D66ADD70-19CA-450E-A813-9538996CB21E}"/>
            </a:ext>
          </a:extLst>
        </xdr:cNvPr>
        <xdr:cNvCxnSpPr/>
      </xdr:nvCxnSpPr>
      <xdr:spPr>
        <a:xfrm flipV="1">
          <a:off x="19509104" y="5606034"/>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68D396A6-7196-42F6-827E-A9AEEC270A46}"/>
            </a:ext>
          </a:extLst>
        </xdr:cNvPr>
        <xdr:cNvSpPr txBox="1"/>
      </xdr:nvSpPr>
      <xdr:spPr>
        <a:xfrm>
          <a:off x="1954784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634E162F-C2F0-420E-B36A-255733CBF990}"/>
            </a:ext>
          </a:extLst>
        </xdr:cNvPr>
        <xdr:cNvCxnSpPr/>
      </xdr:nvCxnSpPr>
      <xdr:spPr>
        <a:xfrm>
          <a:off x="19443700" y="696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F86127D1-7751-4296-99CA-C65F373DA173}"/>
            </a:ext>
          </a:extLst>
        </xdr:cNvPr>
        <xdr:cNvSpPr txBox="1"/>
      </xdr:nvSpPr>
      <xdr:spPr>
        <a:xfrm>
          <a:off x="19547840" y="53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4561056E-9835-4DAB-9DF4-49DACDE5418C}"/>
            </a:ext>
          </a:extLst>
        </xdr:cNvPr>
        <xdr:cNvCxnSpPr/>
      </xdr:nvCxnSpPr>
      <xdr:spPr>
        <a:xfrm>
          <a:off x="19443700" y="5606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3EF4981C-5F22-43B6-A824-ACED2AF16E4D}"/>
            </a:ext>
          </a:extLst>
        </xdr:cNvPr>
        <xdr:cNvSpPr txBox="1"/>
      </xdr:nvSpPr>
      <xdr:spPr>
        <a:xfrm>
          <a:off x="19547840" y="644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F60A3F21-6A18-4F30-B162-AD8B86EF4C4A}"/>
            </a:ext>
          </a:extLst>
        </xdr:cNvPr>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7B45F8DF-9B44-48D7-B053-4C1997626755}"/>
            </a:ext>
          </a:extLst>
        </xdr:cNvPr>
        <xdr:cNvSpPr/>
      </xdr:nvSpPr>
      <xdr:spPr>
        <a:xfrm>
          <a:off x="1873504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F1467D1-3CF1-4412-B1CD-0812916FE375}"/>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57D854F9-3A15-4B7D-9721-7210A45E1937}"/>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17CA23BD-0288-4459-8DEE-87D8375AE63C}"/>
            </a:ext>
          </a:extLst>
        </xdr:cNvPr>
        <xdr:cNvSpPr/>
      </xdr:nvSpPr>
      <xdr:spPr>
        <a:xfrm>
          <a:off x="16388080" y="6473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D2407C1-C2BF-4791-BB72-37036C2D22B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C8AB660-3A0F-44D6-B015-DAD770B7718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DC32859-9E77-41E0-A686-C116A9B68BE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4C579F4-EA7D-49B0-971F-3B707C18B15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D3BD386-82A5-4C7A-BC20-0BAD51997D8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23114</xdr:rowOff>
    </xdr:from>
    <xdr:to>
      <xdr:col>116</xdr:col>
      <xdr:colOff>114300</xdr:colOff>
      <xdr:row>33</xdr:row>
      <xdr:rowOff>124714</xdr:rowOff>
    </xdr:to>
    <xdr:sp macro="" textlink="">
      <xdr:nvSpPr>
        <xdr:cNvPr id="485" name="楕円 484">
          <a:extLst>
            <a:ext uri="{FF2B5EF4-FFF2-40B4-BE49-F238E27FC236}">
              <a16:creationId xmlns:a16="http://schemas.microsoft.com/office/drawing/2014/main" id="{16BFA1C2-FBD8-4A2D-897C-AE460C456130}"/>
            </a:ext>
          </a:extLst>
        </xdr:cNvPr>
        <xdr:cNvSpPr/>
      </xdr:nvSpPr>
      <xdr:spPr>
        <a:xfrm>
          <a:off x="19458940" y="555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147591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F201644B-8AD1-493D-B5AA-D5D7D784FA44}"/>
            </a:ext>
          </a:extLst>
        </xdr:cNvPr>
        <xdr:cNvSpPr txBox="1"/>
      </xdr:nvSpPr>
      <xdr:spPr>
        <a:xfrm>
          <a:off x="19547840"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39116</xdr:rowOff>
    </xdr:from>
    <xdr:to>
      <xdr:col>112</xdr:col>
      <xdr:colOff>38100</xdr:colOff>
      <xdr:row>33</xdr:row>
      <xdr:rowOff>140716</xdr:rowOff>
    </xdr:to>
    <xdr:sp macro="" textlink="">
      <xdr:nvSpPr>
        <xdr:cNvPr id="487" name="楕円 486">
          <a:extLst>
            <a:ext uri="{FF2B5EF4-FFF2-40B4-BE49-F238E27FC236}">
              <a16:creationId xmlns:a16="http://schemas.microsoft.com/office/drawing/2014/main" id="{E7C76F62-3CBA-4902-A011-42D15653020F}"/>
            </a:ext>
          </a:extLst>
        </xdr:cNvPr>
        <xdr:cNvSpPr/>
      </xdr:nvSpPr>
      <xdr:spPr>
        <a:xfrm>
          <a:off x="18735040" y="55712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73914</xdr:rowOff>
    </xdr:from>
    <xdr:to>
      <xdr:col>116</xdr:col>
      <xdr:colOff>63500</xdr:colOff>
      <xdr:row>33</xdr:row>
      <xdr:rowOff>89916</xdr:rowOff>
    </xdr:to>
    <xdr:cxnSp macro="">
      <xdr:nvCxnSpPr>
        <xdr:cNvPr id="488" name="直線コネクタ 487">
          <a:extLst>
            <a:ext uri="{FF2B5EF4-FFF2-40B4-BE49-F238E27FC236}">
              <a16:creationId xmlns:a16="http://schemas.microsoft.com/office/drawing/2014/main" id="{4A14B635-31F5-4475-B948-64EC6840217E}"/>
            </a:ext>
          </a:extLst>
        </xdr:cNvPr>
        <xdr:cNvCxnSpPr/>
      </xdr:nvCxnSpPr>
      <xdr:spPr>
        <a:xfrm flipV="1">
          <a:off x="18778220" y="5606034"/>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57404</xdr:rowOff>
    </xdr:from>
    <xdr:to>
      <xdr:col>107</xdr:col>
      <xdr:colOff>101600</xdr:colOff>
      <xdr:row>33</xdr:row>
      <xdr:rowOff>159004</xdr:rowOff>
    </xdr:to>
    <xdr:sp macro="" textlink="">
      <xdr:nvSpPr>
        <xdr:cNvPr id="489" name="楕円 488">
          <a:extLst>
            <a:ext uri="{FF2B5EF4-FFF2-40B4-BE49-F238E27FC236}">
              <a16:creationId xmlns:a16="http://schemas.microsoft.com/office/drawing/2014/main" id="{025C8D83-88BC-45B1-8E56-A5A1E8F74AEC}"/>
            </a:ext>
          </a:extLst>
        </xdr:cNvPr>
        <xdr:cNvSpPr/>
      </xdr:nvSpPr>
      <xdr:spPr>
        <a:xfrm>
          <a:off x="17937480" y="55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89916</xdr:rowOff>
    </xdr:from>
    <xdr:to>
      <xdr:col>111</xdr:col>
      <xdr:colOff>177800</xdr:colOff>
      <xdr:row>33</xdr:row>
      <xdr:rowOff>108204</xdr:rowOff>
    </xdr:to>
    <xdr:cxnSp macro="">
      <xdr:nvCxnSpPr>
        <xdr:cNvPr id="490" name="直線コネクタ 489">
          <a:extLst>
            <a:ext uri="{FF2B5EF4-FFF2-40B4-BE49-F238E27FC236}">
              <a16:creationId xmlns:a16="http://schemas.microsoft.com/office/drawing/2014/main" id="{19E7F2DD-9194-4197-9A50-9892C61F1D81}"/>
            </a:ext>
          </a:extLst>
        </xdr:cNvPr>
        <xdr:cNvCxnSpPr/>
      </xdr:nvCxnSpPr>
      <xdr:spPr>
        <a:xfrm flipV="1">
          <a:off x="17988280" y="5622036"/>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68834</xdr:rowOff>
    </xdr:from>
    <xdr:to>
      <xdr:col>102</xdr:col>
      <xdr:colOff>165100</xdr:colOff>
      <xdr:row>33</xdr:row>
      <xdr:rowOff>170434</xdr:rowOff>
    </xdr:to>
    <xdr:sp macro="" textlink="">
      <xdr:nvSpPr>
        <xdr:cNvPr id="491" name="楕円 490">
          <a:extLst>
            <a:ext uri="{FF2B5EF4-FFF2-40B4-BE49-F238E27FC236}">
              <a16:creationId xmlns:a16="http://schemas.microsoft.com/office/drawing/2014/main" id="{A6D616FC-02EA-4A0F-9D22-390C1BDD8418}"/>
            </a:ext>
          </a:extLst>
        </xdr:cNvPr>
        <xdr:cNvSpPr/>
      </xdr:nvSpPr>
      <xdr:spPr>
        <a:xfrm>
          <a:off x="17162780" y="56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108204</xdr:rowOff>
    </xdr:from>
    <xdr:to>
      <xdr:col>107</xdr:col>
      <xdr:colOff>50800</xdr:colOff>
      <xdr:row>33</xdr:row>
      <xdr:rowOff>119634</xdr:rowOff>
    </xdr:to>
    <xdr:cxnSp macro="">
      <xdr:nvCxnSpPr>
        <xdr:cNvPr id="492" name="直線コネクタ 491">
          <a:extLst>
            <a:ext uri="{FF2B5EF4-FFF2-40B4-BE49-F238E27FC236}">
              <a16:creationId xmlns:a16="http://schemas.microsoft.com/office/drawing/2014/main" id="{E79F2E65-BB95-4D35-9A49-E9A841B1B3FE}"/>
            </a:ext>
          </a:extLst>
        </xdr:cNvPr>
        <xdr:cNvCxnSpPr/>
      </xdr:nvCxnSpPr>
      <xdr:spPr>
        <a:xfrm flipV="1">
          <a:off x="17213580" y="564032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84836</xdr:rowOff>
    </xdr:from>
    <xdr:to>
      <xdr:col>98</xdr:col>
      <xdr:colOff>38100</xdr:colOff>
      <xdr:row>34</xdr:row>
      <xdr:rowOff>14986</xdr:rowOff>
    </xdr:to>
    <xdr:sp macro="" textlink="">
      <xdr:nvSpPr>
        <xdr:cNvPr id="493" name="楕円 492">
          <a:extLst>
            <a:ext uri="{FF2B5EF4-FFF2-40B4-BE49-F238E27FC236}">
              <a16:creationId xmlns:a16="http://schemas.microsoft.com/office/drawing/2014/main" id="{1FA0951F-5D92-4C5E-BC1A-0C30B29AC52F}"/>
            </a:ext>
          </a:extLst>
        </xdr:cNvPr>
        <xdr:cNvSpPr/>
      </xdr:nvSpPr>
      <xdr:spPr>
        <a:xfrm>
          <a:off x="16388080" y="5616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119634</xdr:rowOff>
    </xdr:from>
    <xdr:to>
      <xdr:col>102</xdr:col>
      <xdr:colOff>114300</xdr:colOff>
      <xdr:row>33</xdr:row>
      <xdr:rowOff>135636</xdr:rowOff>
    </xdr:to>
    <xdr:cxnSp macro="">
      <xdr:nvCxnSpPr>
        <xdr:cNvPr id="494" name="直線コネクタ 493">
          <a:extLst>
            <a:ext uri="{FF2B5EF4-FFF2-40B4-BE49-F238E27FC236}">
              <a16:creationId xmlns:a16="http://schemas.microsoft.com/office/drawing/2014/main" id="{7E903DBD-746E-4A5C-8B8F-40AE6A1D52A7}"/>
            </a:ext>
          </a:extLst>
        </xdr:cNvPr>
        <xdr:cNvCxnSpPr/>
      </xdr:nvCxnSpPr>
      <xdr:spPr>
        <a:xfrm flipV="1">
          <a:off x="16431260" y="5651754"/>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4D33A79B-B920-4221-B5A2-DC9DF9CA1E3B}"/>
            </a:ext>
          </a:extLst>
        </xdr:cNvPr>
        <xdr:cNvSpPr txBox="1"/>
      </xdr:nvSpPr>
      <xdr:spPr>
        <a:xfrm>
          <a:off x="185611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23B5871-920B-4C69-94C0-0ED8E7796755}"/>
            </a:ext>
          </a:extLst>
        </xdr:cNvPr>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5A14CB8A-4188-407E-A319-98788E1D8546}"/>
            </a:ext>
          </a:extLst>
        </xdr:cNvPr>
        <xdr:cNvSpPr txBox="1"/>
      </xdr:nvSpPr>
      <xdr:spPr>
        <a:xfrm>
          <a:off x="170015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69D64C05-9505-499A-928D-A4AD2281BAA3}"/>
            </a:ext>
          </a:extLst>
        </xdr:cNvPr>
        <xdr:cNvSpPr txBox="1"/>
      </xdr:nvSpPr>
      <xdr:spPr>
        <a:xfrm>
          <a:off x="16226867" y="65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157243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FB0A4AE8-6681-442D-911F-58435F9B4CCC}"/>
            </a:ext>
          </a:extLst>
        </xdr:cNvPr>
        <xdr:cNvSpPr txBox="1"/>
      </xdr:nvSpPr>
      <xdr:spPr>
        <a:xfrm>
          <a:off x="18561127" y="53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4081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31CBF34E-4EEA-4182-9FD6-DA4B229F18AE}"/>
            </a:ext>
          </a:extLst>
        </xdr:cNvPr>
        <xdr:cNvSpPr txBox="1"/>
      </xdr:nvSpPr>
      <xdr:spPr>
        <a:xfrm>
          <a:off x="17776267" y="53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15511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4299341-A54E-47E0-BF69-F9541645B10A}"/>
            </a:ext>
          </a:extLst>
        </xdr:cNvPr>
        <xdr:cNvSpPr txBox="1"/>
      </xdr:nvSpPr>
      <xdr:spPr>
        <a:xfrm>
          <a:off x="17001567" y="53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31513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A86C1DA7-5576-421F-94BF-3F7A3F20F835}"/>
            </a:ext>
          </a:extLst>
        </xdr:cNvPr>
        <xdr:cNvSpPr txBox="1"/>
      </xdr:nvSpPr>
      <xdr:spPr>
        <a:xfrm>
          <a:off x="16226867" y="539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3DD2CEFE-376D-4A64-B1E9-92444E473C9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1066D878-D519-42C5-BFD2-1DC43F49E98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9F4F656-F15D-454B-A346-94E96FB1D60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84FE3149-A737-41BB-BEF3-DA121AFE10E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30C6E0F9-1700-4826-A566-BFDDBDC889E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4B63DDC-BF8C-4496-8E91-FD0C171E618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CD41A219-36F3-4932-B418-2E1EC5E2BDB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26ADCE9-BCE0-4016-AE9C-E2FCEBBA330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A2476A30-F2C8-4042-ABF1-3CE8A9AE0D7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811CF60-947F-4D2B-A0FC-10D23EB085C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A4E9729-D520-4B89-9B3E-3144274DBAB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953E9B8E-1EDF-480C-ACFF-799B89CEA4B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E716306A-E977-44C4-B5A6-12B77249A0D7}"/>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8E760D20-52AC-49BE-A11E-7199148E235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8FA3D4C5-D333-4FE7-81A7-4360CC05583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DE30941E-9C66-4170-AC18-AADADE4DFC2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FDA1DB83-B943-4E10-B5FC-A0833F7CA3D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CDCAE930-F8DC-43E9-9840-0484B3713A1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34D5C49F-E713-494B-BD57-3114471F28A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1D6A0469-2B40-4D1A-8241-C7D14E9498B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E875096D-90A1-4F39-ADDF-D153F85188B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255D79AA-7303-4286-A93D-A7A2158FDF1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941F3473-2C35-42E4-A51C-44F3B113BAD1}"/>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59C70A91-B896-4DF0-9485-1998301487E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7A16C7B3-83C4-4F43-9DCB-1DE0A0B0A8F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594BD578-EFF7-4055-8D80-1F1F65E9FE3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F7CBC9AD-7AA7-4FF8-93CC-0F708388C476}"/>
            </a:ext>
          </a:extLst>
        </xdr:cNvPr>
        <xdr:cNvCxnSpPr/>
      </xdr:nvCxnSpPr>
      <xdr:spPr>
        <a:xfrm flipV="1">
          <a:off x="14375764" y="941396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8E493B2F-264A-43F5-A02C-34B14BF4DA60}"/>
            </a:ext>
          </a:extLst>
        </xdr:cNvPr>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6AD2E8F5-5598-491C-B785-7408E31C8BD7}"/>
            </a:ext>
          </a:extLst>
        </xdr:cNvPr>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25826F43-CB71-44CA-8547-C00E4F0985FE}"/>
            </a:ext>
          </a:extLst>
        </xdr:cNvPr>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BDE68DCD-2B40-4F3A-9378-5374FCE89A60}"/>
            </a:ext>
          </a:extLst>
        </xdr:cNvPr>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6D67D1FC-0BFC-4A78-843B-80241EEF05CD}"/>
            </a:ext>
          </a:extLst>
        </xdr:cNvPr>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706BD482-69D9-479B-8DEE-4EF378DD8F39}"/>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D6FE59E3-FD8A-4111-A786-ABA108BD14BF}"/>
            </a:ext>
          </a:extLst>
        </xdr:cNvPr>
        <xdr:cNvSpPr/>
      </xdr:nvSpPr>
      <xdr:spPr>
        <a:xfrm>
          <a:off x="135788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CF5C6834-7187-4D31-A2FD-84E31EAC50CD}"/>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3F84C487-96B5-43D9-BE3B-35C7DBB6FA81}"/>
            </a:ext>
          </a:extLst>
        </xdr:cNvPr>
        <xdr:cNvSpPr/>
      </xdr:nvSpPr>
      <xdr:spPr>
        <a:xfrm>
          <a:off x="12029440" y="10001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2C099E1E-6B81-4397-964E-58B6671319F7}"/>
            </a:ext>
          </a:extLst>
        </xdr:cNvPr>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51579AF-5EE3-4EE0-81D7-A5812EC2BDF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F3EB4D0-5152-4012-83F6-D9A5BC14BAE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DCB11D4-1EB5-4B9F-9170-2594CBC0FA4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ED03E01-AFAE-4517-86E1-345377CDDE3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8615BF1-7AF2-4D0C-A53D-F584D9BA216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158206</xdr:rowOff>
    </xdr:from>
    <xdr:to>
      <xdr:col>85</xdr:col>
      <xdr:colOff>177800</xdr:colOff>
      <xdr:row>63</xdr:row>
      <xdr:rowOff>88356</xdr:rowOff>
    </xdr:to>
    <xdr:sp macro="" textlink="">
      <xdr:nvSpPr>
        <xdr:cNvPr id="545" name="楕円 544">
          <a:extLst>
            <a:ext uri="{FF2B5EF4-FFF2-40B4-BE49-F238E27FC236}">
              <a16:creationId xmlns:a16="http://schemas.microsoft.com/office/drawing/2014/main" id="{64BBFB02-D610-4FA3-8C44-EEDEEC1BB40E}"/>
            </a:ext>
          </a:extLst>
        </xdr:cNvPr>
        <xdr:cNvSpPr/>
      </xdr:nvSpPr>
      <xdr:spPr>
        <a:xfrm>
          <a:off x="14325600" y="105518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136633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A78C5141-D990-4FDA-A2B0-EA297EF3FC3F}"/>
            </a:ext>
          </a:extLst>
        </xdr:cNvPr>
        <xdr:cNvSpPr txBox="1"/>
      </xdr:nvSpPr>
      <xdr:spPr>
        <a:xfrm>
          <a:off x="14414500" y="1053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115751</xdr:rowOff>
    </xdr:from>
    <xdr:to>
      <xdr:col>81</xdr:col>
      <xdr:colOff>101600</xdr:colOff>
      <xdr:row>63</xdr:row>
      <xdr:rowOff>45901</xdr:rowOff>
    </xdr:to>
    <xdr:sp macro="" textlink="">
      <xdr:nvSpPr>
        <xdr:cNvPr id="547" name="楕円 546">
          <a:extLst>
            <a:ext uri="{FF2B5EF4-FFF2-40B4-BE49-F238E27FC236}">
              <a16:creationId xmlns:a16="http://schemas.microsoft.com/office/drawing/2014/main" id="{D8763961-27AE-47AB-B8B2-15C0FDA8CE9E}"/>
            </a:ext>
          </a:extLst>
        </xdr:cNvPr>
        <xdr:cNvSpPr/>
      </xdr:nvSpPr>
      <xdr:spPr>
        <a:xfrm>
          <a:off x="13578840" y="10509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37556</xdr:rowOff>
    </xdr:to>
    <xdr:cxnSp macro="">
      <xdr:nvCxnSpPr>
        <xdr:cNvPr id="548" name="直線コネクタ 547">
          <a:extLst>
            <a:ext uri="{FF2B5EF4-FFF2-40B4-BE49-F238E27FC236}">
              <a16:creationId xmlns:a16="http://schemas.microsoft.com/office/drawing/2014/main" id="{27E46BC6-291B-4FA8-9A72-F82029752388}"/>
            </a:ext>
          </a:extLst>
        </xdr:cNvPr>
        <xdr:cNvCxnSpPr/>
      </xdr:nvCxnSpPr>
      <xdr:spPr>
        <a:xfrm>
          <a:off x="13629640" y="10560231"/>
          <a:ext cx="7467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60234</xdr:rowOff>
    </xdr:from>
    <xdr:to>
      <xdr:col>76</xdr:col>
      <xdr:colOff>165100</xdr:colOff>
      <xdr:row>62</xdr:row>
      <xdr:rowOff>161834</xdr:rowOff>
    </xdr:to>
    <xdr:sp macro="" textlink="">
      <xdr:nvSpPr>
        <xdr:cNvPr id="549" name="楕円 548">
          <a:extLst>
            <a:ext uri="{FF2B5EF4-FFF2-40B4-BE49-F238E27FC236}">
              <a16:creationId xmlns:a16="http://schemas.microsoft.com/office/drawing/2014/main" id="{5CC32485-193A-45FC-959B-1950B79CDC02}"/>
            </a:ext>
          </a:extLst>
        </xdr:cNvPr>
        <xdr:cNvSpPr/>
      </xdr:nvSpPr>
      <xdr:spPr>
        <a:xfrm>
          <a:off x="12804140" y="104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111034</xdr:rowOff>
    </xdr:from>
    <xdr:to>
      <xdr:col>81</xdr:col>
      <xdr:colOff>50800</xdr:colOff>
      <xdr:row>62</xdr:row>
      <xdr:rowOff>166551</xdr:rowOff>
    </xdr:to>
    <xdr:cxnSp macro="">
      <xdr:nvCxnSpPr>
        <xdr:cNvPr id="550" name="直線コネクタ 549">
          <a:extLst>
            <a:ext uri="{FF2B5EF4-FFF2-40B4-BE49-F238E27FC236}">
              <a16:creationId xmlns:a16="http://schemas.microsoft.com/office/drawing/2014/main" id="{E5037547-5ACD-4A86-945F-E863252A8336}"/>
            </a:ext>
          </a:extLst>
        </xdr:cNvPr>
        <xdr:cNvCxnSpPr/>
      </xdr:nvCxnSpPr>
      <xdr:spPr>
        <a:xfrm>
          <a:off x="12854940" y="10504714"/>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51" name="楕円 550">
          <a:extLst>
            <a:ext uri="{FF2B5EF4-FFF2-40B4-BE49-F238E27FC236}">
              <a16:creationId xmlns:a16="http://schemas.microsoft.com/office/drawing/2014/main" id="{F7A267A9-EB93-4BF5-9089-A8DF6A374834}"/>
            </a:ext>
          </a:extLst>
        </xdr:cNvPr>
        <xdr:cNvSpPr/>
      </xdr:nvSpPr>
      <xdr:spPr>
        <a:xfrm>
          <a:off x="12029440" y="10470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127363</xdr:rowOff>
    </xdr:to>
    <xdr:cxnSp macro="">
      <xdr:nvCxnSpPr>
        <xdr:cNvPr id="552" name="直線コネクタ 551">
          <a:extLst>
            <a:ext uri="{FF2B5EF4-FFF2-40B4-BE49-F238E27FC236}">
              <a16:creationId xmlns:a16="http://schemas.microsoft.com/office/drawing/2014/main" id="{DE7D3AE9-EC43-4131-974E-4C15A96EB54F}"/>
            </a:ext>
          </a:extLst>
        </xdr:cNvPr>
        <xdr:cNvCxnSpPr/>
      </xdr:nvCxnSpPr>
      <xdr:spPr>
        <a:xfrm flipV="1">
          <a:off x="12072620" y="10504714"/>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553" name="楕円 552">
          <a:extLst>
            <a:ext uri="{FF2B5EF4-FFF2-40B4-BE49-F238E27FC236}">
              <a16:creationId xmlns:a16="http://schemas.microsoft.com/office/drawing/2014/main" id="{DCC17E39-8543-4C31-8273-9FD3ACCC69E6}"/>
            </a:ext>
          </a:extLst>
        </xdr:cNvPr>
        <xdr:cNvSpPr/>
      </xdr:nvSpPr>
      <xdr:spPr>
        <a:xfrm>
          <a:off x="112318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127363</xdr:rowOff>
    </xdr:from>
    <xdr:to>
      <xdr:col>71</xdr:col>
      <xdr:colOff>177800</xdr:colOff>
      <xdr:row>62</xdr:row>
      <xdr:rowOff>146957</xdr:rowOff>
    </xdr:to>
    <xdr:cxnSp macro="">
      <xdr:nvCxnSpPr>
        <xdr:cNvPr id="554" name="直線コネクタ 553">
          <a:extLst>
            <a:ext uri="{FF2B5EF4-FFF2-40B4-BE49-F238E27FC236}">
              <a16:creationId xmlns:a16="http://schemas.microsoft.com/office/drawing/2014/main" id="{34B13D67-70CD-447D-9630-519BF5CBA3AA}"/>
            </a:ext>
          </a:extLst>
        </xdr:cNvPr>
        <xdr:cNvCxnSpPr/>
      </xdr:nvCxnSpPr>
      <xdr:spPr>
        <a:xfrm flipV="1">
          <a:off x="11282680" y="10521043"/>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36A3B489-753C-4E66-BCF4-38C2F8595BC1}"/>
            </a:ext>
          </a:extLst>
        </xdr:cNvPr>
        <xdr:cNvSpPr txBox="1"/>
      </xdr:nvSpPr>
      <xdr:spPr>
        <a:xfrm>
          <a:off x="1343724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D25A13BB-52DD-4DE7-8FEF-CD19305829A3}"/>
            </a:ext>
          </a:extLst>
        </xdr:cNvPr>
        <xdr:cNvSpPr txBox="1"/>
      </xdr:nvSpPr>
      <xdr:spPr>
        <a:xfrm>
          <a:off x="1267524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327DB141-E8A6-44DC-B86A-6B3EC9A8BFB4}"/>
            </a:ext>
          </a:extLst>
        </xdr:cNvPr>
        <xdr:cNvSpPr txBox="1"/>
      </xdr:nvSpPr>
      <xdr:spPr>
        <a:xfrm>
          <a:off x="11900544"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D0C4F01A-3CC7-4337-82FF-E5BD3EE79D0A}"/>
            </a:ext>
          </a:extLst>
        </xdr:cNvPr>
        <xdr:cNvSpPr txBox="1"/>
      </xdr:nvSpPr>
      <xdr:spPr>
        <a:xfrm>
          <a:off x="1110298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37028</xdr:rowOff>
    </xdr:from>
    <xdr:ext cx="405111" cy="259045"/>
    <xdr:sp macro="" textlink="">
      <xdr:nvSpPr>
        <xdr:cNvPr id="559" name="n_1mainValue【学校施設】&#10;有形固定資産減価償却率">
          <a:extLst>
            <a:ext uri="{FF2B5EF4-FFF2-40B4-BE49-F238E27FC236}">
              <a16:creationId xmlns:a16="http://schemas.microsoft.com/office/drawing/2014/main" id="{ABEE8AFA-1808-49F1-863E-8B3235809E4F}"/>
            </a:ext>
          </a:extLst>
        </xdr:cNvPr>
        <xdr:cNvSpPr txBox="1"/>
      </xdr:nvSpPr>
      <xdr:spPr>
        <a:xfrm>
          <a:off x="13437244" y="1059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152961</xdr:rowOff>
    </xdr:from>
    <xdr:ext cx="405111" cy="259045"/>
    <xdr:sp macro="" textlink="">
      <xdr:nvSpPr>
        <xdr:cNvPr id="560" name="n_2mainValue【学校施設】&#10;有形固定資産減価償却率">
          <a:extLst>
            <a:ext uri="{FF2B5EF4-FFF2-40B4-BE49-F238E27FC236}">
              <a16:creationId xmlns:a16="http://schemas.microsoft.com/office/drawing/2014/main" id="{E9656E78-FC6D-4D55-A334-A41682B7D2C9}"/>
            </a:ext>
          </a:extLst>
        </xdr:cNvPr>
        <xdr:cNvSpPr txBox="1"/>
      </xdr:nvSpPr>
      <xdr:spPr>
        <a:xfrm>
          <a:off x="12675244" y="105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61" name="n_3mainValue【学校施設】&#10;有形固定資産減価償却率">
          <a:extLst>
            <a:ext uri="{FF2B5EF4-FFF2-40B4-BE49-F238E27FC236}">
              <a16:creationId xmlns:a16="http://schemas.microsoft.com/office/drawing/2014/main" id="{B2CDE928-450D-45C8-95F2-948E0FE4ABF6}"/>
            </a:ext>
          </a:extLst>
        </xdr:cNvPr>
        <xdr:cNvSpPr txBox="1"/>
      </xdr:nvSpPr>
      <xdr:spPr>
        <a:xfrm>
          <a:off x="11900544" y="1056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562" name="n_4mainValue【学校施設】&#10;有形固定資産減価償却率">
          <a:extLst>
            <a:ext uri="{FF2B5EF4-FFF2-40B4-BE49-F238E27FC236}">
              <a16:creationId xmlns:a16="http://schemas.microsoft.com/office/drawing/2014/main" id="{07C69AEF-F83B-4A67-A51B-ABCE8FF56619}"/>
            </a:ext>
          </a:extLst>
        </xdr:cNvPr>
        <xdr:cNvSpPr txBox="1"/>
      </xdr:nvSpPr>
      <xdr:spPr>
        <a:xfrm>
          <a:off x="1110298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53469E1-16D6-4858-ABCF-A6B33DD95D2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B0C75B24-8BF6-44F5-AC23-CFACE29AC75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7629B3B9-0DB6-4F07-8F7C-324A652DFED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E811D827-7C55-49FA-928E-A94171CB279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B6BF18B0-4E7B-44A4-A8BE-41E7053D23D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6D23D80A-9B6B-49F5-B047-3F2763FE4E9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C9F2B0CD-1BA5-4268-BA71-AEEA93813E0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EB556002-2247-493B-936B-F4A7714EC7F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C0FD72B7-40B6-4F38-8E74-5F55A03D80B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1557E42B-A996-4572-A387-67185800569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E5733A15-0CA5-427B-AB99-BF2B62A7804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1F521A24-E23A-4768-B665-A854457DF1CC}"/>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F30B8418-8422-40D0-BE7C-375D7223A07D}"/>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11E1871F-E880-4603-9CB5-4611316D5EF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AF6C2B20-1715-41A0-A56C-40B0645A472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15A9B0C0-0A69-4D61-A742-0164A19C8469}"/>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B112190E-9984-461C-B7E4-0147259BD652}"/>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5CC1351-6FD0-4639-8894-1AF09AADAAD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F90539C5-C950-41FC-81B2-9D5FB9940AB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C4028F36-9C5C-4919-81E8-3C8662F1E81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0584A5E7-3BE1-4384-A126-09B768ECA7E1}"/>
            </a:ext>
          </a:extLst>
        </xdr:cNvPr>
        <xdr:cNvCxnSpPr/>
      </xdr:nvCxnSpPr>
      <xdr:spPr>
        <a:xfrm flipV="1">
          <a:off x="19509104" y="9392984"/>
          <a:ext cx="0" cy="120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AFE4A2B1-FB01-40F7-85F0-A1D0EE36B17B}"/>
            </a:ext>
          </a:extLst>
        </xdr:cNvPr>
        <xdr:cNvSpPr txBox="1"/>
      </xdr:nvSpPr>
      <xdr:spPr>
        <a:xfrm>
          <a:off x="19547840" y="1060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54BFF114-6A50-451D-B343-1A898C29327E}"/>
            </a:ext>
          </a:extLst>
        </xdr:cNvPr>
        <xdr:cNvCxnSpPr/>
      </xdr:nvCxnSpPr>
      <xdr:spPr>
        <a:xfrm>
          <a:off x="19443700" y="10597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C7EC3DBA-E445-493D-A25F-2400EF6E6F32}"/>
            </a:ext>
          </a:extLst>
        </xdr:cNvPr>
        <xdr:cNvSpPr txBox="1"/>
      </xdr:nvSpPr>
      <xdr:spPr>
        <a:xfrm>
          <a:off x="19547840" y="917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B20BAD99-518D-4DE3-98A8-0C0005F09F5D}"/>
            </a:ext>
          </a:extLst>
        </xdr:cNvPr>
        <xdr:cNvCxnSpPr/>
      </xdr:nvCxnSpPr>
      <xdr:spPr>
        <a:xfrm>
          <a:off x="19443700" y="9392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a:extLst>
            <a:ext uri="{FF2B5EF4-FFF2-40B4-BE49-F238E27FC236}">
              <a16:creationId xmlns:a16="http://schemas.microsoft.com/office/drawing/2014/main" id="{21C843B8-208C-4FE6-A94F-A66C947E4B10}"/>
            </a:ext>
          </a:extLst>
        </xdr:cNvPr>
        <xdr:cNvSpPr txBox="1"/>
      </xdr:nvSpPr>
      <xdr:spPr>
        <a:xfrm>
          <a:off x="1954784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173DE9F1-7E80-4832-B7A4-C89257C64956}"/>
            </a:ext>
          </a:extLst>
        </xdr:cNvPr>
        <xdr:cNvSpPr/>
      </xdr:nvSpPr>
      <xdr:spPr>
        <a:xfrm>
          <a:off x="19458940" y="10169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7F819053-E87C-48F4-A831-8B55E1B91255}"/>
            </a:ext>
          </a:extLst>
        </xdr:cNvPr>
        <xdr:cNvSpPr/>
      </xdr:nvSpPr>
      <xdr:spPr>
        <a:xfrm>
          <a:off x="18735040" y="10171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60FC65CF-DF03-4FFD-81B8-0B516C3C5C40}"/>
            </a:ext>
          </a:extLst>
        </xdr:cNvPr>
        <xdr:cNvSpPr/>
      </xdr:nvSpPr>
      <xdr:spPr>
        <a:xfrm>
          <a:off x="179374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7E4424D5-230F-45C5-93D1-CDC7100DADDC}"/>
            </a:ext>
          </a:extLst>
        </xdr:cNvPr>
        <xdr:cNvSpPr/>
      </xdr:nvSpPr>
      <xdr:spPr>
        <a:xfrm>
          <a:off x="1716278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215BFC47-CA51-4FDC-BEEF-F94B807F5328}"/>
            </a:ext>
          </a:extLst>
        </xdr:cNvPr>
        <xdr:cNvSpPr/>
      </xdr:nvSpPr>
      <xdr:spPr>
        <a:xfrm>
          <a:off x="16388080" y="10171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83A5C16-954F-450F-B44F-439B025AC03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3674AC7-D82F-4ECA-829B-B6B36F648C5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5735D8D-A52C-416E-9272-35BF980DEF0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477B397-EB83-41ED-8FDA-8AF38B075EE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B5F8FA8-DA25-4D82-B9E0-9651B18A6FD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120079</xdr:rowOff>
    </xdr:from>
    <xdr:to>
      <xdr:col>116</xdr:col>
      <xdr:colOff>114300</xdr:colOff>
      <xdr:row>58</xdr:row>
      <xdr:rowOff>50229</xdr:rowOff>
    </xdr:to>
    <xdr:sp macro="" textlink="">
      <xdr:nvSpPr>
        <xdr:cNvPr id="599" name="楕円 598">
          <a:extLst>
            <a:ext uri="{FF2B5EF4-FFF2-40B4-BE49-F238E27FC236}">
              <a16:creationId xmlns:a16="http://schemas.microsoft.com/office/drawing/2014/main" id="{B694DC17-334D-4640-A3BA-7C19267F1958}"/>
            </a:ext>
          </a:extLst>
        </xdr:cNvPr>
        <xdr:cNvSpPr/>
      </xdr:nvSpPr>
      <xdr:spPr>
        <a:xfrm>
          <a:off x="19458940" y="9675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142956</xdr:rowOff>
    </xdr:from>
    <xdr:ext cx="469744" cy="259045"/>
    <xdr:sp macro="" textlink="">
      <xdr:nvSpPr>
        <xdr:cNvPr id="600" name="【学校施設】&#10;一人当たり面積該当値テキスト">
          <a:extLst>
            <a:ext uri="{FF2B5EF4-FFF2-40B4-BE49-F238E27FC236}">
              <a16:creationId xmlns:a16="http://schemas.microsoft.com/office/drawing/2014/main" id="{9ADB7C49-4D49-423A-BE5C-392333E8B56F}"/>
            </a:ext>
          </a:extLst>
        </xdr:cNvPr>
        <xdr:cNvSpPr txBox="1"/>
      </xdr:nvSpPr>
      <xdr:spPr>
        <a:xfrm>
          <a:off x="19547840" y="953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136652</xdr:rowOff>
    </xdr:from>
    <xdr:to>
      <xdr:col>112</xdr:col>
      <xdr:colOff>38100</xdr:colOff>
      <xdr:row>58</xdr:row>
      <xdr:rowOff>66802</xdr:rowOff>
    </xdr:to>
    <xdr:sp macro="" textlink="">
      <xdr:nvSpPr>
        <xdr:cNvPr id="601" name="楕円 600">
          <a:extLst>
            <a:ext uri="{FF2B5EF4-FFF2-40B4-BE49-F238E27FC236}">
              <a16:creationId xmlns:a16="http://schemas.microsoft.com/office/drawing/2014/main" id="{F2C81AF7-C58C-4BE5-B6F5-0A1CA86CA1D6}"/>
            </a:ext>
          </a:extLst>
        </xdr:cNvPr>
        <xdr:cNvSpPr/>
      </xdr:nvSpPr>
      <xdr:spPr>
        <a:xfrm>
          <a:off x="18735040" y="9692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170879</xdr:rowOff>
    </xdr:from>
    <xdr:to>
      <xdr:col>116</xdr:col>
      <xdr:colOff>63500</xdr:colOff>
      <xdr:row>58</xdr:row>
      <xdr:rowOff>16002</xdr:rowOff>
    </xdr:to>
    <xdr:cxnSp macro="">
      <xdr:nvCxnSpPr>
        <xdr:cNvPr id="602" name="直線コネクタ 601">
          <a:extLst>
            <a:ext uri="{FF2B5EF4-FFF2-40B4-BE49-F238E27FC236}">
              <a16:creationId xmlns:a16="http://schemas.microsoft.com/office/drawing/2014/main" id="{DE0DBAA9-E686-4CCF-A5B6-CD6E1D9E41D4}"/>
            </a:ext>
          </a:extLst>
        </xdr:cNvPr>
        <xdr:cNvCxnSpPr/>
      </xdr:nvCxnSpPr>
      <xdr:spPr>
        <a:xfrm flipV="1">
          <a:off x="18778220" y="9726359"/>
          <a:ext cx="73152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156083</xdr:rowOff>
    </xdr:from>
    <xdr:to>
      <xdr:col>107</xdr:col>
      <xdr:colOff>101600</xdr:colOff>
      <xdr:row>58</xdr:row>
      <xdr:rowOff>86233</xdr:rowOff>
    </xdr:to>
    <xdr:sp macro="" textlink="">
      <xdr:nvSpPr>
        <xdr:cNvPr id="603" name="楕円 602">
          <a:extLst>
            <a:ext uri="{FF2B5EF4-FFF2-40B4-BE49-F238E27FC236}">
              <a16:creationId xmlns:a16="http://schemas.microsoft.com/office/drawing/2014/main" id="{8906007B-D2FB-4867-A95E-D6A183270CC3}"/>
            </a:ext>
          </a:extLst>
        </xdr:cNvPr>
        <xdr:cNvSpPr/>
      </xdr:nvSpPr>
      <xdr:spPr>
        <a:xfrm>
          <a:off x="17937480" y="9711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16002</xdr:rowOff>
    </xdr:from>
    <xdr:to>
      <xdr:col>111</xdr:col>
      <xdr:colOff>177800</xdr:colOff>
      <xdr:row>58</xdr:row>
      <xdr:rowOff>35433</xdr:rowOff>
    </xdr:to>
    <xdr:cxnSp macro="">
      <xdr:nvCxnSpPr>
        <xdr:cNvPr id="604" name="直線コネクタ 603">
          <a:extLst>
            <a:ext uri="{FF2B5EF4-FFF2-40B4-BE49-F238E27FC236}">
              <a16:creationId xmlns:a16="http://schemas.microsoft.com/office/drawing/2014/main" id="{0B417615-3739-4264-8B4A-1CA940222890}"/>
            </a:ext>
          </a:extLst>
        </xdr:cNvPr>
        <xdr:cNvCxnSpPr/>
      </xdr:nvCxnSpPr>
      <xdr:spPr>
        <a:xfrm flipV="1">
          <a:off x="17988280" y="9739122"/>
          <a:ext cx="78994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168084</xdr:rowOff>
    </xdr:from>
    <xdr:to>
      <xdr:col>102</xdr:col>
      <xdr:colOff>165100</xdr:colOff>
      <xdr:row>58</xdr:row>
      <xdr:rowOff>98234</xdr:rowOff>
    </xdr:to>
    <xdr:sp macro="" textlink="">
      <xdr:nvSpPr>
        <xdr:cNvPr id="605" name="楕円 604">
          <a:extLst>
            <a:ext uri="{FF2B5EF4-FFF2-40B4-BE49-F238E27FC236}">
              <a16:creationId xmlns:a16="http://schemas.microsoft.com/office/drawing/2014/main" id="{38693F09-8328-423B-876E-29397D4A6244}"/>
            </a:ext>
          </a:extLst>
        </xdr:cNvPr>
        <xdr:cNvSpPr/>
      </xdr:nvSpPr>
      <xdr:spPr>
        <a:xfrm>
          <a:off x="17162780" y="9723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35433</xdr:rowOff>
    </xdr:from>
    <xdr:to>
      <xdr:col>107</xdr:col>
      <xdr:colOff>50800</xdr:colOff>
      <xdr:row>58</xdr:row>
      <xdr:rowOff>47434</xdr:rowOff>
    </xdr:to>
    <xdr:cxnSp macro="">
      <xdr:nvCxnSpPr>
        <xdr:cNvPr id="606" name="直線コネクタ 605">
          <a:extLst>
            <a:ext uri="{FF2B5EF4-FFF2-40B4-BE49-F238E27FC236}">
              <a16:creationId xmlns:a16="http://schemas.microsoft.com/office/drawing/2014/main" id="{9FF3F885-A38C-4F1F-87BF-FCDA9BCD4C90}"/>
            </a:ext>
          </a:extLst>
        </xdr:cNvPr>
        <xdr:cNvCxnSpPr/>
      </xdr:nvCxnSpPr>
      <xdr:spPr>
        <a:xfrm flipV="1">
          <a:off x="17213580" y="9758553"/>
          <a:ext cx="7747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14351</xdr:rowOff>
    </xdr:from>
    <xdr:to>
      <xdr:col>98</xdr:col>
      <xdr:colOff>38100</xdr:colOff>
      <xdr:row>58</xdr:row>
      <xdr:rowOff>115951</xdr:rowOff>
    </xdr:to>
    <xdr:sp macro="" textlink="">
      <xdr:nvSpPr>
        <xdr:cNvPr id="607" name="楕円 606">
          <a:extLst>
            <a:ext uri="{FF2B5EF4-FFF2-40B4-BE49-F238E27FC236}">
              <a16:creationId xmlns:a16="http://schemas.microsoft.com/office/drawing/2014/main" id="{B57CB003-F757-4245-87B0-7BC6D7B4DA1F}"/>
            </a:ext>
          </a:extLst>
        </xdr:cNvPr>
        <xdr:cNvSpPr/>
      </xdr:nvSpPr>
      <xdr:spPr>
        <a:xfrm>
          <a:off x="16388080" y="9737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47434</xdr:rowOff>
    </xdr:from>
    <xdr:to>
      <xdr:col>102</xdr:col>
      <xdr:colOff>114300</xdr:colOff>
      <xdr:row>58</xdr:row>
      <xdr:rowOff>65151</xdr:rowOff>
    </xdr:to>
    <xdr:cxnSp macro="">
      <xdr:nvCxnSpPr>
        <xdr:cNvPr id="608" name="直線コネクタ 607">
          <a:extLst>
            <a:ext uri="{FF2B5EF4-FFF2-40B4-BE49-F238E27FC236}">
              <a16:creationId xmlns:a16="http://schemas.microsoft.com/office/drawing/2014/main" id="{655F4044-5F93-4E9A-BA18-A5E2B0BAF7D9}"/>
            </a:ext>
          </a:extLst>
        </xdr:cNvPr>
        <xdr:cNvCxnSpPr/>
      </xdr:nvCxnSpPr>
      <xdr:spPr>
        <a:xfrm flipV="1">
          <a:off x="16431260" y="9770554"/>
          <a:ext cx="78232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a:extLst>
            <a:ext uri="{FF2B5EF4-FFF2-40B4-BE49-F238E27FC236}">
              <a16:creationId xmlns:a16="http://schemas.microsoft.com/office/drawing/2014/main" id="{FCCCAF3F-14F6-40E8-8923-B3497B5D4B58}"/>
            </a:ext>
          </a:extLst>
        </xdr:cNvPr>
        <xdr:cNvSpPr txBox="1"/>
      </xdr:nvSpPr>
      <xdr:spPr>
        <a:xfrm>
          <a:off x="18561127" y="1025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a:extLst>
            <a:ext uri="{FF2B5EF4-FFF2-40B4-BE49-F238E27FC236}">
              <a16:creationId xmlns:a16="http://schemas.microsoft.com/office/drawing/2014/main" id="{B4FF188B-2B53-4283-AF52-4EC999D7C819}"/>
            </a:ext>
          </a:extLst>
        </xdr:cNvPr>
        <xdr:cNvSpPr txBox="1"/>
      </xdr:nvSpPr>
      <xdr:spPr>
        <a:xfrm>
          <a:off x="17776267" y="102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a:extLst>
            <a:ext uri="{FF2B5EF4-FFF2-40B4-BE49-F238E27FC236}">
              <a16:creationId xmlns:a16="http://schemas.microsoft.com/office/drawing/2014/main" id="{C978642C-58EB-465C-9BD2-B18A35704AA8}"/>
            </a:ext>
          </a:extLst>
        </xdr:cNvPr>
        <xdr:cNvSpPr txBox="1"/>
      </xdr:nvSpPr>
      <xdr:spPr>
        <a:xfrm>
          <a:off x="17001567" y="1027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a:extLst>
            <a:ext uri="{FF2B5EF4-FFF2-40B4-BE49-F238E27FC236}">
              <a16:creationId xmlns:a16="http://schemas.microsoft.com/office/drawing/2014/main" id="{99F326A4-4741-43AE-8E56-C7322DDE5216}"/>
            </a:ext>
          </a:extLst>
        </xdr:cNvPr>
        <xdr:cNvSpPr txBox="1"/>
      </xdr:nvSpPr>
      <xdr:spPr>
        <a:xfrm>
          <a:off x="16226867" y="1026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83329</xdr:rowOff>
    </xdr:from>
    <xdr:ext cx="469744" cy="259045"/>
    <xdr:sp macro="" textlink="">
      <xdr:nvSpPr>
        <xdr:cNvPr id="613" name="n_1mainValue【学校施設】&#10;一人当たり面積">
          <a:extLst>
            <a:ext uri="{FF2B5EF4-FFF2-40B4-BE49-F238E27FC236}">
              <a16:creationId xmlns:a16="http://schemas.microsoft.com/office/drawing/2014/main" id="{7A066AB2-7DF7-4716-A7EF-ED90E8F82F6A}"/>
            </a:ext>
          </a:extLst>
        </xdr:cNvPr>
        <xdr:cNvSpPr txBox="1"/>
      </xdr:nvSpPr>
      <xdr:spPr>
        <a:xfrm>
          <a:off x="18561127" y="947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102760</xdr:rowOff>
    </xdr:from>
    <xdr:ext cx="469744" cy="259045"/>
    <xdr:sp macro="" textlink="">
      <xdr:nvSpPr>
        <xdr:cNvPr id="614" name="n_2mainValue【学校施設】&#10;一人当たり面積">
          <a:extLst>
            <a:ext uri="{FF2B5EF4-FFF2-40B4-BE49-F238E27FC236}">
              <a16:creationId xmlns:a16="http://schemas.microsoft.com/office/drawing/2014/main" id="{3356E5E4-DD3E-4D3B-AFE9-65CF1555C57A}"/>
            </a:ext>
          </a:extLst>
        </xdr:cNvPr>
        <xdr:cNvSpPr txBox="1"/>
      </xdr:nvSpPr>
      <xdr:spPr>
        <a:xfrm>
          <a:off x="17776267" y="94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114761</xdr:rowOff>
    </xdr:from>
    <xdr:ext cx="469744" cy="259045"/>
    <xdr:sp macro="" textlink="">
      <xdr:nvSpPr>
        <xdr:cNvPr id="615" name="n_3mainValue【学校施設】&#10;一人当たり面積">
          <a:extLst>
            <a:ext uri="{FF2B5EF4-FFF2-40B4-BE49-F238E27FC236}">
              <a16:creationId xmlns:a16="http://schemas.microsoft.com/office/drawing/2014/main" id="{9E6F0571-B05D-4F81-9260-C47763DC911B}"/>
            </a:ext>
          </a:extLst>
        </xdr:cNvPr>
        <xdr:cNvSpPr txBox="1"/>
      </xdr:nvSpPr>
      <xdr:spPr>
        <a:xfrm>
          <a:off x="17001567" y="950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132478</xdr:rowOff>
    </xdr:from>
    <xdr:ext cx="469744" cy="259045"/>
    <xdr:sp macro="" textlink="">
      <xdr:nvSpPr>
        <xdr:cNvPr id="616" name="n_4mainValue【学校施設】&#10;一人当たり面積">
          <a:extLst>
            <a:ext uri="{FF2B5EF4-FFF2-40B4-BE49-F238E27FC236}">
              <a16:creationId xmlns:a16="http://schemas.microsoft.com/office/drawing/2014/main" id="{B81F618A-B764-41B7-84F7-D8DFFF3EBCBF}"/>
            </a:ext>
          </a:extLst>
        </xdr:cNvPr>
        <xdr:cNvSpPr txBox="1"/>
      </xdr:nvSpPr>
      <xdr:spPr>
        <a:xfrm>
          <a:off x="16226867" y="95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9B383BD7-C022-41D0-BCC0-BDD5A8A0431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7E1B06F-825D-4C3B-96DF-0B2FDF87F7A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D09B4ED0-41E4-4D47-8502-C2142324357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38949270-7C6C-43E0-AD0A-D9168D89289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95A6AD8D-B0F7-4F32-A115-5CA9E7385B2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3B20853B-BD3B-44AF-B46E-989B6E3F27B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183FD0CE-3AC4-4774-9668-A54481DB033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B003AE6-D522-4591-8755-3F3F4CBFE94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BED4D5D9-1075-40A9-9F15-2E0DB78C698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FCAF6A4F-029E-48DD-89FF-345E54328DB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83E4EF26-2D74-45EB-B01C-5C44D63182E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C9C7FAB3-C845-4894-B2B3-48FD8C61E91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D943A6B5-8F3B-4772-91C4-623CBC29E13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E83FC2BF-E60D-40FC-964E-ABD15340BAF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562C0503-E7B8-405B-9B92-39B424069F5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4CBC169-81FB-45C2-BB7B-466A8A08A1E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AF33B49A-5E79-4579-B818-FEFCC089455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A73CFFE7-49F5-460E-B23C-2ED63C66C92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CE827478-B0E8-4DD4-9610-848ADFF851B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2228AE99-9DCC-4166-B4FE-B17EE221B20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8CB1655D-0227-4EDC-B197-9CCA40E8A59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1647188A-311E-43D0-94ED-772EF2027AD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3594CD80-2D17-460D-9427-8647A9178A1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8CF9B2B1-AB5D-48AF-B11A-9802871579A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FD84270D-30F6-408D-BA16-8654C955899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3E06AF93-B659-4071-A0C5-BE3439156D6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27B46B6F-FA75-4825-97AC-CB7AD93DCDF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0811ABE8-45A0-4494-AFCE-E890D0F9120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0C6A0C11-E142-4DDF-B7CE-8D83A80943B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AC313C42-E699-4B15-A2DA-72BF86C0E92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AF8E1162-3A9D-4777-8375-E24A28DFE8E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BC307DC8-0C05-4DB3-9D13-F3F3AA50580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81FA595F-7ECC-4E1D-93A5-D09A835C445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AFA20482-B3A2-4815-B3C8-92415D3B553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7E1EEDA0-54D0-4B26-9C9A-33CC5984D95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35C8E824-D883-48F4-8878-200AAC9E653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a:extLst>
            <a:ext uri="{FF2B5EF4-FFF2-40B4-BE49-F238E27FC236}">
              <a16:creationId xmlns:a16="http://schemas.microsoft.com/office/drawing/2014/main" id="{F849FB5B-F935-438A-8E95-D740C0BFCE8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3450BF7C-0C16-4468-8116-D70D5A50E6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a:extLst>
            <a:ext uri="{FF2B5EF4-FFF2-40B4-BE49-F238E27FC236}">
              <a16:creationId xmlns:a16="http://schemas.microsoft.com/office/drawing/2014/main" id="{79E693B3-7B45-4287-B3C0-DA57A61D640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BFCB4B19-6612-4DD9-8C27-B6E56C4BA99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7" name="直線コネクタ 656">
          <a:extLst>
            <a:ext uri="{FF2B5EF4-FFF2-40B4-BE49-F238E27FC236}">
              <a16:creationId xmlns:a16="http://schemas.microsoft.com/office/drawing/2014/main" id="{F4D9F5E9-8E38-4F7A-AD8A-2F485781538D}"/>
            </a:ext>
          </a:extLst>
        </xdr:cNvPr>
        <xdr:cNvCxnSpPr/>
      </xdr:nvCxnSpPr>
      <xdr:spPr>
        <a:xfrm flipV="1">
          <a:off x="14375764" y="16937354"/>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a:extLst>
            <a:ext uri="{FF2B5EF4-FFF2-40B4-BE49-F238E27FC236}">
              <a16:creationId xmlns:a16="http://schemas.microsoft.com/office/drawing/2014/main" id="{F842E641-BEAD-4249-85DD-2D3B6AD998B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a:extLst>
            <a:ext uri="{FF2B5EF4-FFF2-40B4-BE49-F238E27FC236}">
              <a16:creationId xmlns:a16="http://schemas.microsoft.com/office/drawing/2014/main" id="{FBE1398C-73D9-451A-A03B-D4FBAB28B08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0" name="【公民館】&#10;有形固定資産減価償却率最大値テキスト">
          <a:extLst>
            <a:ext uri="{FF2B5EF4-FFF2-40B4-BE49-F238E27FC236}">
              <a16:creationId xmlns:a16="http://schemas.microsoft.com/office/drawing/2014/main" id="{15EBCFD7-BF19-4338-8268-99431B278FE2}"/>
            </a:ext>
          </a:extLst>
        </xdr:cNvPr>
        <xdr:cNvSpPr txBox="1"/>
      </xdr:nvSpPr>
      <xdr:spPr>
        <a:xfrm>
          <a:off x="14414500" y="1672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1" name="直線コネクタ 660">
          <a:extLst>
            <a:ext uri="{FF2B5EF4-FFF2-40B4-BE49-F238E27FC236}">
              <a16:creationId xmlns:a16="http://schemas.microsoft.com/office/drawing/2014/main" id="{D9F82DE7-F83E-4970-BF3F-946C50768D01}"/>
            </a:ext>
          </a:extLst>
        </xdr:cNvPr>
        <xdr:cNvCxnSpPr/>
      </xdr:nvCxnSpPr>
      <xdr:spPr>
        <a:xfrm>
          <a:off x="14287500" y="16937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662" name="【公民館】&#10;有形固定資産減価償却率平均値テキスト">
          <a:extLst>
            <a:ext uri="{FF2B5EF4-FFF2-40B4-BE49-F238E27FC236}">
              <a16:creationId xmlns:a16="http://schemas.microsoft.com/office/drawing/2014/main" id="{6D3BAA83-97E8-4F8D-BCB2-EC35DB8D3D41}"/>
            </a:ext>
          </a:extLst>
        </xdr:cNvPr>
        <xdr:cNvSpPr txBox="1"/>
      </xdr:nvSpPr>
      <xdr:spPr>
        <a:xfrm>
          <a:off x="14414500" y="1741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3" name="フローチャート: 判断 662">
          <a:extLst>
            <a:ext uri="{FF2B5EF4-FFF2-40B4-BE49-F238E27FC236}">
              <a16:creationId xmlns:a16="http://schemas.microsoft.com/office/drawing/2014/main" id="{7C6BF650-A321-4E6F-8478-46066F9DFB61}"/>
            </a:ext>
          </a:extLst>
        </xdr:cNvPr>
        <xdr:cNvSpPr/>
      </xdr:nvSpPr>
      <xdr:spPr>
        <a:xfrm>
          <a:off x="14325600" y="1755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4" name="フローチャート: 判断 663">
          <a:extLst>
            <a:ext uri="{FF2B5EF4-FFF2-40B4-BE49-F238E27FC236}">
              <a16:creationId xmlns:a16="http://schemas.microsoft.com/office/drawing/2014/main" id="{30660BEA-DF9A-45BF-B67E-E811173B9D7E}"/>
            </a:ext>
          </a:extLst>
        </xdr:cNvPr>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5" name="フローチャート: 判断 664">
          <a:extLst>
            <a:ext uri="{FF2B5EF4-FFF2-40B4-BE49-F238E27FC236}">
              <a16:creationId xmlns:a16="http://schemas.microsoft.com/office/drawing/2014/main" id="{2D06DEB4-17B6-4078-B409-E69EC2356920}"/>
            </a:ext>
          </a:extLst>
        </xdr:cNvPr>
        <xdr:cNvSpPr/>
      </xdr:nvSpPr>
      <xdr:spPr>
        <a:xfrm>
          <a:off x="1280414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6" name="フローチャート: 判断 665">
          <a:extLst>
            <a:ext uri="{FF2B5EF4-FFF2-40B4-BE49-F238E27FC236}">
              <a16:creationId xmlns:a16="http://schemas.microsoft.com/office/drawing/2014/main" id="{AE104566-E01E-464D-829F-ED8FB3A95CC5}"/>
            </a:ext>
          </a:extLst>
        </xdr:cNvPr>
        <xdr:cNvSpPr/>
      </xdr:nvSpPr>
      <xdr:spPr>
        <a:xfrm>
          <a:off x="12029440" y="17469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7" name="フローチャート: 判断 666">
          <a:extLst>
            <a:ext uri="{FF2B5EF4-FFF2-40B4-BE49-F238E27FC236}">
              <a16:creationId xmlns:a16="http://schemas.microsoft.com/office/drawing/2014/main" id="{722C60E5-2286-45F5-9281-06B943B46F09}"/>
            </a:ext>
          </a:extLst>
        </xdr:cNvPr>
        <xdr:cNvSpPr/>
      </xdr:nvSpPr>
      <xdr:spPr>
        <a:xfrm>
          <a:off x="11231880"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A7DF8A-5462-4187-9E96-A28828554C1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38EB92A4-629D-44AA-BE5A-D5D873A1CEA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CD99B51-5F2F-4F31-88C3-659D4705E95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CA457B4-62D0-4F76-A3AD-C9859B5C254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EEB47D7-7C96-4E49-9852-1BB4503F074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3" name="楕円 672">
          <a:extLst>
            <a:ext uri="{FF2B5EF4-FFF2-40B4-BE49-F238E27FC236}">
              <a16:creationId xmlns:a16="http://schemas.microsoft.com/office/drawing/2014/main" id="{AC714F63-2F4D-47D4-A3AC-6A33B82F7A05}"/>
            </a:ext>
          </a:extLst>
        </xdr:cNvPr>
        <xdr:cNvSpPr/>
      </xdr:nvSpPr>
      <xdr:spPr>
        <a:xfrm>
          <a:off x="14325600" y="18206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4" name="【公民館】&#10;有形固定資産減価償却率該当値テキスト">
          <a:extLst>
            <a:ext uri="{FF2B5EF4-FFF2-40B4-BE49-F238E27FC236}">
              <a16:creationId xmlns:a16="http://schemas.microsoft.com/office/drawing/2014/main" id="{5D3ED92D-69DA-43DB-BAA2-A49DDC8C7F49}"/>
            </a:ext>
          </a:extLst>
        </xdr:cNvPr>
        <xdr:cNvSpPr txBox="1"/>
      </xdr:nvSpPr>
      <xdr:spPr>
        <a:xfrm>
          <a:off x="1441450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5" name="楕円 674">
          <a:extLst>
            <a:ext uri="{FF2B5EF4-FFF2-40B4-BE49-F238E27FC236}">
              <a16:creationId xmlns:a16="http://schemas.microsoft.com/office/drawing/2014/main" id="{4E4703BA-D724-48C4-BB39-D42D03139683}"/>
            </a:ext>
          </a:extLst>
        </xdr:cNvPr>
        <xdr:cNvSpPr/>
      </xdr:nvSpPr>
      <xdr:spPr>
        <a:xfrm>
          <a:off x="1357884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76" name="直線コネクタ 675">
          <a:extLst>
            <a:ext uri="{FF2B5EF4-FFF2-40B4-BE49-F238E27FC236}">
              <a16:creationId xmlns:a16="http://schemas.microsoft.com/office/drawing/2014/main" id="{E49E6DFC-FE8D-42A0-B7B4-67577603727A}"/>
            </a:ext>
          </a:extLst>
        </xdr:cNvPr>
        <xdr:cNvCxnSpPr/>
      </xdr:nvCxnSpPr>
      <xdr:spPr>
        <a:xfrm>
          <a:off x="13629640" y="182575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77" name="楕円 676">
          <a:extLst>
            <a:ext uri="{FF2B5EF4-FFF2-40B4-BE49-F238E27FC236}">
              <a16:creationId xmlns:a16="http://schemas.microsoft.com/office/drawing/2014/main" id="{AA0E87EB-0032-4D9D-9DAC-0AAE6E00005C}"/>
            </a:ext>
          </a:extLst>
        </xdr:cNvPr>
        <xdr:cNvSpPr/>
      </xdr:nvSpPr>
      <xdr:spPr>
        <a:xfrm>
          <a:off x="1280414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78" name="直線コネクタ 677">
          <a:extLst>
            <a:ext uri="{FF2B5EF4-FFF2-40B4-BE49-F238E27FC236}">
              <a16:creationId xmlns:a16="http://schemas.microsoft.com/office/drawing/2014/main" id="{78BC96E3-5B98-471C-B3DD-A80D1C1B17EB}"/>
            </a:ext>
          </a:extLst>
        </xdr:cNvPr>
        <xdr:cNvCxnSpPr/>
      </xdr:nvCxnSpPr>
      <xdr:spPr>
        <a:xfrm>
          <a:off x="12854940" y="18257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63500</xdr:rowOff>
    </xdr:from>
    <xdr:to>
      <xdr:col>72</xdr:col>
      <xdr:colOff>38100</xdr:colOff>
      <xdr:row>108</xdr:row>
      <xdr:rowOff>165100</xdr:rowOff>
    </xdr:to>
    <xdr:sp macro="" textlink="">
      <xdr:nvSpPr>
        <xdr:cNvPr id="679" name="楕円 678">
          <a:extLst>
            <a:ext uri="{FF2B5EF4-FFF2-40B4-BE49-F238E27FC236}">
              <a16:creationId xmlns:a16="http://schemas.microsoft.com/office/drawing/2014/main" id="{6D5DCAA9-135A-4751-AD2B-687EC436EB33}"/>
            </a:ext>
          </a:extLst>
        </xdr:cNvPr>
        <xdr:cNvSpPr/>
      </xdr:nvSpPr>
      <xdr:spPr>
        <a:xfrm>
          <a:off x="12029440" y="1816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114300</xdr:rowOff>
    </xdr:from>
    <xdr:to>
      <xdr:col>76</xdr:col>
      <xdr:colOff>114300</xdr:colOff>
      <xdr:row>108</xdr:row>
      <xdr:rowOff>152400</xdr:rowOff>
    </xdr:to>
    <xdr:cxnSp macro="">
      <xdr:nvCxnSpPr>
        <xdr:cNvPr id="680" name="直線コネクタ 679">
          <a:extLst>
            <a:ext uri="{FF2B5EF4-FFF2-40B4-BE49-F238E27FC236}">
              <a16:creationId xmlns:a16="http://schemas.microsoft.com/office/drawing/2014/main" id="{E7546F37-481D-481E-91D9-79ECB28C05BC}"/>
            </a:ext>
          </a:extLst>
        </xdr:cNvPr>
        <xdr:cNvCxnSpPr/>
      </xdr:nvCxnSpPr>
      <xdr:spPr>
        <a:xfrm>
          <a:off x="12072620" y="182194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1" name="楕円 680">
          <a:extLst>
            <a:ext uri="{FF2B5EF4-FFF2-40B4-BE49-F238E27FC236}">
              <a16:creationId xmlns:a16="http://schemas.microsoft.com/office/drawing/2014/main" id="{095451AF-D997-4B11-B105-520D66DC7301}"/>
            </a:ext>
          </a:extLst>
        </xdr:cNvPr>
        <xdr:cNvSpPr/>
      </xdr:nvSpPr>
      <xdr:spPr>
        <a:xfrm>
          <a:off x="112318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114300</xdr:rowOff>
    </xdr:to>
    <xdr:cxnSp macro="">
      <xdr:nvCxnSpPr>
        <xdr:cNvPr id="682" name="直線コネクタ 681">
          <a:extLst>
            <a:ext uri="{FF2B5EF4-FFF2-40B4-BE49-F238E27FC236}">
              <a16:creationId xmlns:a16="http://schemas.microsoft.com/office/drawing/2014/main" id="{9877A23D-E8EF-417F-8739-771D65D2821D}"/>
            </a:ext>
          </a:extLst>
        </xdr:cNvPr>
        <xdr:cNvCxnSpPr/>
      </xdr:nvCxnSpPr>
      <xdr:spPr>
        <a:xfrm>
          <a:off x="11282680" y="1818132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3" name="n_1aveValue【公民館】&#10;有形固定資産減価償却率">
          <a:extLst>
            <a:ext uri="{FF2B5EF4-FFF2-40B4-BE49-F238E27FC236}">
              <a16:creationId xmlns:a16="http://schemas.microsoft.com/office/drawing/2014/main" id="{842E430A-5188-4C49-A2FF-BA103925B740}"/>
            </a:ext>
          </a:extLst>
        </xdr:cNvPr>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84" name="n_2aveValue【公民館】&#10;有形固定資産減価償却率">
          <a:extLst>
            <a:ext uri="{FF2B5EF4-FFF2-40B4-BE49-F238E27FC236}">
              <a16:creationId xmlns:a16="http://schemas.microsoft.com/office/drawing/2014/main" id="{E69BEBB1-D28A-4816-8B93-2973EEEBDBB2}"/>
            </a:ext>
          </a:extLst>
        </xdr:cNvPr>
        <xdr:cNvSpPr txBox="1"/>
      </xdr:nvSpPr>
      <xdr:spPr>
        <a:xfrm>
          <a:off x="12675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685" name="n_3aveValue【公民館】&#10;有形固定資産減価償却率">
          <a:extLst>
            <a:ext uri="{FF2B5EF4-FFF2-40B4-BE49-F238E27FC236}">
              <a16:creationId xmlns:a16="http://schemas.microsoft.com/office/drawing/2014/main" id="{C12C5B48-5C53-46A7-93E8-680C7EFF243D}"/>
            </a:ext>
          </a:extLst>
        </xdr:cNvPr>
        <xdr:cNvSpPr txBox="1"/>
      </xdr:nvSpPr>
      <xdr:spPr>
        <a:xfrm>
          <a:off x="119005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686" name="n_4aveValue【公民館】&#10;有形固定資産減価償却率">
          <a:extLst>
            <a:ext uri="{FF2B5EF4-FFF2-40B4-BE49-F238E27FC236}">
              <a16:creationId xmlns:a16="http://schemas.microsoft.com/office/drawing/2014/main" id="{50FC53B6-8581-47E8-97E0-40F78A38092C}"/>
            </a:ext>
          </a:extLst>
        </xdr:cNvPr>
        <xdr:cNvSpPr txBox="1"/>
      </xdr:nvSpPr>
      <xdr:spPr>
        <a:xfrm>
          <a:off x="1110298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87" name="n_1mainValue【公民館】&#10;有形固定資産減価償却率">
          <a:extLst>
            <a:ext uri="{FF2B5EF4-FFF2-40B4-BE49-F238E27FC236}">
              <a16:creationId xmlns:a16="http://schemas.microsoft.com/office/drawing/2014/main" id="{99BAF70F-FFE8-4D8F-8A78-971691F4BAA4}"/>
            </a:ext>
          </a:extLst>
        </xdr:cNvPr>
        <xdr:cNvSpPr txBox="1"/>
      </xdr:nvSpPr>
      <xdr:spPr>
        <a:xfrm>
          <a:off x="1341254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88" name="n_2mainValue【公民館】&#10;有形固定資産減価償却率">
          <a:extLst>
            <a:ext uri="{FF2B5EF4-FFF2-40B4-BE49-F238E27FC236}">
              <a16:creationId xmlns:a16="http://schemas.microsoft.com/office/drawing/2014/main" id="{16C49805-097A-4832-8795-17E23D9E0C49}"/>
            </a:ext>
          </a:extLst>
        </xdr:cNvPr>
        <xdr:cNvSpPr txBox="1"/>
      </xdr:nvSpPr>
      <xdr:spPr>
        <a:xfrm>
          <a:off x="1264292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156227</xdr:rowOff>
    </xdr:from>
    <xdr:ext cx="405111" cy="259045"/>
    <xdr:sp macro="" textlink="">
      <xdr:nvSpPr>
        <xdr:cNvPr id="689" name="n_3mainValue【公民館】&#10;有形固定資産減価償却率">
          <a:extLst>
            <a:ext uri="{FF2B5EF4-FFF2-40B4-BE49-F238E27FC236}">
              <a16:creationId xmlns:a16="http://schemas.microsoft.com/office/drawing/2014/main" id="{BCF60100-4BC2-44CA-A2A8-FBE0E53EE268}"/>
            </a:ext>
          </a:extLst>
        </xdr:cNvPr>
        <xdr:cNvSpPr txBox="1"/>
      </xdr:nvSpPr>
      <xdr:spPr>
        <a:xfrm>
          <a:off x="119005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690" name="n_4mainValue【公民館】&#10;有形固定資産減価償却率">
          <a:extLst>
            <a:ext uri="{FF2B5EF4-FFF2-40B4-BE49-F238E27FC236}">
              <a16:creationId xmlns:a16="http://schemas.microsoft.com/office/drawing/2014/main" id="{6FC4E3AF-03A0-4DD6-A8D6-F5A50BEE9E05}"/>
            </a:ext>
          </a:extLst>
        </xdr:cNvPr>
        <xdr:cNvSpPr txBox="1"/>
      </xdr:nvSpPr>
      <xdr:spPr>
        <a:xfrm>
          <a:off x="1110298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90CAA85C-4CF2-438C-ACEF-6EB62E319DA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F6E7FA00-E7CC-416E-9AFC-88B6621F7B4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6A317370-9C4B-4D26-8153-0E3D2D65F9A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75A815EC-D35C-4005-B567-0E4EFF4E274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E8A1CE27-331D-42CB-82EF-D447F178D56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76C52CFE-B8F5-4C74-85F8-3E9783BFAE0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DAC71DE0-F91F-41DF-9472-A1C62975715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54AAF0CC-A818-4AFE-8340-628F76F7CF4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738EA48B-9B82-4D8B-9D0E-5A407994192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960F68D4-B990-4544-A049-B1B713C92AA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E34B9B4F-BCCC-4330-900A-BFBACC2B99D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41B84A3E-2387-4D8E-8F4C-FA8DBB75AD79}"/>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75D9FC5E-A073-437B-83EF-2D3DFDC80953}"/>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7FA78ECB-4FD1-4D22-BD89-8E000F9F1B5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D8B9F812-B197-40BF-8D8E-DB8F74DCFD75}"/>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46AB0027-AD67-4218-BBE3-213B7A87424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9BDC33E4-1BFB-4FEA-AA01-30F7893B5E3D}"/>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1DD94BBB-F17C-477D-BD0C-0FE73E30A607}"/>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69359EDF-C1C5-455F-B9C2-ABC4F69D46D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7F9931FC-F842-4D6B-843F-F478279D1AD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73F5D299-D9CB-4466-9847-E3CA366FEC5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2" name="直線コネクタ 711">
          <a:extLst>
            <a:ext uri="{FF2B5EF4-FFF2-40B4-BE49-F238E27FC236}">
              <a16:creationId xmlns:a16="http://schemas.microsoft.com/office/drawing/2014/main" id="{E1DE6B4A-0C4C-4FCF-960A-51AE464C7901}"/>
            </a:ext>
          </a:extLst>
        </xdr:cNvPr>
        <xdr:cNvCxnSpPr/>
      </xdr:nvCxnSpPr>
      <xdr:spPr>
        <a:xfrm flipV="1">
          <a:off x="19509104" y="16984979"/>
          <a:ext cx="0" cy="1146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3" name="【公民館】&#10;一人当たり面積最小値テキスト">
          <a:extLst>
            <a:ext uri="{FF2B5EF4-FFF2-40B4-BE49-F238E27FC236}">
              <a16:creationId xmlns:a16="http://schemas.microsoft.com/office/drawing/2014/main" id="{E41F71C8-7355-489A-9F15-F04C5E3B720D}"/>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4" name="直線コネクタ 713">
          <a:extLst>
            <a:ext uri="{FF2B5EF4-FFF2-40B4-BE49-F238E27FC236}">
              <a16:creationId xmlns:a16="http://schemas.microsoft.com/office/drawing/2014/main" id="{3A26B727-F4AF-4C79-9A3C-358E440FA0C9}"/>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5" name="【公民館】&#10;一人当たり面積最大値テキスト">
          <a:extLst>
            <a:ext uri="{FF2B5EF4-FFF2-40B4-BE49-F238E27FC236}">
              <a16:creationId xmlns:a16="http://schemas.microsoft.com/office/drawing/2014/main" id="{336E2AC0-7019-4F0A-AB36-418A56797F28}"/>
            </a:ext>
          </a:extLst>
        </xdr:cNvPr>
        <xdr:cNvSpPr txBox="1"/>
      </xdr:nvSpPr>
      <xdr:spPr>
        <a:xfrm>
          <a:off x="19547840"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6" name="直線コネクタ 715">
          <a:extLst>
            <a:ext uri="{FF2B5EF4-FFF2-40B4-BE49-F238E27FC236}">
              <a16:creationId xmlns:a16="http://schemas.microsoft.com/office/drawing/2014/main" id="{46C04E0F-F929-4E77-A7C9-8751ED9D52EF}"/>
            </a:ext>
          </a:extLst>
        </xdr:cNvPr>
        <xdr:cNvCxnSpPr/>
      </xdr:nvCxnSpPr>
      <xdr:spPr>
        <a:xfrm>
          <a:off x="19443700" y="16984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717" name="【公民館】&#10;一人当たり面積平均値テキスト">
          <a:extLst>
            <a:ext uri="{FF2B5EF4-FFF2-40B4-BE49-F238E27FC236}">
              <a16:creationId xmlns:a16="http://schemas.microsoft.com/office/drawing/2014/main" id="{3CE9CFC2-2FC0-4FD5-B4CB-F5C9362C7F9B}"/>
            </a:ext>
          </a:extLst>
        </xdr:cNvPr>
        <xdr:cNvSpPr txBox="1"/>
      </xdr:nvSpPr>
      <xdr:spPr>
        <a:xfrm>
          <a:off x="19547840" y="1761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18" name="フローチャート: 判断 717">
          <a:extLst>
            <a:ext uri="{FF2B5EF4-FFF2-40B4-BE49-F238E27FC236}">
              <a16:creationId xmlns:a16="http://schemas.microsoft.com/office/drawing/2014/main" id="{E6349F13-6352-4889-9ADE-0DFED51C3510}"/>
            </a:ext>
          </a:extLst>
        </xdr:cNvPr>
        <xdr:cNvSpPr/>
      </xdr:nvSpPr>
      <xdr:spPr>
        <a:xfrm>
          <a:off x="194589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19" name="フローチャート: 判断 718">
          <a:extLst>
            <a:ext uri="{FF2B5EF4-FFF2-40B4-BE49-F238E27FC236}">
              <a16:creationId xmlns:a16="http://schemas.microsoft.com/office/drawing/2014/main" id="{2AD6293E-79F5-41D5-BDFA-D88CF4AB0428}"/>
            </a:ext>
          </a:extLst>
        </xdr:cNvPr>
        <xdr:cNvSpPr/>
      </xdr:nvSpPr>
      <xdr:spPr>
        <a:xfrm>
          <a:off x="1873504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20" name="フローチャート: 判断 719">
          <a:extLst>
            <a:ext uri="{FF2B5EF4-FFF2-40B4-BE49-F238E27FC236}">
              <a16:creationId xmlns:a16="http://schemas.microsoft.com/office/drawing/2014/main" id="{EE40AA8D-E7A7-4E01-875B-1D87605F64EA}"/>
            </a:ext>
          </a:extLst>
        </xdr:cNvPr>
        <xdr:cNvSpPr/>
      </xdr:nvSpPr>
      <xdr:spPr>
        <a:xfrm>
          <a:off x="179374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1" name="フローチャート: 判断 720">
          <a:extLst>
            <a:ext uri="{FF2B5EF4-FFF2-40B4-BE49-F238E27FC236}">
              <a16:creationId xmlns:a16="http://schemas.microsoft.com/office/drawing/2014/main" id="{693DEA55-B6F2-4AF9-AC3F-86716DD80411}"/>
            </a:ext>
          </a:extLst>
        </xdr:cNvPr>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2" name="フローチャート: 判断 721">
          <a:extLst>
            <a:ext uri="{FF2B5EF4-FFF2-40B4-BE49-F238E27FC236}">
              <a16:creationId xmlns:a16="http://schemas.microsoft.com/office/drawing/2014/main" id="{530DDC6A-528E-4845-A049-CFF7EE0DE331}"/>
            </a:ext>
          </a:extLst>
        </xdr:cNvPr>
        <xdr:cNvSpPr/>
      </xdr:nvSpPr>
      <xdr:spPr>
        <a:xfrm>
          <a:off x="1638808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CC41333-34B0-449A-BDF8-4C2EA92F458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681E8B4E-CBCC-4C63-A6EA-7F5C1BD38BD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5A75964-468F-41A3-BF48-AE73F5A6FA5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E61A5D2-0117-4C2F-8AED-B27482FB7A0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2620DDD7-0FD3-4926-AD87-AFEB56F89B8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57404</xdr:rowOff>
    </xdr:from>
    <xdr:to>
      <xdr:col>116</xdr:col>
      <xdr:colOff>114300</xdr:colOff>
      <xdr:row>107</xdr:row>
      <xdr:rowOff>159004</xdr:rowOff>
    </xdr:to>
    <xdr:sp macro="" textlink="">
      <xdr:nvSpPr>
        <xdr:cNvPr id="728" name="楕円 727">
          <a:extLst>
            <a:ext uri="{FF2B5EF4-FFF2-40B4-BE49-F238E27FC236}">
              <a16:creationId xmlns:a16="http://schemas.microsoft.com/office/drawing/2014/main" id="{DD38D942-14A8-49CA-987C-30DE0A0183AC}"/>
            </a:ext>
          </a:extLst>
        </xdr:cNvPr>
        <xdr:cNvSpPr/>
      </xdr:nvSpPr>
      <xdr:spPr>
        <a:xfrm>
          <a:off x="19458940" y="179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143781</xdr:rowOff>
    </xdr:from>
    <xdr:ext cx="469744" cy="259045"/>
    <xdr:sp macro="" textlink="">
      <xdr:nvSpPr>
        <xdr:cNvPr id="729" name="【公民館】&#10;一人当たり面積該当値テキスト">
          <a:extLst>
            <a:ext uri="{FF2B5EF4-FFF2-40B4-BE49-F238E27FC236}">
              <a16:creationId xmlns:a16="http://schemas.microsoft.com/office/drawing/2014/main" id="{A639198D-91FF-4F95-B487-852F9F824E67}"/>
            </a:ext>
          </a:extLst>
        </xdr:cNvPr>
        <xdr:cNvSpPr txBox="1"/>
      </xdr:nvSpPr>
      <xdr:spPr>
        <a:xfrm>
          <a:off x="19547840" y="1791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30" name="楕円 729">
          <a:extLst>
            <a:ext uri="{FF2B5EF4-FFF2-40B4-BE49-F238E27FC236}">
              <a16:creationId xmlns:a16="http://schemas.microsoft.com/office/drawing/2014/main" id="{1496B27C-097B-4876-814B-6BF1BD57813E}"/>
            </a:ext>
          </a:extLst>
        </xdr:cNvPr>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108204</xdr:rowOff>
    </xdr:from>
    <xdr:to>
      <xdr:col>116</xdr:col>
      <xdr:colOff>63500</xdr:colOff>
      <xdr:row>107</xdr:row>
      <xdr:rowOff>110489</xdr:rowOff>
    </xdr:to>
    <xdr:cxnSp macro="">
      <xdr:nvCxnSpPr>
        <xdr:cNvPr id="731" name="直線コネクタ 730">
          <a:extLst>
            <a:ext uri="{FF2B5EF4-FFF2-40B4-BE49-F238E27FC236}">
              <a16:creationId xmlns:a16="http://schemas.microsoft.com/office/drawing/2014/main" id="{478E310C-18A8-488B-BD52-AB7AF5909464}"/>
            </a:ext>
          </a:extLst>
        </xdr:cNvPr>
        <xdr:cNvCxnSpPr/>
      </xdr:nvCxnSpPr>
      <xdr:spPr>
        <a:xfrm flipV="1">
          <a:off x="18778220" y="18045684"/>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32" name="楕円 731">
          <a:extLst>
            <a:ext uri="{FF2B5EF4-FFF2-40B4-BE49-F238E27FC236}">
              <a16:creationId xmlns:a16="http://schemas.microsoft.com/office/drawing/2014/main" id="{B12132E1-B191-4EA0-9D2D-4B9A29489368}"/>
            </a:ext>
          </a:extLst>
        </xdr:cNvPr>
        <xdr:cNvSpPr/>
      </xdr:nvSpPr>
      <xdr:spPr>
        <a:xfrm>
          <a:off x="179374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733" name="直線コネクタ 732">
          <a:extLst>
            <a:ext uri="{FF2B5EF4-FFF2-40B4-BE49-F238E27FC236}">
              <a16:creationId xmlns:a16="http://schemas.microsoft.com/office/drawing/2014/main" id="{E87F48CE-C486-4B85-BFA2-571308BB756E}"/>
            </a:ext>
          </a:extLst>
        </xdr:cNvPr>
        <xdr:cNvCxnSpPr/>
      </xdr:nvCxnSpPr>
      <xdr:spPr>
        <a:xfrm>
          <a:off x="17988280" y="180479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734" name="楕円 733">
          <a:extLst>
            <a:ext uri="{FF2B5EF4-FFF2-40B4-BE49-F238E27FC236}">
              <a16:creationId xmlns:a16="http://schemas.microsoft.com/office/drawing/2014/main" id="{7A0D5FCF-633F-477A-9F12-3ADCE9E59676}"/>
            </a:ext>
          </a:extLst>
        </xdr:cNvPr>
        <xdr:cNvSpPr/>
      </xdr:nvSpPr>
      <xdr:spPr>
        <a:xfrm>
          <a:off x="17162780" y="179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112776</xdr:rowOff>
    </xdr:to>
    <xdr:cxnSp macro="">
      <xdr:nvCxnSpPr>
        <xdr:cNvPr id="735" name="直線コネクタ 734">
          <a:extLst>
            <a:ext uri="{FF2B5EF4-FFF2-40B4-BE49-F238E27FC236}">
              <a16:creationId xmlns:a16="http://schemas.microsoft.com/office/drawing/2014/main" id="{396100CE-EA41-46D7-B605-EF7FDC37853A}"/>
            </a:ext>
          </a:extLst>
        </xdr:cNvPr>
        <xdr:cNvCxnSpPr/>
      </xdr:nvCxnSpPr>
      <xdr:spPr>
        <a:xfrm flipV="1">
          <a:off x="17213580" y="18047969"/>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736" name="楕円 735">
          <a:extLst>
            <a:ext uri="{FF2B5EF4-FFF2-40B4-BE49-F238E27FC236}">
              <a16:creationId xmlns:a16="http://schemas.microsoft.com/office/drawing/2014/main" id="{AEDE50C3-CADC-4005-98A5-8D9C0ABC3C34}"/>
            </a:ext>
          </a:extLst>
        </xdr:cNvPr>
        <xdr:cNvSpPr/>
      </xdr:nvSpPr>
      <xdr:spPr>
        <a:xfrm>
          <a:off x="16388080" y="180017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112776</xdr:rowOff>
    </xdr:from>
    <xdr:to>
      <xdr:col>102</xdr:col>
      <xdr:colOff>114300</xdr:colOff>
      <xdr:row>107</xdr:row>
      <xdr:rowOff>115063</xdr:rowOff>
    </xdr:to>
    <xdr:cxnSp macro="">
      <xdr:nvCxnSpPr>
        <xdr:cNvPr id="737" name="直線コネクタ 736">
          <a:extLst>
            <a:ext uri="{FF2B5EF4-FFF2-40B4-BE49-F238E27FC236}">
              <a16:creationId xmlns:a16="http://schemas.microsoft.com/office/drawing/2014/main" id="{97CB8C2A-936B-4F94-84A7-0BC6C3362DD9}"/>
            </a:ext>
          </a:extLst>
        </xdr:cNvPr>
        <xdr:cNvCxnSpPr/>
      </xdr:nvCxnSpPr>
      <xdr:spPr>
        <a:xfrm flipV="1">
          <a:off x="16431260" y="18050256"/>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738" name="n_1aveValue【公民館】&#10;一人当たり面積">
          <a:extLst>
            <a:ext uri="{FF2B5EF4-FFF2-40B4-BE49-F238E27FC236}">
              <a16:creationId xmlns:a16="http://schemas.microsoft.com/office/drawing/2014/main" id="{D91DED1D-5765-4D1B-AF2F-950EED9378B6}"/>
            </a:ext>
          </a:extLst>
        </xdr:cNvPr>
        <xdr:cNvSpPr txBox="1"/>
      </xdr:nvSpPr>
      <xdr:spPr>
        <a:xfrm>
          <a:off x="1856112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739" name="n_2aveValue【公民館】&#10;一人当たり面積">
          <a:extLst>
            <a:ext uri="{FF2B5EF4-FFF2-40B4-BE49-F238E27FC236}">
              <a16:creationId xmlns:a16="http://schemas.microsoft.com/office/drawing/2014/main" id="{5868BA98-DDA8-4FE1-AB6A-2F11809A4D68}"/>
            </a:ext>
          </a:extLst>
        </xdr:cNvPr>
        <xdr:cNvSpPr txBox="1"/>
      </xdr:nvSpPr>
      <xdr:spPr>
        <a:xfrm>
          <a:off x="1777626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0" name="n_3aveValue【公民館】&#10;一人当たり面積">
          <a:extLst>
            <a:ext uri="{FF2B5EF4-FFF2-40B4-BE49-F238E27FC236}">
              <a16:creationId xmlns:a16="http://schemas.microsoft.com/office/drawing/2014/main" id="{B99DBFC6-B6D7-4303-95A7-45018102F60A}"/>
            </a:ext>
          </a:extLst>
        </xdr:cNvPr>
        <xdr:cNvSpPr txBox="1"/>
      </xdr:nvSpPr>
      <xdr:spPr>
        <a:xfrm>
          <a:off x="170015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741" name="n_4aveValue【公民館】&#10;一人当たり面積">
          <a:extLst>
            <a:ext uri="{FF2B5EF4-FFF2-40B4-BE49-F238E27FC236}">
              <a16:creationId xmlns:a16="http://schemas.microsoft.com/office/drawing/2014/main" id="{8FA0B1AF-E94D-43F2-AE55-91D25F165EFF}"/>
            </a:ext>
          </a:extLst>
        </xdr:cNvPr>
        <xdr:cNvSpPr txBox="1"/>
      </xdr:nvSpPr>
      <xdr:spPr>
        <a:xfrm>
          <a:off x="162268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42" name="n_1mainValue【公民館】&#10;一人当たり面積">
          <a:extLst>
            <a:ext uri="{FF2B5EF4-FFF2-40B4-BE49-F238E27FC236}">
              <a16:creationId xmlns:a16="http://schemas.microsoft.com/office/drawing/2014/main" id="{780FC869-C4CC-4428-85FE-06561B4368A1}"/>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43" name="n_2mainValue【公民館】&#10;一人当たり面積">
          <a:extLst>
            <a:ext uri="{FF2B5EF4-FFF2-40B4-BE49-F238E27FC236}">
              <a16:creationId xmlns:a16="http://schemas.microsoft.com/office/drawing/2014/main" id="{8FAF2867-694C-422D-A5D7-5F66310B0BFF}"/>
            </a:ext>
          </a:extLst>
        </xdr:cNvPr>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744" name="n_3mainValue【公民館】&#10;一人当たり面積">
          <a:extLst>
            <a:ext uri="{FF2B5EF4-FFF2-40B4-BE49-F238E27FC236}">
              <a16:creationId xmlns:a16="http://schemas.microsoft.com/office/drawing/2014/main" id="{5A480B3E-B5CA-4EE1-92F0-B0EB0638AC37}"/>
            </a:ext>
          </a:extLst>
        </xdr:cNvPr>
        <xdr:cNvSpPr txBox="1"/>
      </xdr:nvSpPr>
      <xdr:spPr>
        <a:xfrm>
          <a:off x="17001567" y="1809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156990</xdr:rowOff>
    </xdr:from>
    <xdr:ext cx="469744" cy="259045"/>
    <xdr:sp macro="" textlink="">
      <xdr:nvSpPr>
        <xdr:cNvPr id="745" name="n_4mainValue【公民館】&#10;一人当たり面積">
          <a:extLst>
            <a:ext uri="{FF2B5EF4-FFF2-40B4-BE49-F238E27FC236}">
              <a16:creationId xmlns:a16="http://schemas.microsoft.com/office/drawing/2014/main" id="{879B46D3-FA44-45C3-9259-1744A11A8750}"/>
            </a:ext>
          </a:extLst>
        </xdr:cNvPr>
        <xdr:cNvSpPr txBox="1"/>
      </xdr:nvSpPr>
      <xdr:spPr>
        <a:xfrm>
          <a:off x="16226867" y="180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921526EE-AEEB-4501-AE17-F6C014A8938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20B5D965-8FC8-4C8B-88FB-9402F8FF221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2F99E6EF-89DC-4318-A174-EB8A95DEF58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橋梁・トンネル」などのインフラ資産や、「学校施設」「公民館」「公営住宅」といった箱もの資産は、いずれも類似団体に比べて老朽化が進んでおり、今後、定期的な大規模改修が必要となる見込みである。</a:t>
          </a:r>
        </a:p>
        <a:p>
          <a:r>
            <a:rPr lang="ja-JP" altLang="en-US" sz="1100">
              <a:solidFill>
                <a:schemeClr val="dk1"/>
              </a:solidFill>
              <a:effectLst/>
              <a:latin typeface="+mn-lt"/>
              <a:ea typeface="+mn-ea"/>
              <a:cs typeface="+mn-cs"/>
            </a:rPr>
            <a:t>特に「</a:t>
          </a:r>
          <a:r>
            <a:rPr lang="ja-JP" altLang="ja-JP" sz="1100">
              <a:solidFill>
                <a:schemeClr val="dk1"/>
              </a:solidFill>
              <a:effectLst/>
              <a:latin typeface="+mn-lt"/>
              <a:ea typeface="+mn-ea"/>
              <a:cs typeface="+mn-cs"/>
            </a:rPr>
            <a:t>公民館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の償却率は</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に達して</a:t>
          </a:r>
          <a:r>
            <a:rPr lang="ja-JP" altLang="en-US" sz="1100">
              <a:solidFill>
                <a:schemeClr val="dk1"/>
              </a:solidFill>
              <a:effectLst/>
              <a:latin typeface="+mn-lt"/>
              <a:ea typeface="+mn-ea"/>
              <a:cs typeface="+mn-cs"/>
            </a:rPr>
            <a:t>いるが、令和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年度から令和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年度にかけて行った旧庁舎跡地活用事業で</a:t>
          </a:r>
          <a:r>
            <a:rPr lang="ja-JP" altLang="ja-JP" sz="1100">
              <a:solidFill>
                <a:schemeClr val="dk1"/>
              </a:solidFill>
              <a:effectLst/>
              <a:latin typeface="+mn-lt"/>
              <a:ea typeface="+mn-ea"/>
              <a:cs typeface="+mn-cs"/>
            </a:rPr>
            <a:t>他用途地域施設との複合化</a:t>
          </a:r>
          <a:r>
            <a:rPr lang="ja-JP" altLang="en-US" sz="1100">
              <a:solidFill>
                <a:schemeClr val="dk1"/>
              </a:solidFill>
              <a:effectLst/>
              <a:latin typeface="+mn-lt"/>
              <a:ea typeface="+mn-ea"/>
              <a:cs typeface="+mn-cs"/>
            </a:rPr>
            <a:t>を行うなど、施設の老朽化に対する整備が進められている。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当施設</a:t>
          </a:r>
          <a:r>
            <a:rPr lang="ja-JP" altLang="en-US" sz="1100">
              <a:solidFill>
                <a:schemeClr val="dk1"/>
              </a:solidFill>
              <a:effectLst/>
              <a:latin typeface="+mn-lt"/>
              <a:ea typeface="+mn-ea"/>
              <a:cs typeface="+mn-cs"/>
            </a:rPr>
            <a:t>リスト</a:t>
          </a:r>
          <a:r>
            <a:rPr lang="ja-JP" altLang="ja-JP" sz="1100">
              <a:solidFill>
                <a:schemeClr val="dk1"/>
              </a:solidFill>
              <a:effectLst/>
              <a:latin typeface="+mn-lt"/>
              <a:ea typeface="+mn-ea"/>
              <a:cs typeface="+mn-cs"/>
            </a:rPr>
            <a:t>の中で有形固定資産償却率が最も低いのは、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認定こども園・幼稚園・保育所</a:t>
          </a:r>
          <a:r>
            <a:rPr lang="ja-JP" altLang="en-US" sz="1100">
              <a:solidFill>
                <a:schemeClr val="dk1"/>
              </a:solidFill>
              <a:effectLst/>
              <a:latin typeface="+mn-lt"/>
              <a:ea typeface="+mn-ea"/>
              <a:cs typeface="+mn-cs"/>
            </a:rPr>
            <a:t>」の</a:t>
          </a:r>
          <a:r>
            <a:rPr lang="en-US" altLang="ja-JP" sz="1100">
              <a:solidFill>
                <a:schemeClr val="dk1"/>
              </a:solidFill>
              <a:effectLst/>
              <a:latin typeface="+mn-lt"/>
              <a:ea typeface="+mn-ea"/>
              <a:cs typeface="+mn-cs"/>
            </a:rPr>
            <a:t>61.8%</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、これは類似団体内平均値を下回って</a:t>
          </a:r>
          <a:r>
            <a:rPr lang="ja-JP" altLang="en-US" sz="1100">
              <a:solidFill>
                <a:schemeClr val="dk1"/>
              </a:solidFill>
              <a:effectLst/>
              <a:latin typeface="+mn-lt"/>
              <a:ea typeface="+mn-ea"/>
              <a:cs typeface="+mn-cs"/>
            </a:rPr>
            <a:t>いる。</a:t>
          </a:r>
          <a:r>
            <a:rPr lang="ja-JP" altLang="ja-JP" sz="1100">
              <a:solidFill>
                <a:schemeClr val="tx1"/>
              </a:solidFill>
              <a:effectLst/>
              <a:latin typeface="+mn-lt"/>
              <a:ea typeface="+mn-ea"/>
              <a:cs typeface="+mn-cs"/>
            </a:rPr>
            <a:t>適正規模および適正配置について検討が進められ</a:t>
          </a:r>
          <a:r>
            <a:rPr lang="ja-JP" altLang="en-US" sz="1100">
              <a:solidFill>
                <a:schemeClr val="tx1"/>
              </a:solidFill>
              <a:effectLst/>
              <a:latin typeface="+mn-lt"/>
              <a:ea typeface="+mn-ea"/>
              <a:cs typeface="+mn-cs"/>
            </a:rPr>
            <a:t>ている</a:t>
          </a:r>
          <a:r>
            <a:rPr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6967E4-E6B6-43DF-8076-971FC5AAF52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3C507A-4CE3-4372-BFD7-C3D49EDB5D9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4E033E-461C-4CA7-BE4F-9E6C69C5CBE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B62F26-2A37-452B-B70C-E7AE2171401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C5BFA9-5FC7-469D-B0A9-55237FF8015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49AB71-65DA-440D-826C-EA2B712F358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8A3589-56AB-4B7E-9887-9A180FA3F19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F41E25-CD25-430F-80B5-D17B49CDEC1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38A0D3-9A65-48D9-ACD3-56C841B2A88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E305FC-2C19-44DD-9201-6C828F013A7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BF6885-E524-4E08-A4FA-0DD0361F90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640795-E642-4CF4-8356-A3C93A3F4E9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B47867-161B-466F-ABAB-FB914A00BE1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19D84D-8958-4281-90BF-3BD933504BC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AF05FE-3E12-4AD5-8692-9BDE5517A8D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4107F9-D869-4978-9AB8-6FF7332BB80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E0533E-3396-4B1A-93EB-DFEDCDF9BAF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A74DE7-E95C-4C61-8ABB-BD01B42B75F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68B658-1582-495D-AF10-C28ACFA7B10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0B8A51-6B05-4595-9E84-3CDC9FBAF38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4CD272-CA24-4ECB-8BF1-8C640689BD3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A31E1D-B1B9-4D8C-8B69-5E602FC0241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69A864-715B-4C41-9FB9-3A55E79239C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3F26D1-ABA4-4656-B4D3-DC40E835680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2D0FBF-8376-455D-8335-76F52728FC8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E33360-4B51-487A-A11D-711D2DA3FF3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B8C924-04CD-4169-A4C1-0123D677437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1885EC-5A46-423A-B199-5CC33DB58C5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B5CAE6-CAD6-427C-AA44-30F208A20EB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7EEE4C9-2EE1-4A1F-8756-A4B9D0C78F3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760045-885A-435E-9310-F308054FE25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FC8252-57CF-4444-9394-4F65A389A16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020BE1-AD3B-4F75-A08F-0C081381255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51A4C1-93BE-4A20-9E06-F202B1DE4F9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68200C-EBB8-4E72-B073-CDD4185F5CB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FA6702-F370-4AB4-894C-44A353000D6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0C62DE-56B9-414D-94A9-E2C671C9361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677E9D-B559-433C-9654-6AF6B0B539F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2D550E-338D-472A-9A74-D9590345399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C1978A-6E6D-486F-9019-1868F1D610A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BB7837-B5B4-4F97-9BA7-E2944B96349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D6F7E8-B6A9-42DD-9CA8-1A1557043F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DEEFA6-CE05-4CE3-A207-A2D97D949EB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D79B716-F76A-4BAA-B8E2-9CA7D1F2396C}"/>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B806E21-98AD-4789-8BCA-10DF8F94D3E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074278B-65C4-49AF-9232-623CB6C89E5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1EEC72-0DA7-48E4-AFED-82F7A16619D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DF30C9C-8C6C-498F-B154-2F688FE943E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E05AFF8-B1C8-4932-9EE5-18479D84772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D469609-D27F-4014-B7A1-1C8C201EDC7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81DA778-AC69-4E8D-AAC8-8F14E4B719D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5D61E648-332D-4B22-A769-14D5DF9CC41B}"/>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51E0899-BE3F-4BB5-9B82-BDD58AE9476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D5F3C2D-A555-4A68-926B-A5ADFD00909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63E59078-6127-4EC9-9A86-B9982FA354D5}"/>
            </a:ext>
          </a:extLst>
        </xdr:cNvPr>
        <xdr:cNvCxnSpPr/>
      </xdr:nvCxnSpPr>
      <xdr:spPr>
        <a:xfrm flipV="1">
          <a:off x="4086225" y="58293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9BD93095-A88A-46E0-8ABD-2A007C529B36}"/>
            </a:ext>
          </a:extLst>
        </xdr:cNvPr>
        <xdr:cNvSpPr txBox="1"/>
      </xdr:nvSpPr>
      <xdr:spPr>
        <a:xfrm>
          <a:off x="412496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1351EDEA-59B2-498B-85B0-2A59A75229D5}"/>
            </a:ext>
          </a:extLst>
        </xdr:cNvPr>
        <xdr:cNvCxnSpPr/>
      </xdr:nvCxnSpPr>
      <xdr:spPr>
        <a:xfrm>
          <a:off x="4020820" y="713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B60927E9-4FAA-4128-AB42-AD8E0C0B6956}"/>
            </a:ext>
          </a:extLst>
        </xdr:cNvPr>
        <xdr:cNvSpPr txBox="1"/>
      </xdr:nvSpPr>
      <xdr:spPr>
        <a:xfrm>
          <a:off x="412496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795FBD3A-E8B7-4721-BEF2-7C8FDC1649DE}"/>
            </a:ext>
          </a:extLst>
        </xdr:cNvPr>
        <xdr:cNvCxnSpPr/>
      </xdr:nvCxnSpPr>
      <xdr:spPr>
        <a:xfrm>
          <a:off x="4020820" y="582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a:extLst>
            <a:ext uri="{FF2B5EF4-FFF2-40B4-BE49-F238E27FC236}">
              <a16:creationId xmlns:a16="http://schemas.microsoft.com/office/drawing/2014/main" id="{29DCC1A0-ED84-46D8-A606-1A310121CF18}"/>
            </a:ext>
          </a:extLst>
        </xdr:cNvPr>
        <xdr:cNvSpPr txBox="1"/>
      </xdr:nvSpPr>
      <xdr:spPr>
        <a:xfrm>
          <a:off x="4124960" y="656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9C02CC72-4177-452D-8652-689EC7E47E3B}"/>
            </a:ext>
          </a:extLst>
        </xdr:cNvPr>
        <xdr:cNvSpPr/>
      </xdr:nvSpPr>
      <xdr:spPr>
        <a:xfrm>
          <a:off x="403606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A04935C1-CB2C-4FB6-B36D-B2FD8266BD27}"/>
            </a:ext>
          </a:extLst>
        </xdr:cNvPr>
        <xdr:cNvSpPr/>
      </xdr:nvSpPr>
      <xdr:spPr>
        <a:xfrm>
          <a:off x="33121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96E1AB1D-8F1C-4AAF-B42E-3CC470FF9BA3}"/>
            </a:ext>
          </a:extLst>
        </xdr:cNvPr>
        <xdr:cNvSpPr/>
      </xdr:nvSpPr>
      <xdr:spPr>
        <a:xfrm>
          <a:off x="25146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E2781E3B-F5F5-4190-8BA6-ABA8969DD623}"/>
            </a:ext>
          </a:extLst>
        </xdr:cNvPr>
        <xdr:cNvSpPr/>
      </xdr:nvSpPr>
      <xdr:spPr>
        <a:xfrm>
          <a:off x="173990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032CC4E9-39D4-4B7B-A289-8BDCDE09D0F0}"/>
            </a:ext>
          </a:extLst>
        </xdr:cNvPr>
        <xdr:cNvSpPr/>
      </xdr:nvSpPr>
      <xdr:spPr>
        <a:xfrm>
          <a:off x="965200" y="648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5A64CDE-AB54-43B5-948E-86201316147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81F081-A10F-4A8A-8810-E331841B07B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75F310-38CD-47C7-B4C6-B98D1A64CA1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CBAEA2-49C2-4067-BF1F-85F0AF57B76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B809EA-FA54-416B-AFE0-0FEF8111894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2" name="楕円 71">
          <a:extLst>
            <a:ext uri="{FF2B5EF4-FFF2-40B4-BE49-F238E27FC236}">
              <a16:creationId xmlns:a16="http://schemas.microsoft.com/office/drawing/2014/main" id="{0F2C85B9-FD25-49DB-B50D-2B618E9DD5D6}"/>
            </a:ext>
          </a:extLst>
        </xdr:cNvPr>
        <xdr:cNvSpPr/>
      </xdr:nvSpPr>
      <xdr:spPr>
        <a:xfrm>
          <a:off x="403606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44467</xdr:rowOff>
    </xdr:from>
    <xdr:ext cx="405111" cy="259045"/>
    <xdr:sp macro="" textlink="">
      <xdr:nvSpPr>
        <xdr:cNvPr id="73" name="【図書館】&#10;有形固定資産減価償却率該当値テキスト">
          <a:extLst>
            <a:ext uri="{FF2B5EF4-FFF2-40B4-BE49-F238E27FC236}">
              <a16:creationId xmlns:a16="http://schemas.microsoft.com/office/drawing/2014/main" id="{82F656D7-3B81-471E-9A74-3138D7B8C93C}"/>
            </a:ext>
          </a:extLst>
        </xdr:cNvPr>
        <xdr:cNvSpPr txBox="1"/>
      </xdr:nvSpPr>
      <xdr:spPr>
        <a:xfrm>
          <a:off x="412496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xdr:rowOff>
    </xdr:from>
    <xdr:to>
      <xdr:col>20</xdr:col>
      <xdr:colOff>38100</xdr:colOff>
      <xdr:row>39</xdr:row>
      <xdr:rowOff>109855</xdr:rowOff>
    </xdr:to>
    <xdr:sp macro="" textlink="">
      <xdr:nvSpPr>
        <xdr:cNvPr id="74" name="楕円 73">
          <a:extLst>
            <a:ext uri="{FF2B5EF4-FFF2-40B4-BE49-F238E27FC236}">
              <a16:creationId xmlns:a16="http://schemas.microsoft.com/office/drawing/2014/main" id="{A962C231-EBD2-4CFB-A54F-A8DD0C3C3E20}"/>
            </a:ext>
          </a:extLst>
        </xdr:cNvPr>
        <xdr:cNvSpPr/>
      </xdr:nvSpPr>
      <xdr:spPr>
        <a:xfrm>
          <a:off x="3312160" y="6546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72390</xdr:rowOff>
    </xdr:to>
    <xdr:cxnSp macro="">
      <xdr:nvCxnSpPr>
        <xdr:cNvPr id="75" name="直線コネクタ 74">
          <a:extLst>
            <a:ext uri="{FF2B5EF4-FFF2-40B4-BE49-F238E27FC236}">
              <a16:creationId xmlns:a16="http://schemas.microsoft.com/office/drawing/2014/main" id="{0B43EC10-B992-4357-A6EE-7DB3932AA50F}"/>
            </a:ext>
          </a:extLst>
        </xdr:cNvPr>
        <xdr:cNvCxnSpPr/>
      </xdr:nvCxnSpPr>
      <xdr:spPr>
        <a:xfrm>
          <a:off x="3355340" y="659701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170180</xdr:rowOff>
    </xdr:from>
    <xdr:to>
      <xdr:col>15</xdr:col>
      <xdr:colOff>101600</xdr:colOff>
      <xdr:row>39</xdr:row>
      <xdr:rowOff>100330</xdr:rowOff>
    </xdr:to>
    <xdr:sp macro="" textlink="">
      <xdr:nvSpPr>
        <xdr:cNvPr id="76" name="楕円 75">
          <a:extLst>
            <a:ext uri="{FF2B5EF4-FFF2-40B4-BE49-F238E27FC236}">
              <a16:creationId xmlns:a16="http://schemas.microsoft.com/office/drawing/2014/main" id="{A7019F1E-2582-4F88-AA83-3071985D9392}"/>
            </a:ext>
          </a:extLst>
        </xdr:cNvPr>
        <xdr:cNvSpPr/>
      </xdr:nvSpPr>
      <xdr:spPr>
        <a:xfrm>
          <a:off x="251460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49530</xdr:rowOff>
    </xdr:from>
    <xdr:to>
      <xdr:col>19</xdr:col>
      <xdr:colOff>177800</xdr:colOff>
      <xdr:row>39</xdr:row>
      <xdr:rowOff>59055</xdr:rowOff>
    </xdr:to>
    <xdr:cxnSp macro="">
      <xdr:nvCxnSpPr>
        <xdr:cNvPr id="77" name="直線コネクタ 76">
          <a:extLst>
            <a:ext uri="{FF2B5EF4-FFF2-40B4-BE49-F238E27FC236}">
              <a16:creationId xmlns:a16="http://schemas.microsoft.com/office/drawing/2014/main" id="{3436CE1A-E006-42C2-87A9-6436C466BB48}"/>
            </a:ext>
          </a:extLst>
        </xdr:cNvPr>
        <xdr:cNvCxnSpPr/>
      </xdr:nvCxnSpPr>
      <xdr:spPr>
        <a:xfrm>
          <a:off x="2565400" y="658749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8" name="楕円 77">
          <a:extLst>
            <a:ext uri="{FF2B5EF4-FFF2-40B4-BE49-F238E27FC236}">
              <a16:creationId xmlns:a16="http://schemas.microsoft.com/office/drawing/2014/main" id="{0BB50834-0CDC-4741-83F5-064A1DB9D85F}"/>
            </a:ext>
          </a:extLst>
        </xdr:cNvPr>
        <xdr:cNvSpPr/>
      </xdr:nvSpPr>
      <xdr:spPr>
        <a:xfrm>
          <a:off x="17399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49530</xdr:rowOff>
    </xdr:to>
    <xdr:cxnSp macro="">
      <xdr:nvCxnSpPr>
        <xdr:cNvPr id="79" name="直線コネクタ 78">
          <a:extLst>
            <a:ext uri="{FF2B5EF4-FFF2-40B4-BE49-F238E27FC236}">
              <a16:creationId xmlns:a16="http://schemas.microsoft.com/office/drawing/2014/main" id="{228C779F-DE9F-4B2B-A482-7FD77CEE48DE}"/>
            </a:ext>
          </a:extLst>
        </xdr:cNvPr>
        <xdr:cNvCxnSpPr/>
      </xdr:nvCxnSpPr>
      <xdr:spPr>
        <a:xfrm>
          <a:off x="1790700" y="65570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31750</xdr:rowOff>
    </xdr:to>
    <xdr:sp macro="" textlink="">
      <xdr:nvSpPr>
        <xdr:cNvPr id="80" name="楕円 79">
          <a:extLst>
            <a:ext uri="{FF2B5EF4-FFF2-40B4-BE49-F238E27FC236}">
              <a16:creationId xmlns:a16="http://schemas.microsoft.com/office/drawing/2014/main" id="{772CB734-7489-4B85-ABD7-A27BC3D394AA}"/>
            </a:ext>
          </a:extLst>
        </xdr:cNvPr>
        <xdr:cNvSpPr/>
      </xdr:nvSpPr>
      <xdr:spPr>
        <a:xfrm>
          <a:off x="96520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152400</xdr:rowOff>
    </xdr:from>
    <xdr:to>
      <xdr:col>10</xdr:col>
      <xdr:colOff>114300</xdr:colOff>
      <xdr:row>39</xdr:row>
      <xdr:rowOff>19050</xdr:rowOff>
    </xdr:to>
    <xdr:cxnSp macro="">
      <xdr:nvCxnSpPr>
        <xdr:cNvPr id="81" name="直線コネクタ 80">
          <a:extLst>
            <a:ext uri="{FF2B5EF4-FFF2-40B4-BE49-F238E27FC236}">
              <a16:creationId xmlns:a16="http://schemas.microsoft.com/office/drawing/2014/main" id="{B36AE4D8-528E-40E7-A2EB-EA539BDE9C0D}"/>
            </a:ext>
          </a:extLst>
        </xdr:cNvPr>
        <xdr:cNvCxnSpPr/>
      </xdr:nvCxnSpPr>
      <xdr:spPr>
        <a:xfrm>
          <a:off x="1008380" y="65227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a:extLst>
            <a:ext uri="{FF2B5EF4-FFF2-40B4-BE49-F238E27FC236}">
              <a16:creationId xmlns:a16="http://schemas.microsoft.com/office/drawing/2014/main" id="{F1DFC259-A43A-4015-8DAC-58C65833FB9A}"/>
            </a:ext>
          </a:extLst>
        </xdr:cNvPr>
        <xdr:cNvSpPr txBox="1"/>
      </xdr:nvSpPr>
      <xdr:spPr>
        <a:xfrm>
          <a:off x="317056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a:extLst>
            <a:ext uri="{FF2B5EF4-FFF2-40B4-BE49-F238E27FC236}">
              <a16:creationId xmlns:a16="http://schemas.microsoft.com/office/drawing/2014/main" id="{F59E4F7A-0295-48D9-9B5C-3D219AA67D0A}"/>
            </a:ext>
          </a:extLst>
        </xdr:cNvPr>
        <xdr:cNvSpPr txBox="1"/>
      </xdr:nvSpPr>
      <xdr:spPr>
        <a:xfrm>
          <a:off x="238570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99A113FC-2545-4A72-B31D-07FB718F963E}"/>
            </a:ext>
          </a:extLst>
        </xdr:cNvPr>
        <xdr:cNvSpPr txBox="1"/>
      </xdr:nvSpPr>
      <xdr:spPr>
        <a:xfrm>
          <a:off x="161100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a:extLst>
            <a:ext uri="{FF2B5EF4-FFF2-40B4-BE49-F238E27FC236}">
              <a16:creationId xmlns:a16="http://schemas.microsoft.com/office/drawing/2014/main" id="{ACC89352-AA21-4D00-9E9E-4E85AF05CFB5}"/>
            </a:ext>
          </a:extLst>
        </xdr:cNvPr>
        <xdr:cNvSpPr txBox="1"/>
      </xdr:nvSpPr>
      <xdr:spPr>
        <a:xfrm>
          <a:off x="83630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126382</xdr:rowOff>
    </xdr:from>
    <xdr:ext cx="405111" cy="259045"/>
    <xdr:sp macro="" textlink="">
      <xdr:nvSpPr>
        <xdr:cNvPr id="86" name="n_1mainValue【図書館】&#10;有形固定資産減価償却率">
          <a:extLst>
            <a:ext uri="{FF2B5EF4-FFF2-40B4-BE49-F238E27FC236}">
              <a16:creationId xmlns:a16="http://schemas.microsoft.com/office/drawing/2014/main" id="{391CC493-2CD5-4097-ADEB-C59B0EFC5E14}"/>
            </a:ext>
          </a:extLst>
        </xdr:cNvPr>
        <xdr:cNvSpPr txBox="1"/>
      </xdr:nvSpPr>
      <xdr:spPr>
        <a:xfrm>
          <a:off x="317056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116857</xdr:rowOff>
    </xdr:from>
    <xdr:ext cx="405111" cy="259045"/>
    <xdr:sp macro="" textlink="">
      <xdr:nvSpPr>
        <xdr:cNvPr id="87" name="n_2mainValue【図書館】&#10;有形固定資産減価償却率">
          <a:extLst>
            <a:ext uri="{FF2B5EF4-FFF2-40B4-BE49-F238E27FC236}">
              <a16:creationId xmlns:a16="http://schemas.microsoft.com/office/drawing/2014/main" id="{B8137880-971E-4197-921E-64327D4AC5D9}"/>
            </a:ext>
          </a:extLst>
        </xdr:cNvPr>
        <xdr:cNvSpPr txBox="1"/>
      </xdr:nvSpPr>
      <xdr:spPr>
        <a:xfrm>
          <a:off x="238570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図書館】&#10;有形固定資産減価償却率">
          <a:extLst>
            <a:ext uri="{FF2B5EF4-FFF2-40B4-BE49-F238E27FC236}">
              <a16:creationId xmlns:a16="http://schemas.microsoft.com/office/drawing/2014/main" id="{CD396B8B-E1F8-4522-8C2A-FD7E4BA777C0}"/>
            </a:ext>
          </a:extLst>
        </xdr:cNvPr>
        <xdr:cNvSpPr txBox="1"/>
      </xdr:nvSpPr>
      <xdr:spPr>
        <a:xfrm>
          <a:off x="161100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48277</xdr:rowOff>
    </xdr:from>
    <xdr:ext cx="405111" cy="259045"/>
    <xdr:sp macro="" textlink="">
      <xdr:nvSpPr>
        <xdr:cNvPr id="89" name="n_4mainValue【図書館】&#10;有形固定資産減価償却率">
          <a:extLst>
            <a:ext uri="{FF2B5EF4-FFF2-40B4-BE49-F238E27FC236}">
              <a16:creationId xmlns:a16="http://schemas.microsoft.com/office/drawing/2014/main" id="{22DE3541-B569-4E00-9CA9-17417ECC81BE}"/>
            </a:ext>
          </a:extLst>
        </xdr:cNvPr>
        <xdr:cNvSpPr txBox="1"/>
      </xdr:nvSpPr>
      <xdr:spPr>
        <a:xfrm>
          <a:off x="83630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D79D918-BFB6-4A88-8883-A17D849E1E5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14CDE88-578A-48BF-B509-8EFB6DFBBE4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DC1176C-F229-436D-876C-70DAA69D8A2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E9C092F-9F3E-42EB-82EE-47475BA2FF0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2B3826B-3AC1-4525-ADE3-C950A28EFF4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32651E6-E399-40FE-B9F1-396D6B7A8CB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9DDE7F4-B452-4796-9E4D-084B5CF874B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68B4730-FB32-46D7-B177-5305E4A7B28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0F4E3D3-6A24-41D9-9A13-EC28565249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77B54A2-C6F4-4B77-83E6-9298AC57E35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4ED501B-0DCB-4774-A8A4-58DE6B1F92A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F99FDBD-54A0-4229-881E-9DF325BCBEE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81154141-B726-4C5A-B346-8318A9FC5B7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3F6449EF-5D85-46AB-9578-016A95DA54E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0B8EFE3-960D-4CE1-A5EF-2E6DDE34C19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5683917-CD75-4988-B2BA-DE7DCCD67F5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8FDA3CF-4F6F-4D1E-89E0-78E91285EEB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AE9E79D-BCE6-4A29-83B8-160BDC601A3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04F4179-48A0-474F-9EE4-58397E50CF3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F4EEA397-2FDD-41BE-BB9B-2559D309E54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D013887-18CB-43B0-8066-654B195947E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98DC5E3-194B-4D11-B17D-B8F78CC0580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0083E6C-147F-4F57-8823-138474A41AA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D1EFB16C-3AC2-4BCD-B8C8-878A5946EF4D}"/>
            </a:ext>
          </a:extLst>
        </xdr:cNvPr>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AB10B8D3-3B76-4566-9FCE-3A71B4859C6F}"/>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38ECC4D0-1465-4C70-B030-5E98BB68E3C5}"/>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2482E980-D84C-46F2-B02A-5594A0B5AE7E}"/>
            </a:ext>
          </a:extLst>
        </xdr:cNvPr>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C8AA4C65-99BC-42AD-8296-2375B9F5FC28}"/>
            </a:ext>
          </a:extLst>
        </xdr:cNvPr>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a:extLst>
            <a:ext uri="{FF2B5EF4-FFF2-40B4-BE49-F238E27FC236}">
              <a16:creationId xmlns:a16="http://schemas.microsoft.com/office/drawing/2014/main" id="{FD062E5E-1B2E-490F-A5A1-7A4F921A1729}"/>
            </a:ext>
          </a:extLst>
        </xdr:cNvPr>
        <xdr:cNvSpPr txBox="1"/>
      </xdr:nvSpPr>
      <xdr:spPr>
        <a:xfrm>
          <a:off x="92583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E49D6F9A-738E-49B2-82C7-047E0B7CEC00}"/>
            </a:ext>
          </a:extLst>
        </xdr:cNvPr>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00930C4C-F7B8-48AC-B3BB-A2B7A9107817}"/>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289045BE-C42C-407C-8F5E-EF4FC37C1EE9}"/>
            </a:ext>
          </a:extLst>
        </xdr:cNvPr>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8D3EFFE7-2CC1-4D11-B8D7-5F29E4C581DF}"/>
            </a:ext>
          </a:extLst>
        </xdr:cNvPr>
        <xdr:cNvSpPr/>
      </xdr:nvSpPr>
      <xdr:spPr>
        <a:xfrm>
          <a:off x="68732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5FABDA36-2A5E-44C1-B43A-29EF4A709C90}"/>
            </a:ext>
          </a:extLst>
        </xdr:cNvPr>
        <xdr:cNvSpPr/>
      </xdr:nvSpPr>
      <xdr:spPr>
        <a:xfrm>
          <a:off x="60985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5CFA090-D3AA-4BE8-8DDC-042FB87BBCF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80721F-E5E4-47DD-B52E-825AA34EAE3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06A964-5562-49D4-9959-497E1FC7AA6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09864D-C237-4012-98F6-B1C4A2195A3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1F74223-268B-42D0-A57A-486FE4D42CD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29" name="楕円 128">
          <a:extLst>
            <a:ext uri="{FF2B5EF4-FFF2-40B4-BE49-F238E27FC236}">
              <a16:creationId xmlns:a16="http://schemas.microsoft.com/office/drawing/2014/main" id="{8AD6428B-C4DA-434B-982D-7A0BC7DC33BA}"/>
            </a:ext>
          </a:extLst>
        </xdr:cNvPr>
        <xdr:cNvSpPr/>
      </xdr:nvSpPr>
      <xdr:spPr>
        <a:xfrm>
          <a:off x="9192260" y="633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30" name="【図書館】&#10;一人当たり面積該当値テキスト">
          <a:extLst>
            <a:ext uri="{FF2B5EF4-FFF2-40B4-BE49-F238E27FC236}">
              <a16:creationId xmlns:a16="http://schemas.microsoft.com/office/drawing/2014/main" id="{10B8B849-0D82-47D5-92DA-12C072159407}"/>
            </a:ext>
          </a:extLst>
        </xdr:cNvPr>
        <xdr:cNvSpPr txBox="1"/>
      </xdr:nvSpPr>
      <xdr:spPr>
        <a:xfrm>
          <a:off x="92583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31" name="楕円 130">
          <a:extLst>
            <a:ext uri="{FF2B5EF4-FFF2-40B4-BE49-F238E27FC236}">
              <a16:creationId xmlns:a16="http://schemas.microsoft.com/office/drawing/2014/main" id="{0C63A161-1012-43E2-AB62-244456BE4A9C}"/>
            </a:ext>
          </a:extLst>
        </xdr:cNvPr>
        <xdr:cNvSpPr/>
      </xdr:nvSpPr>
      <xdr:spPr>
        <a:xfrm>
          <a:off x="844550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22860</xdr:rowOff>
    </xdr:to>
    <xdr:cxnSp macro="">
      <xdr:nvCxnSpPr>
        <xdr:cNvPr id="132" name="直線コネクタ 131">
          <a:extLst>
            <a:ext uri="{FF2B5EF4-FFF2-40B4-BE49-F238E27FC236}">
              <a16:creationId xmlns:a16="http://schemas.microsoft.com/office/drawing/2014/main" id="{E8AACAC5-BDAB-471C-B290-6E6B419B4B47}"/>
            </a:ext>
          </a:extLst>
        </xdr:cNvPr>
        <xdr:cNvCxnSpPr/>
      </xdr:nvCxnSpPr>
      <xdr:spPr>
        <a:xfrm flipV="1">
          <a:off x="8496300" y="63855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3" name="楕円 132">
          <a:extLst>
            <a:ext uri="{FF2B5EF4-FFF2-40B4-BE49-F238E27FC236}">
              <a16:creationId xmlns:a16="http://schemas.microsoft.com/office/drawing/2014/main" id="{F60291E0-3D51-4BB6-BB96-0CF483CED5C8}"/>
            </a:ext>
          </a:extLst>
        </xdr:cNvPr>
        <xdr:cNvSpPr/>
      </xdr:nvSpPr>
      <xdr:spPr>
        <a:xfrm>
          <a:off x="767080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134" name="直線コネクタ 133">
          <a:extLst>
            <a:ext uri="{FF2B5EF4-FFF2-40B4-BE49-F238E27FC236}">
              <a16:creationId xmlns:a16="http://schemas.microsoft.com/office/drawing/2014/main" id="{68DD080D-28C7-4623-BB9E-5B31365BDAB8}"/>
            </a:ext>
          </a:extLst>
        </xdr:cNvPr>
        <xdr:cNvCxnSpPr/>
      </xdr:nvCxnSpPr>
      <xdr:spPr>
        <a:xfrm flipV="1">
          <a:off x="7713980" y="63931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5" name="楕円 134">
          <a:extLst>
            <a:ext uri="{FF2B5EF4-FFF2-40B4-BE49-F238E27FC236}">
              <a16:creationId xmlns:a16="http://schemas.microsoft.com/office/drawing/2014/main" id="{4733A39A-EDAA-47C8-BA97-54BD209C3CE5}"/>
            </a:ext>
          </a:extLst>
        </xdr:cNvPr>
        <xdr:cNvSpPr/>
      </xdr:nvSpPr>
      <xdr:spPr>
        <a:xfrm>
          <a:off x="687324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38100</xdr:rowOff>
    </xdr:to>
    <xdr:cxnSp macro="">
      <xdr:nvCxnSpPr>
        <xdr:cNvPr id="136" name="直線コネクタ 135">
          <a:extLst>
            <a:ext uri="{FF2B5EF4-FFF2-40B4-BE49-F238E27FC236}">
              <a16:creationId xmlns:a16="http://schemas.microsoft.com/office/drawing/2014/main" id="{F71396A1-0A54-4C24-B806-F42095D13DEF}"/>
            </a:ext>
          </a:extLst>
        </xdr:cNvPr>
        <xdr:cNvCxnSpPr/>
      </xdr:nvCxnSpPr>
      <xdr:spPr>
        <a:xfrm flipV="1">
          <a:off x="6924040" y="64008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37" name="楕円 136">
          <a:extLst>
            <a:ext uri="{FF2B5EF4-FFF2-40B4-BE49-F238E27FC236}">
              <a16:creationId xmlns:a16="http://schemas.microsoft.com/office/drawing/2014/main" id="{5CFF5D88-3A0A-48F6-AE9F-528E59A68DE4}"/>
            </a:ext>
          </a:extLst>
        </xdr:cNvPr>
        <xdr:cNvSpPr/>
      </xdr:nvSpPr>
      <xdr:spPr>
        <a:xfrm>
          <a:off x="609854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45720</xdr:rowOff>
    </xdr:to>
    <xdr:cxnSp macro="">
      <xdr:nvCxnSpPr>
        <xdr:cNvPr id="138" name="直線コネクタ 137">
          <a:extLst>
            <a:ext uri="{FF2B5EF4-FFF2-40B4-BE49-F238E27FC236}">
              <a16:creationId xmlns:a16="http://schemas.microsoft.com/office/drawing/2014/main" id="{E6B0E081-1C02-4468-8B9E-53C265BF7B54}"/>
            </a:ext>
          </a:extLst>
        </xdr:cNvPr>
        <xdr:cNvCxnSpPr/>
      </xdr:nvCxnSpPr>
      <xdr:spPr>
        <a:xfrm flipV="1">
          <a:off x="6149340" y="64084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a:extLst>
            <a:ext uri="{FF2B5EF4-FFF2-40B4-BE49-F238E27FC236}">
              <a16:creationId xmlns:a16="http://schemas.microsoft.com/office/drawing/2014/main" id="{08D21A6E-DF13-4462-8D79-FC12322DA83E}"/>
            </a:ext>
          </a:extLst>
        </xdr:cNvPr>
        <xdr:cNvSpPr txBox="1"/>
      </xdr:nvSpPr>
      <xdr:spPr>
        <a:xfrm>
          <a:off x="8271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a:extLst>
            <a:ext uri="{FF2B5EF4-FFF2-40B4-BE49-F238E27FC236}">
              <a16:creationId xmlns:a16="http://schemas.microsoft.com/office/drawing/2014/main" id="{614C30CE-9AB4-4765-99F6-A6830038AF3E}"/>
            </a:ext>
          </a:extLst>
        </xdr:cNvPr>
        <xdr:cNvSpPr txBox="1"/>
      </xdr:nvSpPr>
      <xdr:spPr>
        <a:xfrm>
          <a:off x="7509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a:extLst>
            <a:ext uri="{FF2B5EF4-FFF2-40B4-BE49-F238E27FC236}">
              <a16:creationId xmlns:a16="http://schemas.microsoft.com/office/drawing/2014/main" id="{19D574EB-FD4B-415A-B94D-DC306B8CB2B7}"/>
            </a:ext>
          </a:extLst>
        </xdr:cNvPr>
        <xdr:cNvSpPr txBox="1"/>
      </xdr:nvSpPr>
      <xdr:spPr>
        <a:xfrm>
          <a:off x="67120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a:extLst>
            <a:ext uri="{FF2B5EF4-FFF2-40B4-BE49-F238E27FC236}">
              <a16:creationId xmlns:a16="http://schemas.microsoft.com/office/drawing/2014/main" id="{48168E59-D74C-4F79-91D9-BD4610F45FD9}"/>
            </a:ext>
          </a:extLst>
        </xdr:cNvPr>
        <xdr:cNvSpPr txBox="1"/>
      </xdr:nvSpPr>
      <xdr:spPr>
        <a:xfrm>
          <a:off x="59373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43" name="n_1mainValue【図書館】&#10;一人当たり面積">
          <a:extLst>
            <a:ext uri="{FF2B5EF4-FFF2-40B4-BE49-F238E27FC236}">
              <a16:creationId xmlns:a16="http://schemas.microsoft.com/office/drawing/2014/main" id="{DB1EEAC6-46C8-40F6-A17B-340821D54AC1}"/>
            </a:ext>
          </a:extLst>
        </xdr:cNvPr>
        <xdr:cNvSpPr txBox="1"/>
      </xdr:nvSpPr>
      <xdr:spPr>
        <a:xfrm>
          <a:off x="827158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4" name="n_2mainValue【図書館】&#10;一人当たり面積">
          <a:extLst>
            <a:ext uri="{FF2B5EF4-FFF2-40B4-BE49-F238E27FC236}">
              <a16:creationId xmlns:a16="http://schemas.microsoft.com/office/drawing/2014/main" id="{1CDB845B-4444-4393-93DC-C96C2453158D}"/>
            </a:ext>
          </a:extLst>
        </xdr:cNvPr>
        <xdr:cNvSpPr txBox="1"/>
      </xdr:nvSpPr>
      <xdr:spPr>
        <a:xfrm>
          <a:off x="750958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5" name="n_3mainValue【図書館】&#10;一人当たり面積">
          <a:extLst>
            <a:ext uri="{FF2B5EF4-FFF2-40B4-BE49-F238E27FC236}">
              <a16:creationId xmlns:a16="http://schemas.microsoft.com/office/drawing/2014/main" id="{10C31755-9C2B-4275-8DEC-28C070CA985A}"/>
            </a:ext>
          </a:extLst>
        </xdr:cNvPr>
        <xdr:cNvSpPr txBox="1"/>
      </xdr:nvSpPr>
      <xdr:spPr>
        <a:xfrm>
          <a:off x="67120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6" name="n_4mainValue【図書館】&#10;一人当たり面積">
          <a:extLst>
            <a:ext uri="{FF2B5EF4-FFF2-40B4-BE49-F238E27FC236}">
              <a16:creationId xmlns:a16="http://schemas.microsoft.com/office/drawing/2014/main" id="{D5A02BF1-A056-4D33-9D96-9DC967B872AD}"/>
            </a:ext>
          </a:extLst>
        </xdr:cNvPr>
        <xdr:cNvSpPr txBox="1"/>
      </xdr:nvSpPr>
      <xdr:spPr>
        <a:xfrm>
          <a:off x="59373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876425-D7EB-4510-8E30-5C092F6A7C1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A3698E9-18A0-40F9-8A1B-571523E0015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A6C5F22-92FB-431E-A63A-AE78B1E0EB6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58EB05F-A1C0-4C67-9D59-FDD0280DE51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9630A3C-6292-47E9-B103-3BC9C524D1B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42B95DF-14E6-432D-A3C6-E5357C84691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28636A0-E8EA-4450-9B97-89FA172896A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67E04C5-37E6-4756-9F30-1A73206DE7B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69C77E0-1EEB-4327-A5F1-F89623F069D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C61CFAF-04A0-4308-8453-AB1238294E3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A13EA0E-DD77-4B43-A532-824B7A856C9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7E9FACA9-6B2C-45E7-9076-9A7CAB6C8CBE}"/>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E7058105-B482-479B-9B6B-FD5DF6557692}"/>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405D521D-7AC5-4C82-900F-C26D79DCC556}"/>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40D5D313-FA68-4F30-A883-9338CAA032BB}"/>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C7D9EDFC-A69B-459E-A7C1-82BF129B0188}"/>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35DD1874-71F0-473B-A452-66ECFC193BD8}"/>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91975DF-2927-41EF-AA38-75369288152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859E6D4F-FD4E-4E4C-8418-3087BA58EEE7}"/>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2E863D0-B410-4D1F-B56D-11625BA1722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9224B7FF-1CF1-4933-A693-654404EE87C3}"/>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7B8AB0B-1A36-4397-92F9-9B309C56E45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D85D9ED6-E91F-4018-8BDD-B16C128D56FA}"/>
            </a:ext>
          </a:extLst>
        </xdr:cNvPr>
        <xdr:cNvCxnSpPr/>
      </xdr:nvCxnSpPr>
      <xdr:spPr>
        <a:xfrm flipV="1">
          <a:off x="4086225" y="9332214"/>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37E1ED47-1D4E-4648-A772-076A9D8AD21B}"/>
            </a:ext>
          </a:extLst>
        </xdr:cNvPr>
        <xdr:cNvSpPr txBox="1"/>
      </xdr:nvSpPr>
      <xdr:spPr>
        <a:xfrm>
          <a:off x="4124960" y="106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22352A8E-7255-4DA5-BBEE-5F51091B4174}"/>
            </a:ext>
          </a:extLst>
        </xdr:cNvPr>
        <xdr:cNvCxnSpPr/>
      </xdr:nvCxnSpPr>
      <xdr:spPr>
        <a:xfrm>
          <a:off x="4020820" y="10666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9F44AA9-79BA-4FD8-BFA3-2C5FE47873BC}"/>
            </a:ext>
          </a:extLst>
        </xdr:cNvPr>
        <xdr:cNvSpPr txBox="1"/>
      </xdr:nvSpPr>
      <xdr:spPr>
        <a:xfrm>
          <a:off x="412496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66183450-682C-45BA-B394-27B139E7E6B2}"/>
            </a:ext>
          </a:extLst>
        </xdr:cNvPr>
        <xdr:cNvCxnSpPr/>
      </xdr:nvCxnSpPr>
      <xdr:spPr>
        <a:xfrm>
          <a:off x="402082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FDB0A41-D516-4575-AA4A-A79D255B3F3D}"/>
            </a:ext>
          </a:extLst>
        </xdr:cNvPr>
        <xdr:cNvSpPr txBox="1"/>
      </xdr:nvSpPr>
      <xdr:spPr>
        <a:xfrm>
          <a:off x="4124960" y="9836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5E75EDC7-0587-461C-AF34-E392FD8D67DA}"/>
            </a:ext>
          </a:extLst>
        </xdr:cNvPr>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662A9D71-F964-4E75-9A82-18FFA263F58B}"/>
            </a:ext>
          </a:extLst>
        </xdr:cNvPr>
        <xdr:cNvSpPr/>
      </xdr:nvSpPr>
      <xdr:spPr>
        <a:xfrm>
          <a:off x="331216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3349BA1F-E06B-4635-A87D-031CD3B583A2}"/>
            </a:ext>
          </a:extLst>
        </xdr:cNvPr>
        <xdr:cNvSpPr/>
      </xdr:nvSpPr>
      <xdr:spPr>
        <a:xfrm>
          <a:off x="25146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2529CA8F-36E3-47FB-B815-12971F6F3FA1}"/>
            </a:ext>
          </a:extLst>
        </xdr:cNvPr>
        <xdr:cNvSpPr/>
      </xdr:nvSpPr>
      <xdr:spPr>
        <a:xfrm>
          <a:off x="173990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E274389E-2419-489A-B8C7-BC81D9C0FBFB}"/>
            </a:ext>
          </a:extLst>
        </xdr:cNvPr>
        <xdr:cNvSpPr/>
      </xdr:nvSpPr>
      <xdr:spPr>
        <a:xfrm>
          <a:off x="96520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97B4BDE-B5A3-44DB-8B3C-A3EE82BC28A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0D9FCA7-0821-4B4D-A026-9455F78DD99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5CD9D89-127B-4DF6-8CD8-F17346C028A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EBAD82A-1E81-4BF4-8CED-6D6CEE9E1FE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02DE91-18FE-4CF3-BDCA-E36BD8FA8C7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xdr:rowOff>
    </xdr:from>
    <xdr:to>
      <xdr:col>24</xdr:col>
      <xdr:colOff>114300</xdr:colOff>
      <xdr:row>63</xdr:row>
      <xdr:rowOff>117094</xdr:rowOff>
    </xdr:to>
    <xdr:sp macro="" textlink="">
      <xdr:nvSpPr>
        <xdr:cNvPr id="185" name="楕円 184">
          <a:extLst>
            <a:ext uri="{FF2B5EF4-FFF2-40B4-BE49-F238E27FC236}">
              <a16:creationId xmlns:a16="http://schemas.microsoft.com/office/drawing/2014/main" id="{783B7565-61A8-4FAD-AD0E-727AF41F8114}"/>
            </a:ext>
          </a:extLst>
        </xdr:cNvPr>
        <xdr:cNvSpPr/>
      </xdr:nvSpPr>
      <xdr:spPr>
        <a:xfrm>
          <a:off x="403606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101871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1CA50C5-DE88-4ED1-977A-7D53C7C8B8DD}"/>
            </a:ext>
          </a:extLst>
        </xdr:cNvPr>
        <xdr:cNvSpPr txBox="1"/>
      </xdr:nvSpPr>
      <xdr:spPr>
        <a:xfrm>
          <a:off x="4124960" y="10495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145796</xdr:rowOff>
    </xdr:from>
    <xdr:to>
      <xdr:col>20</xdr:col>
      <xdr:colOff>38100</xdr:colOff>
      <xdr:row>63</xdr:row>
      <xdr:rowOff>75946</xdr:rowOff>
    </xdr:to>
    <xdr:sp macro="" textlink="">
      <xdr:nvSpPr>
        <xdr:cNvPr id="187" name="楕円 186">
          <a:extLst>
            <a:ext uri="{FF2B5EF4-FFF2-40B4-BE49-F238E27FC236}">
              <a16:creationId xmlns:a16="http://schemas.microsoft.com/office/drawing/2014/main" id="{E3E0E22F-A94B-4276-BE3F-92369FF36F91}"/>
            </a:ext>
          </a:extLst>
        </xdr:cNvPr>
        <xdr:cNvSpPr/>
      </xdr:nvSpPr>
      <xdr:spPr>
        <a:xfrm>
          <a:off x="3312160" y="10539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66294</xdr:rowOff>
    </xdr:to>
    <xdr:cxnSp macro="">
      <xdr:nvCxnSpPr>
        <xdr:cNvPr id="188" name="直線コネクタ 187">
          <a:extLst>
            <a:ext uri="{FF2B5EF4-FFF2-40B4-BE49-F238E27FC236}">
              <a16:creationId xmlns:a16="http://schemas.microsoft.com/office/drawing/2014/main" id="{499E9138-58AE-425F-8A97-8FF8724826CB}"/>
            </a:ext>
          </a:extLst>
        </xdr:cNvPr>
        <xdr:cNvCxnSpPr/>
      </xdr:nvCxnSpPr>
      <xdr:spPr>
        <a:xfrm>
          <a:off x="3355340" y="10586466"/>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102362</xdr:rowOff>
    </xdr:from>
    <xdr:to>
      <xdr:col>15</xdr:col>
      <xdr:colOff>101600</xdr:colOff>
      <xdr:row>63</xdr:row>
      <xdr:rowOff>32512</xdr:rowOff>
    </xdr:to>
    <xdr:sp macro="" textlink="">
      <xdr:nvSpPr>
        <xdr:cNvPr id="189" name="楕円 188">
          <a:extLst>
            <a:ext uri="{FF2B5EF4-FFF2-40B4-BE49-F238E27FC236}">
              <a16:creationId xmlns:a16="http://schemas.microsoft.com/office/drawing/2014/main" id="{0F488E74-D43A-49D2-8158-BD18DC8249F5}"/>
            </a:ext>
          </a:extLst>
        </xdr:cNvPr>
        <xdr:cNvSpPr/>
      </xdr:nvSpPr>
      <xdr:spPr>
        <a:xfrm>
          <a:off x="251460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153162</xdr:rowOff>
    </xdr:from>
    <xdr:to>
      <xdr:col>19</xdr:col>
      <xdr:colOff>177800</xdr:colOff>
      <xdr:row>63</xdr:row>
      <xdr:rowOff>25146</xdr:rowOff>
    </xdr:to>
    <xdr:cxnSp macro="">
      <xdr:nvCxnSpPr>
        <xdr:cNvPr id="190" name="直線コネクタ 189">
          <a:extLst>
            <a:ext uri="{FF2B5EF4-FFF2-40B4-BE49-F238E27FC236}">
              <a16:creationId xmlns:a16="http://schemas.microsoft.com/office/drawing/2014/main" id="{859DF6F9-900F-40BD-86BD-986E660C57AA}"/>
            </a:ext>
          </a:extLst>
        </xdr:cNvPr>
        <xdr:cNvCxnSpPr/>
      </xdr:nvCxnSpPr>
      <xdr:spPr>
        <a:xfrm>
          <a:off x="2565400" y="10546842"/>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61214</xdr:rowOff>
    </xdr:from>
    <xdr:to>
      <xdr:col>10</xdr:col>
      <xdr:colOff>165100</xdr:colOff>
      <xdr:row>62</xdr:row>
      <xdr:rowOff>162814</xdr:rowOff>
    </xdr:to>
    <xdr:sp macro="" textlink="">
      <xdr:nvSpPr>
        <xdr:cNvPr id="191" name="楕円 190">
          <a:extLst>
            <a:ext uri="{FF2B5EF4-FFF2-40B4-BE49-F238E27FC236}">
              <a16:creationId xmlns:a16="http://schemas.microsoft.com/office/drawing/2014/main" id="{710C2257-1397-415C-BD27-DD4BAA34A6C3}"/>
            </a:ext>
          </a:extLst>
        </xdr:cNvPr>
        <xdr:cNvSpPr/>
      </xdr:nvSpPr>
      <xdr:spPr>
        <a:xfrm>
          <a:off x="173990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112014</xdr:rowOff>
    </xdr:from>
    <xdr:to>
      <xdr:col>15</xdr:col>
      <xdr:colOff>50800</xdr:colOff>
      <xdr:row>62</xdr:row>
      <xdr:rowOff>153162</xdr:rowOff>
    </xdr:to>
    <xdr:cxnSp macro="">
      <xdr:nvCxnSpPr>
        <xdr:cNvPr id="192" name="直線コネクタ 191">
          <a:extLst>
            <a:ext uri="{FF2B5EF4-FFF2-40B4-BE49-F238E27FC236}">
              <a16:creationId xmlns:a16="http://schemas.microsoft.com/office/drawing/2014/main" id="{8D63EAF4-3B82-489A-A2E0-622A4560B99A}"/>
            </a:ext>
          </a:extLst>
        </xdr:cNvPr>
        <xdr:cNvCxnSpPr/>
      </xdr:nvCxnSpPr>
      <xdr:spPr>
        <a:xfrm>
          <a:off x="1790700" y="10505694"/>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3" name="楕円 192">
          <a:extLst>
            <a:ext uri="{FF2B5EF4-FFF2-40B4-BE49-F238E27FC236}">
              <a16:creationId xmlns:a16="http://schemas.microsoft.com/office/drawing/2014/main" id="{924E2ECD-02E9-4809-B9E8-AB1784426CBB}"/>
            </a:ext>
          </a:extLst>
        </xdr:cNvPr>
        <xdr:cNvSpPr/>
      </xdr:nvSpPr>
      <xdr:spPr>
        <a:xfrm>
          <a:off x="96520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112014</xdr:rowOff>
    </xdr:to>
    <xdr:cxnSp macro="">
      <xdr:nvCxnSpPr>
        <xdr:cNvPr id="194" name="直線コネクタ 193">
          <a:extLst>
            <a:ext uri="{FF2B5EF4-FFF2-40B4-BE49-F238E27FC236}">
              <a16:creationId xmlns:a16="http://schemas.microsoft.com/office/drawing/2014/main" id="{852959DB-668D-4C78-98A2-62B13FA6AF48}"/>
            </a:ext>
          </a:extLst>
        </xdr:cNvPr>
        <xdr:cNvCxnSpPr/>
      </xdr:nvCxnSpPr>
      <xdr:spPr>
        <a:xfrm>
          <a:off x="1008380" y="10462260"/>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7AA432FB-365D-41CB-B059-44D539109176}"/>
            </a:ext>
          </a:extLst>
        </xdr:cNvPr>
        <xdr:cNvSpPr txBox="1"/>
      </xdr:nvSpPr>
      <xdr:spPr>
        <a:xfrm>
          <a:off x="317056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F817FBAF-AF4A-409B-AFAA-057E3600F030}"/>
            </a:ext>
          </a:extLst>
        </xdr:cNvPr>
        <xdr:cNvSpPr txBox="1"/>
      </xdr:nvSpPr>
      <xdr:spPr>
        <a:xfrm>
          <a:off x="23857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1A1461A9-842F-42B3-B1FE-61E9B1D23BBF}"/>
            </a:ext>
          </a:extLst>
        </xdr:cNvPr>
        <xdr:cNvSpPr txBox="1"/>
      </xdr:nvSpPr>
      <xdr:spPr>
        <a:xfrm>
          <a:off x="161100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B420AD74-53B7-4EAF-A992-BC989A8D6879}"/>
            </a:ext>
          </a:extLst>
        </xdr:cNvPr>
        <xdr:cNvSpPr txBox="1"/>
      </xdr:nvSpPr>
      <xdr:spPr>
        <a:xfrm>
          <a:off x="8363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67073</xdr:rowOff>
    </xdr:from>
    <xdr:ext cx="405111" cy="259045"/>
    <xdr:sp macro="" textlink="">
      <xdr:nvSpPr>
        <xdr:cNvPr id="199" name="n_1mainValue【体育館・プール】&#10;有形固定資産減価償却率">
          <a:extLst>
            <a:ext uri="{FF2B5EF4-FFF2-40B4-BE49-F238E27FC236}">
              <a16:creationId xmlns:a16="http://schemas.microsoft.com/office/drawing/2014/main" id="{8A50CA3E-3FD6-4264-BC6D-FB2F9F908A12}"/>
            </a:ext>
          </a:extLst>
        </xdr:cNvPr>
        <xdr:cNvSpPr txBox="1"/>
      </xdr:nvSpPr>
      <xdr:spPr>
        <a:xfrm>
          <a:off x="317056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23639</xdr:rowOff>
    </xdr:from>
    <xdr:ext cx="405111" cy="259045"/>
    <xdr:sp macro="" textlink="">
      <xdr:nvSpPr>
        <xdr:cNvPr id="200" name="n_2mainValue【体育館・プール】&#10;有形固定資産減価償却率">
          <a:extLst>
            <a:ext uri="{FF2B5EF4-FFF2-40B4-BE49-F238E27FC236}">
              <a16:creationId xmlns:a16="http://schemas.microsoft.com/office/drawing/2014/main" id="{D6FAC7AD-2D7B-413D-8A8F-9F56E281A27E}"/>
            </a:ext>
          </a:extLst>
        </xdr:cNvPr>
        <xdr:cNvSpPr txBox="1"/>
      </xdr:nvSpPr>
      <xdr:spPr>
        <a:xfrm>
          <a:off x="238570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153941</xdr:rowOff>
    </xdr:from>
    <xdr:ext cx="405111" cy="259045"/>
    <xdr:sp macro="" textlink="">
      <xdr:nvSpPr>
        <xdr:cNvPr id="201" name="n_3mainValue【体育館・プール】&#10;有形固定資産減価償却率">
          <a:extLst>
            <a:ext uri="{FF2B5EF4-FFF2-40B4-BE49-F238E27FC236}">
              <a16:creationId xmlns:a16="http://schemas.microsoft.com/office/drawing/2014/main" id="{27F2EEE0-1265-4034-9370-9592768529B1}"/>
            </a:ext>
          </a:extLst>
        </xdr:cNvPr>
        <xdr:cNvSpPr txBox="1"/>
      </xdr:nvSpPr>
      <xdr:spPr>
        <a:xfrm>
          <a:off x="1611004" y="1054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2" name="n_4mainValue【体育館・プール】&#10;有形固定資産減価償却率">
          <a:extLst>
            <a:ext uri="{FF2B5EF4-FFF2-40B4-BE49-F238E27FC236}">
              <a16:creationId xmlns:a16="http://schemas.microsoft.com/office/drawing/2014/main" id="{F3E91D7F-CDF2-4AC6-A206-83D047151EE3}"/>
            </a:ext>
          </a:extLst>
        </xdr:cNvPr>
        <xdr:cNvSpPr txBox="1"/>
      </xdr:nvSpPr>
      <xdr:spPr>
        <a:xfrm>
          <a:off x="83630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569FCC6-1F1B-469A-919C-381C78D642B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3031014-648E-4C3B-B7E2-2E36EE03338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089C8A8-73CB-4161-911B-45E82FC90B0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7667DD6-E2F7-4E40-9405-92133758457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A23D9DA-5349-4370-8D1C-233ED551775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3EA2AF0-CCF9-4330-8FA4-CCD1410E4FF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E6C27B6-7107-4629-83C7-444A0BF36DE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F9FBD2E-4319-429D-8DCF-549BD86B5BA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922CE71-8078-43ED-A147-D732B6A4068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A0EA705-88C5-4792-A92B-1EE42FCE9D8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EA13795-BCBE-41E2-BE1E-A6BCE560ABA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218B90AD-1A9D-4341-9AE7-5156DEF8F4A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D8EFC2E9-374C-445A-8E23-66B81A0BA47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5A921BB1-4472-4526-8EF5-ECB6B4DF0A7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FBCE7EEE-194F-497C-98E6-BD1591AD555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F0309354-1513-49CD-A4C9-5638A1AA764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B87A4B73-76D3-49F7-965E-2733B5FFAD3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AAA226B7-F659-4D14-8C3B-8A5912ADDCC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15613140-760E-47F3-8032-9E39E7785A2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1502A0F8-B12A-47C1-A26C-5DE0A5B69EEA}"/>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D73EBCA-3725-4125-9BEC-607BC7E01CA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C810B87A-8099-4BE7-B98C-4429539417F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341440AE-87DA-40A4-8AA7-7894C19D19F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45ADD2A5-B737-4D68-A1AD-58DDD7713528}"/>
            </a:ext>
          </a:extLst>
        </xdr:cNvPr>
        <xdr:cNvCxnSpPr/>
      </xdr:nvCxnSpPr>
      <xdr:spPr>
        <a:xfrm flipV="1">
          <a:off x="9219565" y="938593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62B00787-8FC0-45D6-8601-F7F298AB6EEA}"/>
            </a:ext>
          </a:extLst>
        </xdr:cNvPr>
        <xdr:cNvSpPr txBox="1"/>
      </xdr:nvSpPr>
      <xdr:spPr>
        <a:xfrm>
          <a:off x="92583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B541EB4A-F1EC-4945-9145-62BA37F94D8C}"/>
            </a:ext>
          </a:extLst>
        </xdr:cNvPr>
        <xdr:cNvCxnSpPr/>
      </xdr:nvCxnSpPr>
      <xdr:spPr>
        <a:xfrm>
          <a:off x="9154160" y="1066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38529CCD-3730-4B42-8987-3493D9A4E4B7}"/>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E8940F41-E5C9-4AC9-9163-2E1628B74E7D}"/>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a:extLst>
            <a:ext uri="{FF2B5EF4-FFF2-40B4-BE49-F238E27FC236}">
              <a16:creationId xmlns:a16="http://schemas.microsoft.com/office/drawing/2014/main" id="{04EBF79B-9643-4987-A5FD-D52A0E6FCED1}"/>
            </a:ext>
          </a:extLst>
        </xdr:cNvPr>
        <xdr:cNvSpPr txBox="1"/>
      </xdr:nvSpPr>
      <xdr:spPr>
        <a:xfrm>
          <a:off x="9258300" y="1016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6DC13451-5405-487B-AD11-7C34BD206DCA}"/>
            </a:ext>
          </a:extLst>
        </xdr:cNvPr>
        <xdr:cNvSpPr/>
      </xdr:nvSpPr>
      <xdr:spPr>
        <a:xfrm>
          <a:off x="919226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13CBC5C9-083E-438D-A00F-929B834A9960}"/>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A23C5C34-E675-4250-8C3D-C22FA23E6EDD}"/>
            </a:ext>
          </a:extLst>
        </xdr:cNvPr>
        <xdr:cNvSpPr/>
      </xdr:nvSpPr>
      <xdr:spPr>
        <a:xfrm>
          <a:off x="767080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FC6FC41E-2726-4962-AF90-C08B5EE33963}"/>
            </a:ext>
          </a:extLst>
        </xdr:cNvPr>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24F8BF3E-4F68-45CA-939A-0161EDF40C33}"/>
            </a:ext>
          </a:extLst>
        </xdr:cNvPr>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14A15E1-F9EC-48D7-8741-E0DE24C9890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1305C68-4621-4E3B-9B4C-5424EF7C7F0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E831D7-2DC6-41B0-AEE7-73058C98FB9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CD7BA2E-CC32-45B7-81E4-C43FEB42264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14211B-B679-4B49-A7C9-AD1F89DA65B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118745</xdr:rowOff>
    </xdr:from>
    <xdr:to>
      <xdr:col>55</xdr:col>
      <xdr:colOff>50800</xdr:colOff>
      <xdr:row>63</xdr:row>
      <xdr:rowOff>48895</xdr:rowOff>
    </xdr:to>
    <xdr:sp macro="" textlink="">
      <xdr:nvSpPr>
        <xdr:cNvPr id="242" name="楕円 241">
          <a:extLst>
            <a:ext uri="{FF2B5EF4-FFF2-40B4-BE49-F238E27FC236}">
              <a16:creationId xmlns:a16="http://schemas.microsoft.com/office/drawing/2014/main" id="{D9F7825E-7F0E-48EB-A271-FC36D725C89F}"/>
            </a:ext>
          </a:extLst>
        </xdr:cNvPr>
        <xdr:cNvSpPr/>
      </xdr:nvSpPr>
      <xdr:spPr>
        <a:xfrm>
          <a:off x="9192260" y="1051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33672</xdr:rowOff>
    </xdr:from>
    <xdr:ext cx="469744" cy="259045"/>
    <xdr:sp macro="" textlink="">
      <xdr:nvSpPr>
        <xdr:cNvPr id="243" name="【体育館・プール】&#10;一人当たり面積該当値テキスト">
          <a:extLst>
            <a:ext uri="{FF2B5EF4-FFF2-40B4-BE49-F238E27FC236}">
              <a16:creationId xmlns:a16="http://schemas.microsoft.com/office/drawing/2014/main" id="{4D1EA3EC-1B87-40CD-B574-857079AC7406}"/>
            </a:ext>
          </a:extLst>
        </xdr:cNvPr>
        <xdr:cNvSpPr txBox="1"/>
      </xdr:nvSpPr>
      <xdr:spPr>
        <a:xfrm>
          <a:off x="9258300" y="104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244" name="楕円 243">
          <a:extLst>
            <a:ext uri="{FF2B5EF4-FFF2-40B4-BE49-F238E27FC236}">
              <a16:creationId xmlns:a16="http://schemas.microsoft.com/office/drawing/2014/main" id="{6E337C4E-2DC4-4179-BF45-F28830C3E0D5}"/>
            </a:ext>
          </a:extLst>
        </xdr:cNvPr>
        <xdr:cNvSpPr/>
      </xdr:nvSpPr>
      <xdr:spPr>
        <a:xfrm>
          <a:off x="8445500" y="1051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169545</xdr:rowOff>
    </xdr:from>
    <xdr:to>
      <xdr:col>55</xdr:col>
      <xdr:colOff>0</xdr:colOff>
      <xdr:row>63</xdr:row>
      <xdr:rowOff>1905</xdr:rowOff>
    </xdr:to>
    <xdr:cxnSp macro="">
      <xdr:nvCxnSpPr>
        <xdr:cNvPr id="245" name="直線コネクタ 244">
          <a:extLst>
            <a:ext uri="{FF2B5EF4-FFF2-40B4-BE49-F238E27FC236}">
              <a16:creationId xmlns:a16="http://schemas.microsoft.com/office/drawing/2014/main" id="{ED7E7432-984A-43AE-884D-FA50BD612CC4}"/>
            </a:ext>
          </a:extLst>
        </xdr:cNvPr>
        <xdr:cNvCxnSpPr/>
      </xdr:nvCxnSpPr>
      <xdr:spPr>
        <a:xfrm flipV="1">
          <a:off x="8496300" y="105632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46" name="楕円 245">
          <a:extLst>
            <a:ext uri="{FF2B5EF4-FFF2-40B4-BE49-F238E27FC236}">
              <a16:creationId xmlns:a16="http://schemas.microsoft.com/office/drawing/2014/main" id="{84163721-07A4-4592-82F2-76107B85DF4B}"/>
            </a:ext>
          </a:extLst>
        </xdr:cNvPr>
        <xdr:cNvSpPr/>
      </xdr:nvSpPr>
      <xdr:spPr>
        <a:xfrm>
          <a:off x="7670800" y="1051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xdr:rowOff>
    </xdr:from>
    <xdr:to>
      <xdr:col>50</xdr:col>
      <xdr:colOff>114300</xdr:colOff>
      <xdr:row>63</xdr:row>
      <xdr:rowOff>3810</xdr:rowOff>
    </xdr:to>
    <xdr:cxnSp macro="">
      <xdr:nvCxnSpPr>
        <xdr:cNvPr id="247" name="直線コネクタ 246">
          <a:extLst>
            <a:ext uri="{FF2B5EF4-FFF2-40B4-BE49-F238E27FC236}">
              <a16:creationId xmlns:a16="http://schemas.microsoft.com/office/drawing/2014/main" id="{5E89D3F1-DCA3-4DE6-9B50-6AF3C134CBB9}"/>
            </a:ext>
          </a:extLst>
        </xdr:cNvPr>
        <xdr:cNvCxnSpPr/>
      </xdr:nvCxnSpPr>
      <xdr:spPr>
        <a:xfrm flipV="1">
          <a:off x="7713980" y="1056322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126365</xdr:rowOff>
    </xdr:from>
    <xdr:to>
      <xdr:col>41</xdr:col>
      <xdr:colOff>101600</xdr:colOff>
      <xdr:row>63</xdr:row>
      <xdr:rowOff>56515</xdr:rowOff>
    </xdr:to>
    <xdr:sp macro="" textlink="">
      <xdr:nvSpPr>
        <xdr:cNvPr id="248" name="楕円 247">
          <a:extLst>
            <a:ext uri="{FF2B5EF4-FFF2-40B4-BE49-F238E27FC236}">
              <a16:creationId xmlns:a16="http://schemas.microsoft.com/office/drawing/2014/main" id="{F47EC6BC-48EE-4F68-A96B-F0E24100C0D4}"/>
            </a:ext>
          </a:extLst>
        </xdr:cNvPr>
        <xdr:cNvSpPr/>
      </xdr:nvSpPr>
      <xdr:spPr>
        <a:xfrm>
          <a:off x="687324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5715</xdr:rowOff>
    </xdr:to>
    <xdr:cxnSp macro="">
      <xdr:nvCxnSpPr>
        <xdr:cNvPr id="249" name="直線コネクタ 248">
          <a:extLst>
            <a:ext uri="{FF2B5EF4-FFF2-40B4-BE49-F238E27FC236}">
              <a16:creationId xmlns:a16="http://schemas.microsoft.com/office/drawing/2014/main" id="{79BE284C-DCF8-48D7-A720-F40F914948C6}"/>
            </a:ext>
          </a:extLst>
        </xdr:cNvPr>
        <xdr:cNvCxnSpPr/>
      </xdr:nvCxnSpPr>
      <xdr:spPr>
        <a:xfrm flipV="1">
          <a:off x="6924040" y="1056513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130175</xdr:rowOff>
    </xdr:from>
    <xdr:to>
      <xdr:col>36</xdr:col>
      <xdr:colOff>165100</xdr:colOff>
      <xdr:row>63</xdr:row>
      <xdr:rowOff>60325</xdr:rowOff>
    </xdr:to>
    <xdr:sp macro="" textlink="">
      <xdr:nvSpPr>
        <xdr:cNvPr id="250" name="楕円 249">
          <a:extLst>
            <a:ext uri="{FF2B5EF4-FFF2-40B4-BE49-F238E27FC236}">
              <a16:creationId xmlns:a16="http://schemas.microsoft.com/office/drawing/2014/main" id="{AEB383B2-0757-4DD7-AC8C-E5898E0C37B0}"/>
            </a:ext>
          </a:extLst>
        </xdr:cNvPr>
        <xdr:cNvSpPr/>
      </xdr:nvSpPr>
      <xdr:spPr>
        <a:xfrm>
          <a:off x="6098540" y="1052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xdr:rowOff>
    </xdr:from>
    <xdr:to>
      <xdr:col>41</xdr:col>
      <xdr:colOff>50800</xdr:colOff>
      <xdr:row>63</xdr:row>
      <xdr:rowOff>9525</xdr:rowOff>
    </xdr:to>
    <xdr:cxnSp macro="">
      <xdr:nvCxnSpPr>
        <xdr:cNvPr id="251" name="直線コネクタ 250">
          <a:extLst>
            <a:ext uri="{FF2B5EF4-FFF2-40B4-BE49-F238E27FC236}">
              <a16:creationId xmlns:a16="http://schemas.microsoft.com/office/drawing/2014/main" id="{BDD9C5DC-6756-493F-862E-D777B69682FA}"/>
            </a:ext>
          </a:extLst>
        </xdr:cNvPr>
        <xdr:cNvCxnSpPr/>
      </xdr:nvCxnSpPr>
      <xdr:spPr>
        <a:xfrm flipV="1">
          <a:off x="6149340" y="105670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EFADEEB7-3DA3-454B-8436-3E26D5EDB806}"/>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a:extLst>
            <a:ext uri="{FF2B5EF4-FFF2-40B4-BE49-F238E27FC236}">
              <a16:creationId xmlns:a16="http://schemas.microsoft.com/office/drawing/2014/main" id="{E049AF2A-F00B-4DB6-BFBC-7FC0CDCF5B35}"/>
            </a:ext>
          </a:extLst>
        </xdr:cNvPr>
        <xdr:cNvSpPr txBox="1"/>
      </xdr:nvSpPr>
      <xdr:spPr>
        <a:xfrm>
          <a:off x="750958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90651309-EB80-4DF3-9524-5ACC26E17BCC}"/>
            </a:ext>
          </a:extLst>
        </xdr:cNvPr>
        <xdr:cNvSpPr txBox="1"/>
      </xdr:nvSpPr>
      <xdr:spPr>
        <a:xfrm>
          <a:off x="67120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5E5688C6-21F0-41E7-AD3E-465A3149495F}"/>
            </a:ext>
          </a:extLst>
        </xdr:cNvPr>
        <xdr:cNvSpPr txBox="1"/>
      </xdr:nvSpPr>
      <xdr:spPr>
        <a:xfrm>
          <a:off x="59373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43832</xdr:rowOff>
    </xdr:from>
    <xdr:ext cx="469744" cy="259045"/>
    <xdr:sp macro="" textlink="">
      <xdr:nvSpPr>
        <xdr:cNvPr id="256" name="n_1mainValue【体育館・プール】&#10;一人当たり面積">
          <a:extLst>
            <a:ext uri="{FF2B5EF4-FFF2-40B4-BE49-F238E27FC236}">
              <a16:creationId xmlns:a16="http://schemas.microsoft.com/office/drawing/2014/main" id="{1148FD2D-8136-468A-B304-AB40E997CACD}"/>
            </a:ext>
          </a:extLst>
        </xdr:cNvPr>
        <xdr:cNvSpPr txBox="1"/>
      </xdr:nvSpPr>
      <xdr:spPr>
        <a:xfrm>
          <a:off x="827158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57" name="n_2mainValue【体育館・プール】&#10;一人当たり面積">
          <a:extLst>
            <a:ext uri="{FF2B5EF4-FFF2-40B4-BE49-F238E27FC236}">
              <a16:creationId xmlns:a16="http://schemas.microsoft.com/office/drawing/2014/main" id="{C3AF8280-F019-4A78-838B-3CCE670D2BCE}"/>
            </a:ext>
          </a:extLst>
        </xdr:cNvPr>
        <xdr:cNvSpPr txBox="1"/>
      </xdr:nvSpPr>
      <xdr:spPr>
        <a:xfrm>
          <a:off x="750958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47642</xdr:rowOff>
    </xdr:from>
    <xdr:ext cx="469744" cy="259045"/>
    <xdr:sp macro="" textlink="">
      <xdr:nvSpPr>
        <xdr:cNvPr id="258" name="n_3mainValue【体育館・プール】&#10;一人当たり面積">
          <a:extLst>
            <a:ext uri="{FF2B5EF4-FFF2-40B4-BE49-F238E27FC236}">
              <a16:creationId xmlns:a16="http://schemas.microsoft.com/office/drawing/2014/main" id="{0CF7220F-2628-440E-AAB1-F681B9BA2107}"/>
            </a:ext>
          </a:extLst>
        </xdr:cNvPr>
        <xdr:cNvSpPr txBox="1"/>
      </xdr:nvSpPr>
      <xdr:spPr>
        <a:xfrm>
          <a:off x="6712027"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51452</xdr:rowOff>
    </xdr:from>
    <xdr:ext cx="469744" cy="259045"/>
    <xdr:sp macro="" textlink="">
      <xdr:nvSpPr>
        <xdr:cNvPr id="259" name="n_4mainValue【体育館・プール】&#10;一人当たり面積">
          <a:extLst>
            <a:ext uri="{FF2B5EF4-FFF2-40B4-BE49-F238E27FC236}">
              <a16:creationId xmlns:a16="http://schemas.microsoft.com/office/drawing/2014/main" id="{F50F6901-E7C5-49BF-A823-0520988EF92F}"/>
            </a:ext>
          </a:extLst>
        </xdr:cNvPr>
        <xdr:cNvSpPr txBox="1"/>
      </xdr:nvSpPr>
      <xdr:spPr>
        <a:xfrm>
          <a:off x="59373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6D46003-08BE-4C2C-8C9B-ED8912CBDDC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4122757-DCE9-46B8-9F22-0E061D43888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B5D96EB-F193-4436-AAD7-CD7AAB3A475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6ADBE63-40FF-4DA3-9D8A-025E4988846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506B6B3-DF80-499E-9DBC-FF9ED420201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EE066E31-81EB-47C4-B05A-2B17B0DE835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06839CB-FD86-4294-9178-AD8EA4E24DA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204D501-9631-4D3B-805C-2F4CD37E364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9CB65F7-3120-4704-BFA4-F2D80BCD677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C3B4D15-0588-47C1-88B9-C0F021B831A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92EBE6DE-32DB-45FA-9C3D-FF83359CF08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A8B3D4B2-B893-42F3-8E20-5160AE58FF3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E84CC833-05EE-4A4B-A0F7-B2D3FB1AB11C}"/>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BA350668-ED33-4AB9-A838-2CD12C28DEF7}"/>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26FD5BCE-A254-4219-BD6B-1EFAD8389EDF}"/>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E5D7ADB-A207-4D78-8413-FE646E763643}"/>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90413751-DFD3-45BE-A57F-D702569642A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AA091AE4-99EB-470C-BDFB-C9E58606EF9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D4C63FF6-5154-4993-AF05-B359EBCE2B19}"/>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2451F6-575F-4059-8815-69E33EDA3F1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10B2F9D-028B-494F-BDBE-ABFB8A464E09}"/>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84812525-A47A-4EC7-ADD8-84B068BEAC1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B8B73220-7C72-48F7-92A1-8AB16A474B19}"/>
            </a:ext>
          </a:extLst>
        </xdr:cNvPr>
        <xdr:cNvCxnSpPr/>
      </xdr:nvCxnSpPr>
      <xdr:spPr>
        <a:xfrm flipV="1">
          <a:off x="4086225" y="1311859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FE13C679-0482-44F7-9873-D13EF5BEB2F6}"/>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6E5DE126-4380-4BBE-B479-13A34B54D307}"/>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F20BA2C6-824B-4108-B5DC-485E64CF96FA}"/>
            </a:ext>
          </a:extLst>
        </xdr:cNvPr>
        <xdr:cNvSpPr txBox="1"/>
      </xdr:nvSpPr>
      <xdr:spPr>
        <a:xfrm>
          <a:off x="4124960" y="1290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D1F14EFE-736F-4E33-9417-C48ABE0886FD}"/>
            </a:ext>
          </a:extLst>
        </xdr:cNvPr>
        <xdr:cNvCxnSpPr/>
      </xdr:nvCxnSpPr>
      <xdr:spPr>
        <a:xfrm>
          <a:off x="4020820" y="13118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C9C1170E-4B7B-4599-9EE0-1079F81CF8FB}"/>
            </a:ext>
          </a:extLst>
        </xdr:cNvPr>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1073DFC7-BC75-440D-A9D2-943B16AC013D}"/>
            </a:ext>
          </a:extLst>
        </xdr:cNvPr>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024FCD58-3BC7-428F-9462-C1BC745CD501}"/>
            </a:ext>
          </a:extLst>
        </xdr:cNvPr>
        <xdr:cNvSpPr/>
      </xdr:nvSpPr>
      <xdr:spPr>
        <a:xfrm>
          <a:off x="3312160" y="135912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AA771373-1051-469B-8A81-DCE22B7C3CA4}"/>
            </a:ext>
          </a:extLst>
        </xdr:cNvPr>
        <xdr:cNvSpPr/>
      </xdr:nvSpPr>
      <xdr:spPr>
        <a:xfrm>
          <a:off x="25146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819916F2-0A8C-4B97-B907-886F3EF529D4}"/>
            </a:ext>
          </a:extLst>
        </xdr:cNvPr>
        <xdr:cNvSpPr/>
      </xdr:nvSpPr>
      <xdr:spPr>
        <a:xfrm>
          <a:off x="17399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B60683A6-4B35-47DE-991B-27D5DD971C3D}"/>
            </a:ext>
          </a:extLst>
        </xdr:cNvPr>
        <xdr:cNvSpPr/>
      </xdr:nvSpPr>
      <xdr:spPr>
        <a:xfrm>
          <a:off x="965200" y="13412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8BBAE61-F9CE-4DA7-BB06-1FCE876A427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149074E-3AE9-420B-8A23-FD8F22E8BDA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784D734-0CF8-46B8-9F4C-6EE9432DD0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8DB1CED-1E02-4CF9-9492-D9B8EBF3F80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A6436E2-79A2-4CE8-A048-FD20E9F2240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98" name="楕円 297">
          <a:extLst>
            <a:ext uri="{FF2B5EF4-FFF2-40B4-BE49-F238E27FC236}">
              <a16:creationId xmlns:a16="http://schemas.microsoft.com/office/drawing/2014/main" id="{A61FD10C-6789-4AD0-8C25-BF64B5583F7F}"/>
            </a:ext>
          </a:extLst>
        </xdr:cNvPr>
        <xdr:cNvSpPr/>
      </xdr:nvSpPr>
      <xdr:spPr>
        <a:xfrm>
          <a:off x="4036060" y="13880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112031</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E7CD72A8-8ADF-4638-9B5D-9A03DBDAEFAE}"/>
            </a:ext>
          </a:extLst>
        </xdr:cNvPr>
        <xdr:cNvSpPr txBox="1"/>
      </xdr:nvSpPr>
      <xdr:spPr>
        <a:xfrm>
          <a:off x="4124960" y="138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108458</xdr:rowOff>
    </xdr:from>
    <xdr:to>
      <xdr:col>20</xdr:col>
      <xdr:colOff>38100</xdr:colOff>
      <xdr:row>83</xdr:row>
      <xdr:rowOff>38608</xdr:rowOff>
    </xdr:to>
    <xdr:sp macro="" textlink="">
      <xdr:nvSpPr>
        <xdr:cNvPr id="300" name="楕円 299">
          <a:extLst>
            <a:ext uri="{FF2B5EF4-FFF2-40B4-BE49-F238E27FC236}">
              <a16:creationId xmlns:a16="http://schemas.microsoft.com/office/drawing/2014/main" id="{DCE3A089-6962-4814-BCDE-7FB7CCA7EE1E}"/>
            </a:ext>
          </a:extLst>
        </xdr:cNvPr>
        <xdr:cNvSpPr/>
      </xdr:nvSpPr>
      <xdr:spPr>
        <a:xfrm>
          <a:off x="3312160" y="1385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159258</xdr:rowOff>
    </xdr:from>
    <xdr:to>
      <xdr:col>24</xdr:col>
      <xdr:colOff>63500</xdr:colOff>
      <xdr:row>83</xdr:row>
      <xdr:rowOff>12954</xdr:rowOff>
    </xdr:to>
    <xdr:cxnSp macro="">
      <xdr:nvCxnSpPr>
        <xdr:cNvPr id="301" name="直線コネクタ 300">
          <a:extLst>
            <a:ext uri="{FF2B5EF4-FFF2-40B4-BE49-F238E27FC236}">
              <a16:creationId xmlns:a16="http://schemas.microsoft.com/office/drawing/2014/main" id="{E49CFBB9-9BD7-4A21-B35B-E7041A338482}"/>
            </a:ext>
          </a:extLst>
        </xdr:cNvPr>
        <xdr:cNvCxnSpPr/>
      </xdr:nvCxnSpPr>
      <xdr:spPr>
        <a:xfrm>
          <a:off x="3355340" y="13905738"/>
          <a:ext cx="73152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2" name="楕円 301">
          <a:extLst>
            <a:ext uri="{FF2B5EF4-FFF2-40B4-BE49-F238E27FC236}">
              <a16:creationId xmlns:a16="http://schemas.microsoft.com/office/drawing/2014/main" id="{EA9064CF-D51B-48B9-AFDB-E4130521AD4C}"/>
            </a:ext>
          </a:extLst>
        </xdr:cNvPr>
        <xdr:cNvSpPr/>
      </xdr:nvSpPr>
      <xdr:spPr>
        <a:xfrm>
          <a:off x="251460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159258</xdr:rowOff>
    </xdr:from>
    <xdr:to>
      <xdr:col>19</xdr:col>
      <xdr:colOff>177800</xdr:colOff>
      <xdr:row>82</xdr:row>
      <xdr:rowOff>163830</xdr:rowOff>
    </xdr:to>
    <xdr:cxnSp macro="">
      <xdr:nvCxnSpPr>
        <xdr:cNvPr id="303" name="直線コネクタ 302">
          <a:extLst>
            <a:ext uri="{FF2B5EF4-FFF2-40B4-BE49-F238E27FC236}">
              <a16:creationId xmlns:a16="http://schemas.microsoft.com/office/drawing/2014/main" id="{B6EFE93B-3EA9-40F6-B2D3-E6E69F32BA74}"/>
            </a:ext>
          </a:extLst>
        </xdr:cNvPr>
        <xdr:cNvCxnSpPr/>
      </xdr:nvCxnSpPr>
      <xdr:spPr>
        <a:xfrm flipV="1">
          <a:off x="2565400" y="1390573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4" name="楕円 303">
          <a:extLst>
            <a:ext uri="{FF2B5EF4-FFF2-40B4-BE49-F238E27FC236}">
              <a16:creationId xmlns:a16="http://schemas.microsoft.com/office/drawing/2014/main" id="{C305131C-9469-4A97-83BF-A5E48A56D533}"/>
            </a:ext>
          </a:extLst>
        </xdr:cNvPr>
        <xdr:cNvSpPr/>
      </xdr:nvSpPr>
      <xdr:spPr>
        <a:xfrm>
          <a:off x="173990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163830</xdr:rowOff>
    </xdr:to>
    <xdr:cxnSp macro="">
      <xdr:nvCxnSpPr>
        <xdr:cNvPr id="305" name="直線コネクタ 304">
          <a:extLst>
            <a:ext uri="{FF2B5EF4-FFF2-40B4-BE49-F238E27FC236}">
              <a16:creationId xmlns:a16="http://schemas.microsoft.com/office/drawing/2014/main" id="{170D40A1-7948-477C-B1E9-B165FA1FC6FD}"/>
            </a:ext>
          </a:extLst>
        </xdr:cNvPr>
        <xdr:cNvCxnSpPr/>
      </xdr:nvCxnSpPr>
      <xdr:spPr>
        <a:xfrm>
          <a:off x="1790700" y="1386459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37592</xdr:rowOff>
    </xdr:from>
    <xdr:to>
      <xdr:col>6</xdr:col>
      <xdr:colOff>38100</xdr:colOff>
      <xdr:row>81</xdr:row>
      <xdr:rowOff>139192</xdr:rowOff>
    </xdr:to>
    <xdr:sp macro="" textlink="">
      <xdr:nvSpPr>
        <xdr:cNvPr id="306" name="楕円 305">
          <a:extLst>
            <a:ext uri="{FF2B5EF4-FFF2-40B4-BE49-F238E27FC236}">
              <a16:creationId xmlns:a16="http://schemas.microsoft.com/office/drawing/2014/main" id="{EEB8E3D4-3AE5-48AA-BEA2-2B96D6426C2F}"/>
            </a:ext>
          </a:extLst>
        </xdr:cNvPr>
        <xdr:cNvSpPr/>
      </xdr:nvSpPr>
      <xdr:spPr>
        <a:xfrm>
          <a:off x="965200" y="13616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88392</xdr:rowOff>
    </xdr:from>
    <xdr:to>
      <xdr:col>10</xdr:col>
      <xdr:colOff>114300</xdr:colOff>
      <xdr:row>82</xdr:row>
      <xdr:rowOff>118111</xdr:rowOff>
    </xdr:to>
    <xdr:cxnSp macro="">
      <xdr:nvCxnSpPr>
        <xdr:cNvPr id="307" name="直線コネクタ 306">
          <a:extLst>
            <a:ext uri="{FF2B5EF4-FFF2-40B4-BE49-F238E27FC236}">
              <a16:creationId xmlns:a16="http://schemas.microsoft.com/office/drawing/2014/main" id="{DD66C469-22FD-406C-B22E-850AEFF5D4B1}"/>
            </a:ext>
          </a:extLst>
        </xdr:cNvPr>
        <xdr:cNvCxnSpPr/>
      </xdr:nvCxnSpPr>
      <xdr:spPr>
        <a:xfrm>
          <a:off x="1008380" y="13667232"/>
          <a:ext cx="78232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0F32AF76-888F-457C-AE1D-BA73A369C0E8}"/>
            </a:ext>
          </a:extLst>
        </xdr:cNvPr>
        <xdr:cNvSpPr txBox="1"/>
      </xdr:nvSpPr>
      <xdr:spPr>
        <a:xfrm>
          <a:off x="317056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65217507-8419-4DE9-8C8F-4B160EACC886}"/>
            </a:ext>
          </a:extLst>
        </xdr:cNvPr>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A93AAC6A-6D30-4DBE-BD40-E4F56B3A63AA}"/>
            </a:ext>
          </a:extLst>
        </xdr:cNvPr>
        <xdr:cNvSpPr txBox="1"/>
      </xdr:nvSpPr>
      <xdr:spPr>
        <a:xfrm>
          <a:off x="16110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DA36DD04-5DF1-4A00-9C5E-7F4861BDBDCF}"/>
            </a:ext>
          </a:extLst>
        </xdr:cNvPr>
        <xdr:cNvSpPr txBox="1"/>
      </xdr:nvSpPr>
      <xdr:spPr>
        <a:xfrm>
          <a:off x="8363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29735</xdr:rowOff>
    </xdr:from>
    <xdr:ext cx="405111" cy="259045"/>
    <xdr:sp macro="" textlink="">
      <xdr:nvSpPr>
        <xdr:cNvPr id="312" name="n_1mainValue【福祉施設】&#10;有形固定資産減価償却率">
          <a:extLst>
            <a:ext uri="{FF2B5EF4-FFF2-40B4-BE49-F238E27FC236}">
              <a16:creationId xmlns:a16="http://schemas.microsoft.com/office/drawing/2014/main" id="{003A4682-9962-4818-A9A6-D3AFD742F7F7}"/>
            </a:ext>
          </a:extLst>
        </xdr:cNvPr>
        <xdr:cNvSpPr txBox="1"/>
      </xdr:nvSpPr>
      <xdr:spPr>
        <a:xfrm>
          <a:off x="3170564" y="1394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13" name="n_2mainValue【福祉施設】&#10;有形固定資産減価償却率">
          <a:extLst>
            <a:ext uri="{FF2B5EF4-FFF2-40B4-BE49-F238E27FC236}">
              <a16:creationId xmlns:a16="http://schemas.microsoft.com/office/drawing/2014/main" id="{05CDEE7E-DF1C-42D7-8246-277B13DB2E09}"/>
            </a:ext>
          </a:extLst>
        </xdr:cNvPr>
        <xdr:cNvSpPr txBox="1"/>
      </xdr:nvSpPr>
      <xdr:spPr>
        <a:xfrm>
          <a:off x="238570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4" name="n_3mainValue【福祉施設】&#10;有形固定資産減価償却率">
          <a:extLst>
            <a:ext uri="{FF2B5EF4-FFF2-40B4-BE49-F238E27FC236}">
              <a16:creationId xmlns:a16="http://schemas.microsoft.com/office/drawing/2014/main" id="{EA219D12-A557-45EF-AC81-33DC19D9C334}"/>
            </a:ext>
          </a:extLst>
        </xdr:cNvPr>
        <xdr:cNvSpPr txBox="1"/>
      </xdr:nvSpPr>
      <xdr:spPr>
        <a:xfrm>
          <a:off x="161100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130319</xdr:rowOff>
    </xdr:from>
    <xdr:ext cx="405111" cy="259045"/>
    <xdr:sp macro="" textlink="">
      <xdr:nvSpPr>
        <xdr:cNvPr id="315" name="n_4mainValue【福祉施設】&#10;有形固定資産減価償却率">
          <a:extLst>
            <a:ext uri="{FF2B5EF4-FFF2-40B4-BE49-F238E27FC236}">
              <a16:creationId xmlns:a16="http://schemas.microsoft.com/office/drawing/2014/main" id="{355FA59F-6D02-4EF7-886F-5F188832F69D}"/>
            </a:ext>
          </a:extLst>
        </xdr:cNvPr>
        <xdr:cNvSpPr txBox="1"/>
      </xdr:nvSpPr>
      <xdr:spPr>
        <a:xfrm>
          <a:off x="83630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1F149CB2-D54F-48FF-9FDF-7A7F5033966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6C2F777-479F-4C26-B160-A925094E44A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9F50D45-D930-4FE4-877B-6208F4EAE35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280B4E7-386D-49B6-B080-72C30204B8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FFC1CE43-FA4F-42DA-9378-E3CB531CEF4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8839325-EB0C-4E19-977A-C3BEEEB3E6C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5A946EDB-A95D-42E8-AE73-2A5A69D0FFA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86972ECC-D04C-42F6-A4B7-218869E7A34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39AAB217-AD24-42B1-9461-E420EB4AA59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A0EE13F-5522-4A50-8224-2A901D46F53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B147ADA4-F588-472F-A5D8-1B0E0E086CD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C4F1F5D0-7401-4242-8365-66B9EE227E4F}"/>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B5ECB865-7119-4991-AE3C-F278AFB6792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15BF0365-DAF0-468C-A26E-C75777273D6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DE99F4AA-C740-4AD4-9290-FD2A8F1BDB7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A48B3253-D30E-45E1-BE30-F9E0B54F739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D903E873-9BEC-4F26-AAFC-E0DE5EEC9F9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46F58D38-928D-4EF7-89A7-C9309F482F6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242854B7-67E4-4DD3-848B-B1E71CA4270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EAACFBD1-D437-4178-9D7A-161BC8CA67E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F330D916-AA06-4008-BD01-5118E3E6436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91BD4E4-4F05-4A9C-9A9C-7D4CCEDC33A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420FF24-50C1-4FA6-8B3B-DBDC73F9B89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EC7F1C83-93AC-4196-8822-BAEDAD1739E0}"/>
            </a:ext>
          </a:extLst>
        </xdr:cNvPr>
        <xdr:cNvCxnSpPr/>
      </xdr:nvCxnSpPr>
      <xdr:spPr>
        <a:xfrm flipV="1">
          <a:off x="9219565" y="13098781"/>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8EB23018-5FD3-480C-9557-FFEA48E817E5}"/>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87EB6FC4-587D-4C49-A904-32E63B934072}"/>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925C113A-24D1-4C28-A912-6C1ED272081E}"/>
            </a:ext>
          </a:extLst>
        </xdr:cNvPr>
        <xdr:cNvSpPr txBox="1"/>
      </xdr:nvSpPr>
      <xdr:spPr>
        <a:xfrm>
          <a:off x="9258300" y="128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503AF12A-CD90-4F3B-8A02-FDD2E9FBB032}"/>
            </a:ext>
          </a:extLst>
        </xdr:cNvPr>
        <xdr:cNvCxnSpPr/>
      </xdr:nvCxnSpPr>
      <xdr:spPr>
        <a:xfrm>
          <a:off x="915416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B422A841-72B9-4A89-A7C0-DC3DBE367B63}"/>
            </a:ext>
          </a:extLst>
        </xdr:cNvPr>
        <xdr:cNvSpPr txBox="1"/>
      </xdr:nvSpPr>
      <xdr:spPr>
        <a:xfrm>
          <a:off x="9258300" y="14081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6E860C12-ABB9-471E-9150-8A487BFD70ED}"/>
            </a:ext>
          </a:extLst>
        </xdr:cNvPr>
        <xdr:cNvSpPr/>
      </xdr:nvSpPr>
      <xdr:spPr>
        <a:xfrm>
          <a:off x="919226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5B28F41E-BB70-459B-8CF8-20A9E8203D7F}"/>
            </a:ext>
          </a:extLst>
        </xdr:cNvPr>
        <xdr:cNvSpPr/>
      </xdr:nvSpPr>
      <xdr:spPr>
        <a:xfrm>
          <a:off x="844550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A801229F-540B-4361-B804-88D7CE084F44}"/>
            </a:ext>
          </a:extLst>
        </xdr:cNvPr>
        <xdr:cNvSpPr/>
      </xdr:nvSpPr>
      <xdr:spPr>
        <a:xfrm>
          <a:off x="7670800" y="1415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177853D9-11C8-45BF-9C0F-F8E113A7EC57}"/>
            </a:ext>
          </a:extLst>
        </xdr:cNvPr>
        <xdr:cNvSpPr/>
      </xdr:nvSpPr>
      <xdr:spPr>
        <a:xfrm>
          <a:off x="68732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946F9A18-9553-423C-9BED-1DE781287E66}"/>
            </a:ext>
          </a:extLst>
        </xdr:cNvPr>
        <xdr:cNvSpPr/>
      </xdr:nvSpPr>
      <xdr:spPr>
        <a:xfrm>
          <a:off x="60985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91CF043-7BD4-415A-B0D4-D1CD6BC9144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0976F3F-D0BD-4CFF-A00D-D7F589E674B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673B4B7-52B3-4390-8C64-6438A01DF6F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DF64418-9FFC-4966-AF29-33E2EB468CE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6EB4428-C53B-42C4-8351-5338FA61683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55" name="楕円 354">
          <a:extLst>
            <a:ext uri="{FF2B5EF4-FFF2-40B4-BE49-F238E27FC236}">
              <a16:creationId xmlns:a16="http://schemas.microsoft.com/office/drawing/2014/main" id="{D3F5A825-1053-409E-AE93-580F5F0F76F8}"/>
            </a:ext>
          </a:extLst>
        </xdr:cNvPr>
        <xdr:cNvSpPr/>
      </xdr:nvSpPr>
      <xdr:spPr>
        <a:xfrm>
          <a:off x="919226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90188</xdr:rowOff>
    </xdr:from>
    <xdr:ext cx="469744" cy="259045"/>
    <xdr:sp macro="" textlink="">
      <xdr:nvSpPr>
        <xdr:cNvPr id="356" name="【福祉施設】&#10;一人当たり面積該当値テキスト">
          <a:extLst>
            <a:ext uri="{FF2B5EF4-FFF2-40B4-BE49-F238E27FC236}">
              <a16:creationId xmlns:a16="http://schemas.microsoft.com/office/drawing/2014/main" id="{738E9D15-1D74-4B94-BCE3-D31E0C04E400}"/>
            </a:ext>
          </a:extLst>
        </xdr:cNvPr>
        <xdr:cNvSpPr txBox="1"/>
      </xdr:nvSpPr>
      <xdr:spPr>
        <a:xfrm>
          <a:off x="9258300"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71120</xdr:rowOff>
    </xdr:from>
    <xdr:to>
      <xdr:col>50</xdr:col>
      <xdr:colOff>165100</xdr:colOff>
      <xdr:row>84</xdr:row>
      <xdr:rowOff>1270</xdr:rowOff>
    </xdr:to>
    <xdr:sp macro="" textlink="">
      <xdr:nvSpPr>
        <xdr:cNvPr id="357" name="楕円 356">
          <a:extLst>
            <a:ext uri="{FF2B5EF4-FFF2-40B4-BE49-F238E27FC236}">
              <a16:creationId xmlns:a16="http://schemas.microsoft.com/office/drawing/2014/main" id="{DBD45472-2FBF-400E-9818-583B3D35B45C}"/>
            </a:ext>
          </a:extLst>
        </xdr:cNvPr>
        <xdr:cNvSpPr/>
      </xdr:nvSpPr>
      <xdr:spPr>
        <a:xfrm>
          <a:off x="8445500" y="1398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83</xdr:row>
      <xdr:rowOff>121920</xdr:rowOff>
    </xdr:to>
    <xdr:cxnSp macro="">
      <xdr:nvCxnSpPr>
        <xdr:cNvPr id="358" name="直線コネクタ 357">
          <a:extLst>
            <a:ext uri="{FF2B5EF4-FFF2-40B4-BE49-F238E27FC236}">
              <a16:creationId xmlns:a16="http://schemas.microsoft.com/office/drawing/2014/main" id="{2312F09D-4BC8-4F02-A40C-C19A23255AA2}"/>
            </a:ext>
          </a:extLst>
        </xdr:cNvPr>
        <xdr:cNvCxnSpPr/>
      </xdr:nvCxnSpPr>
      <xdr:spPr>
        <a:xfrm flipV="1">
          <a:off x="8496300" y="1403223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59" name="楕円 358">
          <a:extLst>
            <a:ext uri="{FF2B5EF4-FFF2-40B4-BE49-F238E27FC236}">
              <a16:creationId xmlns:a16="http://schemas.microsoft.com/office/drawing/2014/main" id="{B32D587D-99E6-4DF6-9751-4F2EA7D0D2A7}"/>
            </a:ext>
          </a:extLst>
        </xdr:cNvPr>
        <xdr:cNvSpPr/>
      </xdr:nvSpPr>
      <xdr:spPr>
        <a:xfrm>
          <a:off x="767080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83</xdr:row>
      <xdr:rowOff>121920</xdr:rowOff>
    </xdr:to>
    <xdr:cxnSp macro="">
      <xdr:nvCxnSpPr>
        <xdr:cNvPr id="360" name="直線コネクタ 359">
          <a:extLst>
            <a:ext uri="{FF2B5EF4-FFF2-40B4-BE49-F238E27FC236}">
              <a16:creationId xmlns:a16="http://schemas.microsoft.com/office/drawing/2014/main" id="{47A3D757-1525-47F6-8AD1-BC262ADABD34}"/>
            </a:ext>
          </a:extLst>
        </xdr:cNvPr>
        <xdr:cNvCxnSpPr/>
      </xdr:nvCxnSpPr>
      <xdr:spPr>
        <a:xfrm>
          <a:off x="7713980" y="13830300"/>
          <a:ext cx="78232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36830</xdr:rowOff>
    </xdr:from>
    <xdr:to>
      <xdr:col>41</xdr:col>
      <xdr:colOff>101600</xdr:colOff>
      <xdr:row>82</xdr:row>
      <xdr:rowOff>138430</xdr:rowOff>
    </xdr:to>
    <xdr:sp macro="" textlink="">
      <xdr:nvSpPr>
        <xdr:cNvPr id="361" name="楕円 360">
          <a:extLst>
            <a:ext uri="{FF2B5EF4-FFF2-40B4-BE49-F238E27FC236}">
              <a16:creationId xmlns:a16="http://schemas.microsoft.com/office/drawing/2014/main" id="{DC36D1CD-1A1A-45EA-83E1-218220176FA4}"/>
            </a:ext>
          </a:extLst>
        </xdr:cNvPr>
        <xdr:cNvSpPr/>
      </xdr:nvSpPr>
      <xdr:spPr>
        <a:xfrm>
          <a:off x="687324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87630</xdr:rowOff>
    </xdr:to>
    <xdr:cxnSp macro="">
      <xdr:nvCxnSpPr>
        <xdr:cNvPr id="362" name="直線コネクタ 361">
          <a:extLst>
            <a:ext uri="{FF2B5EF4-FFF2-40B4-BE49-F238E27FC236}">
              <a16:creationId xmlns:a16="http://schemas.microsoft.com/office/drawing/2014/main" id="{C5CF31AD-8DF5-40C5-8883-D47FF0D0DEFD}"/>
            </a:ext>
          </a:extLst>
        </xdr:cNvPr>
        <xdr:cNvCxnSpPr/>
      </xdr:nvCxnSpPr>
      <xdr:spPr>
        <a:xfrm flipV="1">
          <a:off x="6924040" y="138303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44450</xdr:rowOff>
    </xdr:from>
    <xdr:to>
      <xdr:col>36</xdr:col>
      <xdr:colOff>165100</xdr:colOff>
      <xdr:row>79</xdr:row>
      <xdr:rowOff>146050</xdr:rowOff>
    </xdr:to>
    <xdr:sp macro="" textlink="">
      <xdr:nvSpPr>
        <xdr:cNvPr id="363" name="楕円 362">
          <a:extLst>
            <a:ext uri="{FF2B5EF4-FFF2-40B4-BE49-F238E27FC236}">
              <a16:creationId xmlns:a16="http://schemas.microsoft.com/office/drawing/2014/main" id="{C223015E-B918-4673-9CCF-90342DFD560D}"/>
            </a:ext>
          </a:extLst>
        </xdr:cNvPr>
        <xdr:cNvSpPr/>
      </xdr:nvSpPr>
      <xdr:spPr>
        <a:xfrm>
          <a:off x="60985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82</xdr:row>
      <xdr:rowOff>87630</xdr:rowOff>
    </xdr:to>
    <xdr:cxnSp macro="">
      <xdr:nvCxnSpPr>
        <xdr:cNvPr id="364" name="直線コネクタ 363">
          <a:extLst>
            <a:ext uri="{FF2B5EF4-FFF2-40B4-BE49-F238E27FC236}">
              <a16:creationId xmlns:a16="http://schemas.microsoft.com/office/drawing/2014/main" id="{6CA5228B-2165-4775-93D3-6E3CAE061EBB}"/>
            </a:ext>
          </a:extLst>
        </xdr:cNvPr>
        <xdr:cNvCxnSpPr/>
      </xdr:nvCxnSpPr>
      <xdr:spPr>
        <a:xfrm>
          <a:off x="6149340" y="13338810"/>
          <a:ext cx="7747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BF74CFE5-BF03-40D8-83D0-38F2DBD2735B}"/>
            </a:ext>
          </a:extLst>
        </xdr:cNvPr>
        <xdr:cNvSpPr txBox="1"/>
      </xdr:nvSpPr>
      <xdr:spPr>
        <a:xfrm>
          <a:off x="827158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5D5928F5-3CF3-483D-B96C-C3478C9B811C}"/>
            </a:ext>
          </a:extLst>
        </xdr:cNvPr>
        <xdr:cNvSpPr txBox="1"/>
      </xdr:nvSpPr>
      <xdr:spPr>
        <a:xfrm>
          <a:off x="7509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7" name="n_3aveValue【福祉施設】&#10;一人当たり面積">
          <a:extLst>
            <a:ext uri="{FF2B5EF4-FFF2-40B4-BE49-F238E27FC236}">
              <a16:creationId xmlns:a16="http://schemas.microsoft.com/office/drawing/2014/main" id="{03BE694F-D667-4288-9331-C97F971B7902}"/>
            </a:ext>
          </a:extLst>
        </xdr:cNvPr>
        <xdr:cNvSpPr txBox="1"/>
      </xdr:nvSpPr>
      <xdr:spPr>
        <a:xfrm>
          <a:off x="671202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68" name="n_4aveValue【福祉施設】&#10;一人当たり面積">
          <a:extLst>
            <a:ext uri="{FF2B5EF4-FFF2-40B4-BE49-F238E27FC236}">
              <a16:creationId xmlns:a16="http://schemas.microsoft.com/office/drawing/2014/main" id="{BECFB8F0-A2E6-4478-954E-00761F7C6067}"/>
            </a:ext>
          </a:extLst>
        </xdr:cNvPr>
        <xdr:cNvSpPr txBox="1"/>
      </xdr:nvSpPr>
      <xdr:spPr>
        <a:xfrm>
          <a:off x="59373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17797</xdr:rowOff>
    </xdr:from>
    <xdr:ext cx="469744" cy="259045"/>
    <xdr:sp macro="" textlink="">
      <xdr:nvSpPr>
        <xdr:cNvPr id="369" name="n_1mainValue【福祉施設】&#10;一人当たり面積">
          <a:extLst>
            <a:ext uri="{FF2B5EF4-FFF2-40B4-BE49-F238E27FC236}">
              <a16:creationId xmlns:a16="http://schemas.microsoft.com/office/drawing/2014/main" id="{CA409695-75AE-4ADD-8695-0D01AA1B343E}"/>
            </a:ext>
          </a:extLst>
        </xdr:cNvPr>
        <xdr:cNvSpPr txBox="1"/>
      </xdr:nvSpPr>
      <xdr:spPr>
        <a:xfrm>
          <a:off x="827158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0" name="n_2mainValue【福祉施設】&#10;一人当たり面積">
          <a:extLst>
            <a:ext uri="{FF2B5EF4-FFF2-40B4-BE49-F238E27FC236}">
              <a16:creationId xmlns:a16="http://schemas.microsoft.com/office/drawing/2014/main" id="{18CE6A0B-9814-4CFC-9B01-17DA9092469B}"/>
            </a:ext>
          </a:extLst>
        </xdr:cNvPr>
        <xdr:cNvSpPr txBox="1"/>
      </xdr:nvSpPr>
      <xdr:spPr>
        <a:xfrm>
          <a:off x="750958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154957</xdr:rowOff>
    </xdr:from>
    <xdr:ext cx="469744" cy="259045"/>
    <xdr:sp macro="" textlink="">
      <xdr:nvSpPr>
        <xdr:cNvPr id="371" name="n_3mainValue【福祉施設】&#10;一人当たり面積">
          <a:extLst>
            <a:ext uri="{FF2B5EF4-FFF2-40B4-BE49-F238E27FC236}">
              <a16:creationId xmlns:a16="http://schemas.microsoft.com/office/drawing/2014/main" id="{7C5B47B3-ACAF-4B8C-AE6E-2AA340F7906F}"/>
            </a:ext>
          </a:extLst>
        </xdr:cNvPr>
        <xdr:cNvSpPr txBox="1"/>
      </xdr:nvSpPr>
      <xdr:spPr>
        <a:xfrm>
          <a:off x="671202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162577</xdr:rowOff>
    </xdr:from>
    <xdr:ext cx="469744" cy="259045"/>
    <xdr:sp macro="" textlink="">
      <xdr:nvSpPr>
        <xdr:cNvPr id="372" name="n_4mainValue【福祉施設】&#10;一人当たり面積">
          <a:extLst>
            <a:ext uri="{FF2B5EF4-FFF2-40B4-BE49-F238E27FC236}">
              <a16:creationId xmlns:a16="http://schemas.microsoft.com/office/drawing/2014/main" id="{DDE44CC5-CEB7-4E0B-96C8-C7376A72F131}"/>
            </a:ext>
          </a:extLst>
        </xdr:cNvPr>
        <xdr:cNvSpPr txBox="1"/>
      </xdr:nvSpPr>
      <xdr:spPr>
        <a:xfrm>
          <a:off x="59373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47CD7C27-9A9F-4CA3-AC2A-07AE8D9F17A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20547F4A-2044-4917-96AA-B0355FF70AD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1DA42158-9001-4033-8014-1D58F12A1F8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547C47D5-B34C-4163-9954-0C400729943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1B351BD-8755-4BAA-AEDB-EB6BD84D267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CBC5C3F9-3A21-4AA2-8FA3-D374B1A74FB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196B3888-002F-4F15-98BB-5C8DB975432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CA880E1E-86A2-4B9B-89E2-08D6C62098C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14B38068-A185-45B0-BB61-B202AD63A21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8B8039B-8EAF-4777-A55E-04D8B51B725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79EF7332-7E23-43F3-8111-1C5BBE8ED79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403FBC3B-E522-401E-A85D-4CF9F503873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E3309BDD-A911-46E0-9356-B25CEE88774A}"/>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A17C2692-599F-4EE9-B30D-23EA9C62B348}"/>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EE4ECFC5-3C1F-46A3-B90A-ED61906124A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3D60FD2A-606D-444E-8847-01026268690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D4B059FA-1685-4C43-8300-94A9166E7AE6}"/>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3D48739F-6B15-4543-8622-93A1DFF2D9C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6C958F57-A1C2-4439-AF44-183E7393BF6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B04BB495-6EC9-4E43-BA24-D0DCF5BD467D}"/>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8EAE4E05-4A0A-4E5F-9BC7-C399A0FC1A8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CF0751-1735-4935-901F-960D01EA54F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D84427C8-09B1-4FEB-91E0-32CA0A94C1C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837C549E-BA68-48EB-BE97-188511EC251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61876841-89F6-406C-BA55-82F9E25E9271}"/>
            </a:ext>
          </a:extLst>
        </xdr:cNvPr>
        <xdr:cNvCxnSpPr/>
      </xdr:nvCxnSpPr>
      <xdr:spPr>
        <a:xfrm flipV="1">
          <a:off x="4086225" y="16819245"/>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FFC91C99-A26E-412C-A499-F244FA931643}"/>
            </a:ext>
          </a:extLst>
        </xdr:cNvPr>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76908F44-4270-4D67-8E19-B1C63FA102A3}"/>
            </a:ext>
          </a:extLst>
        </xdr:cNvPr>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A4D8E271-32C3-4E3A-B45D-F9BCF5B84CAC}"/>
            </a:ext>
          </a:extLst>
        </xdr:cNvPr>
        <xdr:cNvSpPr txBox="1"/>
      </xdr:nvSpPr>
      <xdr:spPr>
        <a:xfrm>
          <a:off x="4124960" y="1659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EDF0CD47-957B-4A6D-A006-91E75C4D9BA1}"/>
            </a:ext>
          </a:extLst>
        </xdr:cNvPr>
        <xdr:cNvCxnSpPr/>
      </xdr:nvCxnSpPr>
      <xdr:spPr>
        <a:xfrm>
          <a:off x="4020820" y="16819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A288CBB9-46BB-4460-AE1C-A08BA7E26EEB}"/>
            </a:ext>
          </a:extLst>
        </xdr:cNvPr>
        <xdr:cNvSpPr txBox="1"/>
      </xdr:nvSpPr>
      <xdr:spPr>
        <a:xfrm>
          <a:off x="412496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FC5FF4E0-7047-4289-B8AD-465B9802B7FB}"/>
            </a:ext>
          </a:extLst>
        </xdr:cNvPr>
        <xdr:cNvSpPr/>
      </xdr:nvSpPr>
      <xdr:spPr>
        <a:xfrm>
          <a:off x="403606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CD89E15B-057D-4896-841F-FD01CD81E395}"/>
            </a:ext>
          </a:extLst>
        </xdr:cNvPr>
        <xdr:cNvSpPr/>
      </xdr:nvSpPr>
      <xdr:spPr>
        <a:xfrm>
          <a:off x="3312160" y="17463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99FDA587-BBB9-42B7-9C0B-B349F646D908}"/>
            </a:ext>
          </a:extLst>
        </xdr:cNvPr>
        <xdr:cNvSpPr/>
      </xdr:nvSpPr>
      <xdr:spPr>
        <a:xfrm>
          <a:off x="251460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9C5ADF57-8CFB-462E-8F29-0B9E203268B8}"/>
            </a:ext>
          </a:extLst>
        </xdr:cNvPr>
        <xdr:cNvSpPr/>
      </xdr:nvSpPr>
      <xdr:spPr>
        <a:xfrm>
          <a:off x="17399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A959637D-B64A-490F-9F43-9E9E41891B41}"/>
            </a:ext>
          </a:extLst>
        </xdr:cNvPr>
        <xdr:cNvSpPr/>
      </xdr:nvSpPr>
      <xdr:spPr>
        <a:xfrm>
          <a:off x="96520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50D6D6B-3E46-4846-AB2F-690BDA7B6FF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A5EBBCE-97A9-4B17-8343-4F7AABF14CE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098215E-64E0-4206-B0B6-C1C063B0345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A46EEF2-4240-4245-9B3D-053E2CD73A8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EA2FEE8-82A2-4E9A-A99F-0BF6B003B12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126364</xdr:rowOff>
    </xdr:from>
    <xdr:to>
      <xdr:col>24</xdr:col>
      <xdr:colOff>114300</xdr:colOff>
      <xdr:row>103</xdr:row>
      <xdr:rowOff>56514</xdr:rowOff>
    </xdr:to>
    <xdr:sp macro="" textlink="">
      <xdr:nvSpPr>
        <xdr:cNvPr id="413" name="楕円 412">
          <a:extLst>
            <a:ext uri="{FF2B5EF4-FFF2-40B4-BE49-F238E27FC236}">
              <a16:creationId xmlns:a16="http://schemas.microsoft.com/office/drawing/2014/main" id="{FAA524D5-C9E0-4036-BB8A-36C3F2887627}"/>
            </a:ext>
          </a:extLst>
        </xdr:cNvPr>
        <xdr:cNvSpPr/>
      </xdr:nvSpPr>
      <xdr:spPr>
        <a:xfrm>
          <a:off x="4036060" y="17225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149241</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5A451F18-1B63-4B27-ABD0-BBDA25115A91}"/>
            </a:ext>
          </a:extLst>
        </xdr:cNvPr>
        <xdr:cNvSpPr txBox="1"/>
      </xdr:nvSpPr>
      <xdr:spPr>
        <a:xfrm>
          <a:off x="4124960" y="1708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415" name="楕円 414">
          <a:extLst>
            <a:ext uri="{FF2B5EF4-FFF2-40B4-BE49-F238E27FC236}">
              <a16:creationId xmlns:a16="http://schemas.microsoft.com/office/drawing/2014/main" id="{3E78265D-1F13-45C9-9457-E67568ACBF13}"/>
            </a:ext>
          </a:extLst>
        </xdr:cNvPr>
        <xdr:cNvSpPr/>
      </xdr:nvSpPr>
      <xdr:spPr>
        <a:xfrm>
          <a:off x="3312160" y="17322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5714</xdr:rowOff>
    </xdr:from>
    <xdr:to>
      <xdr:col>24</xdr:col>
      <xdr:colOff>63500</xdr:colOff>
      <xdr:row>103</xdr:row>
      <xdr:rowOff>106680</xdr:rowOff>
    </xdr:to>
    <xdr:cxnSp macro="">
      <xdr:nvCxnSpPr>
        <xdr:cNvPr id="416" name="直線コネクタ 415">
          <a:extLst>
            <a:ext uri="{FF2B5EF4-FFF2-40B4-BE49-F238E27FC236}">
              <a16:creationId xmlns:a16="http://schemas.microsoft.com/office/drawing/2014/main" id="{08F02536-5B1A-451D-B744-8F2CFDEFBF22}"/>
            </a:ext>
          </a:extLst>
        </xdr:cNvPr>
        <xdr:cNvCxnSpPr/>
      </xdr:nvCxnSpPr>
      <xdr:spPr>
        <a:xfrm flipV="1">
          <a:off x="3355340" y="17272634"/>
          <a:ext cx="73152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86361</xdr:rowOff>
    </xdr:from>
    <xdr:to>
      <xdr:col>15</xdr:col>
      <xdr:colOff>101600</xdr:colOff>
      <xdr:row>107</xdr:row>
      <xdr:rowOff>16511</xdr:rowOff>
    </xdr:to>
    <xdr:sp macro="" textlink="">
      <xdr:nvSpPr>
        <xdr:cNvPr id="417" name="楕円 416">
          <a:extLst>
            <a:ext uri="{FF2B5EF4-FFF2-40B4-BE49-F238E27FC236}">
              <a16:creationId xmlns:a16="http://schemas.microsoft.com/office/drawing/2014/main" id="{28F46FD6-5835-4FFD-BD8A-903070679710}"/>
            </a:ext>
          </a:extLst>
        </xdr:cNvPr>
        <xdr:cNvSpPr/>
      </xdr:nvSpPr>
      <xdr:spPr>
        <a:xfrm>
          <a:off x="251460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106</xdr:row>
      <xdr:rowOff>137161</xdr:rowOff>
    </xdr:to>
    <xdr:cxnSp macro="">
      <xdr:nvCxnSpPr>
        <xdr:cNvPr id="418" name="直線コネクタ 417">
          <a:extLst>
            <a:ext uri="{FF2B5EF4-FFF2-40B4-BE49-F238E27FC236}">
              <a16:creationId xmlns:a16="http://schemas.microsoft.com/office/drawing/2014/main" id="{E58074E6-8C64-400E-AEAF-EEEA63B9F2CB}"/>
            </a:ext>
          </a:extLst>
        </xdr:cNvPr>
        <xdr:cNvCxnSpPr/>
      </xdr:nvCxnSpPr>
      <xdr:spPr>
        <a:xfrm flipV="1">
          <a:off x="2565400" y="17373600"/>
          <a:ext cx="789940" cy="5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57786</xdr:rowOff>
    </xdr:from>
    <xdr:to>
      <xdr:col>10</xdr:col>
      <xdr:colOff>165100</xdr:colOff>
      <xdr:row>106</xdr:row>
      <xdr:rowOff>159386</xdr:rowOff>
    </xdr:to>
    <xdr:sp macro="" textlink="">
      <xdr:nvSpPr>
        <xdr:cNvPr id="419" name="楕円 418">
          <a:extLst>
            <a:ext uri="{FF2B5EF4-FFF2-40B4-BE49-F238E27FC236}">
              <a16:creationId xmlns:a16="http://schemas.microsoft.com/office/drawing/2014/main" id="{752DF5A6-9C8C-42F7-9C11-02F002985A52}"/>
            </a:ext>
          </a:extLst>
        </xdr:cNvPr>
        <xdr:cNvSpPr/>
      </xdr:nvSpPr>
      <xdr:spPr>
        <a:xfrm>
          <a:off x="1739900" y="1782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108586</xdr:rowOff>
    </xdr:from>
    <xdr:to>
      <xdr:col>15</xdr:col>
      <xdr:colOff>50800</xdr:colOff>
      <xdr:row>106</xdr:row>
      <xdr:rowOff>137161</xdr:rowOff>
    </xdr:to>
    <xdr:cxnSp macro="">
      <xdr:nvCxnSpPr>
        <xdr:cNvPr id="420" name="直線コネクタ 419">
          <a:extLst>
            <a:ext uri="{FF2B5EF4-FFF2-40B4-BE49-F238E27FC236}">
              <a16:creationId xmlns:a16="http://schemas.microsoft.com/office/drawing/2014/main" id="{B2CF0E5B-FBEC-4D72-A65B-329658BF3951}"/>
            </a:ext>
          </a:extLst>
        </xdr:cNvPr>
        <xdr:cNvCxnSpPr/>
      </xdr:nvCxnSpPr>
      <xdr:spPr>
        <a:xfrm>
          <a:off x="1790700" y="17878426"/>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99695</xdr:rowOff>
    </xdr:from>
    <xdr:to>
      <xdr:col>6</xdr:col>
      <xdr:colOff>38100</xdr:colOff>
      <xdr:row>109</xdr:row>
      <xdr:rowOff>29845</xdr:rowOff>
    </xdr:to>
    <xdr:sp macro="" textlink="">
      <xdr:nvSpPr>
        <xdr:cNvPr id="421" name="楕円 420">
          <a:extLst>
            <a:ext uri="{FF2B5EF4-FFF2-40B4-BE49-F238E27FC236}">
              <a16:creationId xmlns:a16="http://schemas.microsoft.com/office/drawing/2014/main" id="{1EE4BD4E-ED0B-41B4-9FD2-B0998667B023}"/>
            </a:ext>
          </a:extLst>
        </xdr:cNvPr>
        <xdr:cNvSpPr/>
      </xdr:nvSpPr>
      <xdr:spPr>
        <a:xfrm>
          <a:off x="965200" y="18204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108586</xdr:rowOff>
    </xdr:from>
    <xdr:to>
      <xdr:col>10</xdr:col>
      <xdr:colOff>114300</xdr:colOff>
      <xdr:row>108</xdr:row>
      <xdr:rowOff>150495</xdr:rowOff>
    </xdr:to>
    <xdr:cxnSp macro="">
      <xdr:nvCxnSpPr>
        <xdr:cNvPr id="422" name="直線コネクタ 421">
          <a:extLst>
            <a:ext uri="{FF2B5EF4-FFF2-40B4-BE49-F238E27FC236}">
              <a16:creationId xmlns:a16="http://schemas.microsoft.com/office/drawing/2014/main" id="{D4C036CC-EBB6-4B17-9982-0B9C4F0581AE}"/>
            </a:ext>
          </a:extLst>
        </xdr:cNvPr>
        <xdr:cNvCxnSpPr/>
      </xdr:nvCxnSpPr>
      <xdr:spPr>
        <a:xfrm flipV="1">
          <a:off x="1008380" y="17878426"/>
          <a:ext cx="78232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47EF638F-4A17-42DB-BBA3-3DAD61C4A2C4}"/>
            </a:ext>
          </a:extLst>
        </xdr:cNvPr>
        <xdr:cNvSpPr txBox="1"/>
      </xdr:nvSpPr>
      <xdr:spPr>
        <a:xfrm>
          <a:off x="317056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a:extLst>
            <a:ext uri="{FF2B5EF4-FFF2-40B4-BE49-F238E27FC236}">
              <a16:creationId xmlns:a16="http://schemas.microsoft.com/office/drawing/2014/main" id="{6B615A38-9CB8-421B-B128-563358DD0655}"/>
            </a:ext>
          </a:extLst>
        </xdr:cNvPr>
        <xdr:cNvSpPr txBox="1"/>
      </xdr:nvSpPr>
      <xdr:spPr>
        <a:xfrm>
          <a:off x="238570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4425F061-13E6-422D-8EDA-EEEFE47FC723}"/>
            </a:ext>
          </a:extLst>
        </xdr:cNvPr>
        <xdr:cNvSpPr txBox="1"/>
      </xdr:nvSpPr>
      <xdr:spPr>
        <a:xfrm>
          <a:off x="16110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0FC46CB1-C2F7-469A-8C56-C4E47F21C746}"/>
            </a:ext>
          </a:extLst>
        </xdr:cNvPr>
        <xdr:cNvSpPr txBox="1"/>
      </xdr:nvSpPr>
      <xdr:spPr>
        <a:xfrm>
          <a:off x="83630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427" name="n_1mainValue【市民会館】&#10;有形固定資産減価償却率">
          <a:extLst>
            <a:ext uri="{FF2B5EF4-FFF2-40B4-BE49-F238E27FC236}">
              <a16:creationId xmlns:a16="http://schemas.microsoft.com/office/drawing/2014/main" id="{1DD38D94-72B8-4176-AFAC-87EBCE528A79}"/>
            </a:ext>
          </a:extLst>
        </xdr:cNvPr>
        <xdr:cNvSpPr txBox="1"/>
      </xdr:nvSpPr>
      <xdr:spPr>
        <a:xfrm>
          <a:off x="317056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7638</xdr:rowOff>
    </xdr:from>
    <xdr:ext cx="405111" cy="259045"/>
    <xdr:sp macro="" textlink="">
      <xdr:nvSpPr>
        <xdr:cNvPr id="428" name="n_2mainValue【市民会館】&#10;有形固定資産減価償却率">
          <a:extLst>
            <a:ext uri="{FF2B5EF4-FFF2-40B4-BE49-F238E27FC236}">
              <a16:creationId xmlns:a16="http://schemas.microsoft.com/office/drawing/2014/main" id="{24C68AF4-CE55-4D2B-932E-6A0223A88588}"/>
            </a:ext>
          </a:extLst>
        </xdr:cNvPr>
        <xdr:cNvSpPr txBox="1"/>
      </xdr:nvSpPr>
      <xdr:spPr>
        <a:xfrm>
          <a:off x="2385704" y="179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150513</xdr:rowOff>
    </xdr:from>
    <xdr:ext cx="405111" cy="259045"/>
    <xdr:sp macro="" textlink="">
      <xdr:nvSpPr>
        <xdr:cNvPr id="429" name="n_3mainValue【市民会館】&#10;有形固定資産減価償却率">
          <a:extLst>
            <a:ext uri="{FF2B5EF4-FFF2-40B4-BE49-F238E27FC236}">
              <a16:creationId xmlns:a16="http://schemas.microsoft.com/office/drawing/2014/main" id="{6722219C-E33A-4028-AC67-1CF054A1BF68}"/>
            </a:ext>
          </a:extLst>
        </xdr:cNvPr>
        <xdr:cNvSpPr txBox="1"/>
      </xdr:nvSpPr>
      <xdr:spPr>
        <a:xfrm>
          <a:off x="1611004" y="1792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20972</xdr:rowOff>
    </xdr:from>
    <xdr:ext cx="405111" cy="259045"/>
    <xdr:sp macro="" textlink="">
      <xdr:nvSpPr>
        <xdr:cNvPr id="430" name="n_4mainValue【市民会館】&#10;有形固定資産減価償却率">
          <a:extLst>
            <a:ext uri="{FF2B5EF4-FFF2-40B4-BE49-F238E27FC236}">
              <a16:creationId xmlns:a16="http://schemas.microsoft.com/office/drawing/2014/main" id="{81377826-B251-471B-AF0B-3FE0B63DA429}"/>
            </a:ext>
          </a:extLst>
        </xdr:cNvPr>
        <xdr:cNvSpPr txBox="1"/>
      </xdr:nvSpPr>
      <xdr:spPr>
        <a:xfrm>
          <a:off x="83630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F00A222B-5549-4353-9AB9-4ACBBA48390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E3A193A1-2CCA-4F6C-AC3C-18D8AF1AE78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995F6266-9268-4A20-9745-C1C22FE4076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CD90AF96-6B2F-4A99-9341-169DE964AAC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6B1F3EF2-B498-421F-9C55-2270A4D9A09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95B545F-243D-482C-B96F-7AFC5EA307F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8FF1396D-2C1F-4A2E-AFB4-9EFB533AF6B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9DCC6C68-44A8-43A6-BE08-F4E5E4EA880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AB6507B2-D212-412A-9E10-F7E600EC137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C43AAACD-B69B-4BF0-990A-F8004C51867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EAE7280A-DDC6-410F-909A-FCA39874D7D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26417505-75F2-4B1C-9AD3-13D1C39175C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E2B9E299-64B5-4383-B9EE-99C464BD9B6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41840974-3A59-46A0-BB1E-3E2DAD9FAFB9}"/>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A7B6F4D0-A564-4090-A364-0D707D5C578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3828248A-15FD-4CD7-8591-843087A1AD6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779B90D6-8597-4444-8697-11E065ACC7C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4E358B52-7A6D-40C4-A15B-8BA16D97FE8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317DCF37-B1FD-4017-ACFC-B47AD7F97B7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D6EDE13B-7671-48F8-8868-759FAB6CD21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AF5D2B01-4D2A-47D4-943A-304506009D1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776F10C3-A1EC-42ED-AE0F-AAFCF11C1E33}"/>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D405EEC9-39AC-4012-AA23-B48118BBAEA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24BBFBC8-6827-4BE6-A0B4-E48FC914923B}"/>
            </a:ext>
          </a:extLst>
        </xdr:cNvPr>
        <xdr:cNvCxnSpPr/>
      </xdr:nvCxnSpPr>
      <xdr:spPr>
        <a:xfrm flipV="1">
          <a:off x="9219565" y="16809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2276E418-9FE1-4F5A-8C3E-02A8CCCEC5AF}"/>
            </a:ext>
          </a:extLst>
        </xdr:cNvPr>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C1CF264B-46D6-4E48-95E4-7BD97539F229}"/>
            </a:ext>
          </a:extLst>
        </xdr:cNvPr>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EAF3190A-63BC-4119-95A8-5D4B2E5CA987}"/>
            </a:ext>
          </a:extLst>
        </xdr:cNvPr>
        <xdr:cNvSpPr txBox="1"/>
      </xdr:nvSpPr>
      <xdr:spPr>
        <a:xfrm>
          <a:off x="9258300" y="1659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87A292C9-9D5C-462D-95BE-F7D2AFBB9CBE}"/>
            </a:ext>
          </a:extLst>
        </xdr:cNvPr>
        <xdr:cNvCxnSpPr/>
      </xdr:nvCxnSpPr>
      <xdr:spPr>
        <a:xfrm>
          <a:off x="9154160" y="16809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a:extLst>
            <a:ext uri="{FF2B5EF4-FFF2-40B4-BE49-F238E27FC236}">
              <a16:creationId xmlns:a16="http://schemas.microsoft.com/office/drawing/2014/main" id="{387B611B-F2D1-4E86-B080-9F5CB7244EC4}"/>
            </a:ext>
          </a:extLst>
        </xdr:cNvPr>
        <xdr:cNvSpPr txBox="1"/>
      </xdr:nvSpPr>
      <xdr:spPr>
        <a:xfrm>
          <a:off x="9258300" y="17548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17472CA6-3E68-4757-A2C0-F6A17A424B92}"/>
            </a:ext>
          </a:extLst>
        </xdr:cNvPr>
        <xdr:cNvSpPr/>
      </xdr:nvSpPr>
      <xdr:spPr>
        <a:xfrm>
          <a:off x="919226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5638C77C-26C4-4B48-9134-5DD172D7A929}"/>
            </a:ext>
          </a:extLst>
        </xdr:cNvPr>
        <xdr:cNvSpPr/>
      </xdr:nvSpPr>
      <xdr:spPr>
        <a:xfrm>
          <a:off x="84455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C8ADCBD9-874A-4400-8E60-146443BC5BBA}"/>
            </a:ext>
          </a:extLst>
        </xdr:cNvPr>
        <xdr:cNvSpPr/>
      </xdr:nvSpPr>
      <xdr:spPr>
        <a:xfrm>
          <a:off x="7670800" y="17578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1B0C6F10-0430-4EAA-A240-7F16792E023F}"/>
            </a:ext>
          </a:extLst>
        </xdr:cNvPr>
        <xdr:cNvSpPr/>
      </xdr:nvSpPr>
      <xdr:spPr>
        <a:xfrm>
          <a:off x="68732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B39F9023-03F0-4378-8515-5DDDA86B15B9}"/>
            </a:ext>
          </a:extLst>
        </xdr:cNvPr>
        <xdr:cNvSpPr/>
      </xdr:nvSpPr>
      <xdr:spPr>
        <a:xfrm>
          <a:off x="60985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6D8CFD0-B630-4E71-AE3F-F6DE8A6FD06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5CA7DD4-E6FF-40FA-B9E3-820F0E75765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75D2DAE-66CF-4BEE-A791-558F3317B1B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C35FE5F-5E7B-4745-AA15-4894CB2CD8C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33C406F-4B18-484C-ADA5-851D1FD740D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33020</xdr:rowOff>
    </xdr:from>
    <xdr:to>
      <xdr:col>55</xdr:col>
      <xdr:colOff>50800</xdr:colOff>
      <xdr:row>102</xdr:row>
      <xdr:rowOff>134620</xdr:rowOff>
    </xdr:to>
    <xdr:sp macro="" textlink="">
      <xdr:nvSpPr>
        <xdr:cNvPr id="470" name="楕円 469">
          <a:extLst>
            <a:ext uri="{FF2B5EF4-FFF2-40B4-BE49-F238E27FC236}">
              <a16:creationId xmlns:a16="http://schemas.microsoft.com/office/drawing/2014/main" id="{1BB9A73D-4CBC-4F46-A40A-05E972F89064}"/>
            </a:ext>
          </a:extLst>
        </xdr:cNvPr>
        <xdr:cNvSpPr/>
      </xdr:nvSpPr>
      <xdr:spPr>
        <a:xfrm>
          <a:off x="9192260" y="1713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55897</xdr:rowOff>
    </xdr:from>
    <xdr:ext cx="469744" cy="259045"/>
    <xdr:sp macro="" textlink="">
      <xdr:nvSpPr>
        <xdr:cNvPr id="471" name="【市民会館】&#10;一人当たり面積該当値テキスト">
          <a:extLst>
            <a:ext uri="{FF2B5EF4-FFF2-40B4-BE49-F238E27FC236}">
              <a16:creationId xmlns:a16="http://schemas.microsoft.com/office/drawing/2014/main" id="{F8B91621-0037-4316-9574-6C9F2F32FDF1}"/>
            </a:ext>
          </a:extLst>
        </xdr:cNvPr>
        <xdr:cNvSpPr txBox="1"/>
      </xdr:nvSpPr>
      <xdr:spPr>
        <a:xfrm>
          <a:off x="9258300" y="1698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44450</xdr:rowOff>
    </xdr:from>
    <xdr:to>
      <xdr:col>50</xdr:col>
      <xdr:colOff>165100</xdr:colOff>
      <xdr:row>102</xdr:row>
      <xdr:rowOff>146050</xdr:rowOff>
    </xdr:to>
    <xdr:sp macro="" textlink="">
      <xdr:nvSpPr>
        <xdr:cNvPr id="472" name="楕円 471">
          <a:extLst>
            <a:ext uri="{FF2B5EF4-FFF2-40B4-BE49-F238E27FC236}">
              <a16:creationId xmlns:a16="http://schemas.microsoft.com/office/drawing/2014/main" id="{B5AFDB88-ECEA-449E-A6DE-9E9B16C8D744}"/>
            </a:ext>
          </a:extLst>
        </xdr:cNvPr>
        <xdr:cNvSpPr/>
      </xdr:nvSpPr>
      <xdr:spPr>
        <a:xfrm>
          <a:off x="8445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83820</xdr:rowOff>
    </xdr:from>
    <xdr:to>
      <xdr:col>55</xdr:col>
      <xdr:colOff>0</xdr:colOff>
      <xdr:row>102</xdr:row>
      <xdr:rowOff>95250</xdr:rowOff>
    </xdr:to>
    <xdr:cxnSp macro="">
      <xdr:nvCxnSpPr>
        <xdr:cNvPr id="473" name="直線コネクタ 472">
          <a:extLst>
            <a:ext uri="{FF2B5EF4-FFF2-40B4-BE49-F238E27FC236}">
              <a16:creationId xmlns:a16="http://schemas.microsoft.com/office/drawing/2014/main" id="{9BCDAB47-9B0F-427D-8FF8-A4B97452AC79}"/>
            </a:ext>
          </a:extLst>
        </xdr:cNvPr>
        <xdr:cNvCxnSpPr/>
      </xdr:nvCxnSpPr>
      <xdr:spPr>
        <a:xfrm flipV="1">
          <a:off x="8496300" y="1718310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59689</xdr:rowOff>
    </xdr:from>
    <xdr:to>
      <xdr:col>46</xdr:col>
      <xdr:colOff>38100</xdr:colOff>
      <xdr:row>102</xdr:row>
      <xdr:rowOff>161289</xdr:rowOff>
    </xdr:to>
    <xdr:sp macro="" textlink="">
      <xdr:nvSpPr>
        <xdr:cNvPr id="474" name="楕円 473">
          <a:extLst>
            <a:ext uri="{FF2B5EF4-FFF2-40B4-BE49-F238E27FC236}">
              <a16:creationId xmlns:a16="http://schemas.microsoft.com/office/drawing/2014/main" id="{94592F9C-E8F6-4DB8-94FA-DFE72CD8ACD3}"/>
            </a:ext>
          </a:extLst>
        </xdr:cNvPr>
        <xdr:cNvSpPr/>
      </xdr:nvSpPr>
      <xdr:spPr>
        <a:xfrm>
          <a:off x="7670800" y="171589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95250</xdr:rowOff>
    </xdr:from>
    <xdr:to>
      <xdr:col>50</xdr:col>
      <xdr:colOff>114300</xdr:colOff>
      <xdr:row>102</xdr:row>
      <xdr:rowOff>110489</xdr:rowOff>
    </xdr:to>
    <xdr:cxnSp macro="">
      <xdr:nvCxnSpPr>
        <xdr:cNvPr id="475" name="直線コネクタ 474">
          <a:extLst>
            <a:ext uri="{FF2B5EF4-FFF2-40B4-BE49-F238E27FC236}">
              <a16:creationId xmlns:a16="http://schemas.microsoft.com/office/drawing/2014/main" id="{C677C2EB-4485-4804-9A30-AADCEBFBB222}"/>
            </a:ext>
          </a:extLst>
        </xdr:cNvPr>
        <xdr:cNvCxnSpPr/>
      </xdr:nvCxnSpPr>
      <xdr:spPr>
        <a:xfrm flipV="1">
          <a:off x="7713980" y="17194530"/>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67311</xdr:rowOff>
    </xdr:from>
    <xdr:to>
      <xdr:col>41</xdr:col>
      <xdr:colOff>101600</xdr:colOff>
      <xdr:row>102</xdr:row>
      <xdr:rowOff>168911</xdr:rowOff>
    </xdr:to>
    <xdr:sp macro="" textlink="">
      <xdr:nvSpPr>
        <xdr:cNvPr id="476" name="楕円 475">
          <a:extLst>
            <a:ext uri="{FF2B5EF4-FFF2-40B4-BE49-F238E27FC236}">
              <a16:creationId xmlns:a16="http://schemas.microsoft.com/office/drawing/2014/main" id="{6A4BCF20-F402-414F-BDF3-933DC9F1C8C5}"/>
            </a:ext>
          </a:extLst>
        </xdr:cNvPr>
        <xdr:cNvSpPr/>
      </xdr:nvSpPr>
      <xdr:spPr>
        <a:xfrm>
          <a:off x="6873240" y="171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110489</xdr:rowOff>
    </xdr:from>
    <xdr:to>
      <xdr:col>45</xdr:col>
      <xdr:colOff>177800</xdr:colOff>
      <xdr:row>102</xdr:row>
      <xdr:rowOff>118111</xdr:rowOff>
    </xdr:to>
    <xdr:cxnSp macro="">
      <xdr:nvCxnSpPr>
        <xdr:cNvPr id="477" name="直線コネクタ 476">
          <a:extLst>
            <a:ext uri="{FF2B5EF4-FFF2-40B4-BE49-F238E27FC236}">
              <a16:creationId xmlns:a16="http://schemas.microsoft.com/office/drawing/2014/main" id="{32A90F87-3682-411A-8A8D-C2E54091A2BC}"/>
            </a:ext>
          </a:extLst>
        </xdr:cNvPr>
        <xdr:cNvCxnSpPr/>
      </xdr:nvCxnSpPr>
      <xdr:spPr>
        <a:xfrm flipV="1">
          <a:off x="6924040" y="1720976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8" name="楕円 477">
          <a:extLst>
            <a:ext uri="{FF2B5EF4-FFF2-40B4-BE49-F238E27FC236}">
              <a16:creationId xmlns:a16="http://schemas.microsoft.com/office/drawing/2014/main" id="{50771D91-4248-457C-B7C9-1DD1C4434EF8}"/>
            </a:ext>
          </a:extLst>
        </xdr:cNvPr>
        <xdr:cNvSpPr/>
      </xdr:nvSpPr>
      <xdr:spPr>
        <a:xfrm>
          <a:off x="60985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118111</xdr:rowOff>
    </xdr:from>
    <xdr:to>
      <xdr:col>41</xdr:col>
      <xdr:colOff>50800</xdr:colOff>
      <xdr:row>105</xdr:row>
      <xdr:rowOff>133350</xdr:rowOff>
    </xdr:to>
    <xdr:cxnSp macro="">
      <xdr:nvCxnSpPr>
        <xdr:cNvPr id="479" name="直線コネクタ 478">
          <a:extLst>
            <a:ext uri="{FF2B5EF4-FFF2-40B4-BE49-F238E27FC236}">
              <a16:creationId xmlns:a16="http://schemas.microsoft.com/office/drawing/2014/main" id="{3C8BDC6B-BC57-457E-8498-D7B7DF794F61}"/>
            </a:ext>
          </a:extLst>
        </xdr:cNvPr>
        <xdr:cNvCxnSpPr/>
      </xdr:nvCxnSpPr>
      <xdr:spPr>
        <a:xfrm flipV="1">
          <a:off x="6149340" y="17217391"/>
          <a:ext cx="774700" cy="5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a:extLst>
            <a:ext uri="{FF2B5EF4-FFF2-40B4-BE49-F238E27FC236}">
              <a16:creationId xmlns:a16="http://schemas.microsoft.com/office/drawing/2014/main" id="{13F3130C-A572-41A0-82D2-7D8C036022A2}"/>
            </a:ext>
          </a:extLst>
        </xdr:cNvPr>
        <xdr:cNvSpPr txBox="1"/>
      </xdr:nvSpPr>
      <xdr:spPr>
        <a:xfrm>
          <a:off x="827158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a:extLst>
            <a:ext uri="{FF2B5EF4-FFF2-40B4-BE49-F238E27FC236}">
              <a16:creationId xmlns:a16="http://schemas.microsoft.com/office/drawing/2014/main" id="{4B20CDEC-EBEA-42FB-AA98-041F0769002D}"/>
            </a:ext>
          </a:extLst>
        </xdr:cNvPr>
        <xdr:cNvSpPr txBox="1"/>
      </xdr:nvSpPr>
      <xdr:spPr>
        <a:xfrm>
          <a:off x="750958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a:extLst>
            <a:ext uri="{FF2B5EF4-FFF2-40B4-BE49-F238E27FC236}">
              <a16:creationId xmlns:a16="http://schemas.microsoft.com/office/drawing/2014/main" id="{379FBD57-4220-4BFC-8941-918774C9FDB8}"/>
            </a:ext>
          </a:extLst>
        </xdr:cNvPr>
        <xdr:cNvSpPr txBox="1"/>
      </xdr:nvSpPr>
      <xdr:spPr>
        <a:xfrm>
          <a:off x="67120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a:extLst>
            <a:ext uri="{FF2B5EF4-FFF2-40B4-BE49-F238E27FC236}">
              <a16:creationId xmlns:a16="http://schemas.microsoft.com/office/drawing/2014/main" id="{1655F1D1-4E0E-46E6-88A5-B98554F1ABCE}"/>
            </a:ext>
          </a:extLst>
        </xdr:cNvPr>
        <xdr:cNvSpPr txBox="1"/>
      </xdr:nvSpPr>
      <xdr:spPr>
        <a:xfrm>
          <a:off x="593732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162577</xdr:rowOff>
    </xdr:from>
    <xdr:ext cx="469744" cy="259045"/>
    <xdr:sp macro="" textlink="">
      <xdr:nvSpPr>
        <xdr:cNvPr id="484" name="n_1mainValue【市民会館】&#10;一人当たり面積">
          <a:extLst>
            <a:ext uri="{FF2B5EF4-FFF2-40B4-BE49-F238E27FC236}">
              <a16:creationId xmlns:a16="http://schemas.microsoft.com/office/drawing/2014/main" id="{E24FEA33-B47A-4AC9-9626-1AE63C017297}"/>
            </a:ext>
          </a:extLst>
        </xdr:cNvPr>
        <xdr:cNvSpPr txBox="1"/>
      </xdr:nvSpPr>
      <xdr:spPr>
        <a:xfrm>
          <a:off x="827158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6366</xdr:rowOff>
    </xdr:from>
    <xdr:ext cx="469744" cy="259045"/>
    <xdr:sp macro="" textlink="">
      <xdr:nvSpPr>
        <xdr:cNvPr id="485" name="n_2mainValue【市民会館】&#10;一人当たり面積">
          <a:extLst>
            <a:ext uri="{FF2B5EF4-FFF2-40B4-BE49-F238E27FC236}">
              <a16:creationId xmlns:a16="http://schemas.microsoft.com/office/drawing/2014/main" id="{011BBEFD-DBCB-4F73-A1E7-EFB9900D6840}"/>
            </a:ext>
          </a:extLst>
        </xdr:cNvPr>
        <xdr:cNvSpPr txBox="1"/>
      </xdr:nvSpPr>
      <xdr:spPr>
        <a:xfrm>
          <a:off x="7509587" y="1693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13988</xdr:rowOff>
    </xdr:from>
    <xdr:ext cx="469744" cy="259045"/>
    <xdr:sp macro="" textlink="">
      <xdr:nvSpPr>
        <xdr:cNvPr id="486" name="n_3mainValue【市民会館】&#10;一人当たり面積">
          <a:extLst>
            <a:ext uri="{FF2B5EF4-FFF2-40B4-BE49-F238E27FC236}">
              <a16:creationId xmlns:a16="http://schemas.microsoft.com/office/drawing/2014/main" id="{87731ACF-E948-409E-89D7-53942BCDD14A}"/>
            </a:ext>
          </a:extLst>
        </xdr:cNvPr>
        <xdr:cNvSpPr txBox="1"/>
      </xdr:nvSpPr>
      <xdr:spPr>
        <a:xfrm>
          <a:off x="6712027" y="169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7" name="n_4mainValue【市民会館】&#10;一人当たり面積">
          <a:extLst>
            <a:ext uri="{FF2B5EF4-FFF2-40B4-BE49-F238E27FC236}">
              <a16:creationId xmlns:a16="http://schemas.microsoft.com/office/drawing/2014/main" id="{E04AD312-D56A-46BC-ABBF-2CCA7C198D7F}"/>
            </a:ext>
          </a:extLst>
        </xdr:cNvPr>
        <xdr:cNvSpPr txBox="1"/>
      </xdr:nvSpPr>
      <xdr:spPr>
        <a:xfrm>
          <a:off x="59373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6FA6CC9E-F60E-48CF-8677-B1D9B464715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158B971E-6ECC-421D-B22F-117ED9D18BF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E69A5674-35BD-45A6-8369-85F8CD8A32D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3016C278-6823-46BD-9C4D-450030AFAC0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30FBF6B1-5D26-4B0D-BC20-0717D21837B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F7D66DCC-44CD-4D4A-AD75-7E0BF8E1CAC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20E791CA-BCB9-415D-ABB8-FA7C64ACB79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80D1CAC7-8726-4FA3-948B-D64A137BDA3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36AD8B9B-73E5-4E81-8237-C9FF0162F79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D757B9EE-4A20-4EE8-94F1-DEE72917815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F2682E4-07AD-4D6F-89F2-484D953AD41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9EE68320-F434-46DB-B09C-DE0D44EB796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1902DAE0-CD85-498D-9271-5BC749FEBBF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BA018CE0-355F-430C-BE27-13595760EE7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BF646BB9-370E-4975-A61E-F271675E43A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1B286DBC-008B-43B8-826B-B466E2EF83F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3C1A1785-E732-4DB5-B7A0-15CCB66BA96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76471C69-0EC3-4482-90E8-D2C9680CF1D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49C6BC15-D555-4B9C-8786-5AD447CAD4A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2C350797-E61A-41A6-A23F-6F56BC7E45A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5BEFF91-CE12-4C40-AE90-90BB1D36C56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58BEE36B-5A1C-4C35-B84A-F0900DB934F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4E61C6BE-D98B-4CFD-A677-13DE369869D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DA0E2DD9-7F64-408D-9992-387BB5E8755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CA900A54-2E9D-4D72-B35C-49ED19E123D9}"/>
            </a:ext>
          </a:extLst>
        </xdr:cNvPr>
        <xdr:cNvCxnSpPr/>
      </xdr:nvCxnSpPr>
      <xdr:spPr>
        <a:xfrm flipV="1">
          <a:off x="14375764" y="57435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5D1AEBF5-33AE-43CE-83C8-6055E972756B}"/>
            </a:ext>
          </a:extLst>
        </xdr:cNvPr>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DA325B42-456E-4132-868A-4413303787F1}"/>
            </a:ext>
          </a:extLst>
        </xdr:cNvPr>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AFA573D6-2C82-4A50-96C5-3C674FD3A7DF}"/>
            </a:ext>
          </a:extLst>
        </xdr:cNvPr>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11FD675A-179C-4256-B369-87515DA6AA27}"/>
            </a:ext>
          </a:extLst>
        </xdr:cNvPr>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8E669CA4-4ACA-420E-8368-CC812FAEEEA3}"/>
            </a:ext>
          </a:extLst>
        </xdr:cNvPr>
        <xdr:cNvSpPr txBox="1"/>
      </xdr:nvSpPr>
      <xdr:spPr>
        <a:xfrm>
          <a:off x="144145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D647B57E-D0F5-444E-B7EE-17D3EE96EE2A}"/>
            </a:ext>
          </a:extLst>
        </xdr:cNvPr>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327C534B-158C-4AB8-AC42-6AB2C27D8C04}"/>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48D3C441-0B16-46BC-B639-03727B9B9022}"/>
            </a:ext>
          </a:extLst>
        </xdr:cNvPr>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2332D8D7-24FD-4D76-A3FB-7C40B4EA80F5}"/>
            </a:ext>
          </a:extLst>
        </xdr:cNvPr>
        <xdr:cNvSpPr/>
      </xdr:nvSpPr>
      <xdr:spPr>
        <a:xfrm>
          <a:off x="1202944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01CEB4A8-26D0-4CB5-B474-6C24803C80DE}"/>
            </a:ext>
          </a:extLst>
        </xdr:cNvPr>
        <xdr:cNvSpPr/>
      </xdr:nvSpPr>
      <xdr:spPr>
        <a:xfrm>
          <a:off x="1123188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D3CD8F1-2E04-4F28-B88E-86CAD7308A3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E613BC8-3537-47F2-A987-5531DFBEE2A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792CF9D-55C8-4950-8BAE-42676727C1F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9B31C5C-199E-4DE2-9D2E-E2F5E4C52D5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09A1E1A-AAD1-4EF4-A0B2-267D9E849BE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528" name="楕円 527">
          <a:extLst>
            <a:ext uri="{FF2B5EF4-FFF2-40B4-BE49-F238E27FC236}">
              <a16:creationId xmlns:a16="http://schemas.microsoft.com/office/drawing/2014/main" id="{27DF8D13-937B-4E95-B1CB-96072BB2D21D}"/>
            </a:ext>
          </a:extLst>
        </xdr:cNvPr>
        <xdr:cNvSpPr/>
      </xdr:nvSpPr>
      <xdr:spPr>
        <a:xfrm>
          <a:off x="14325600" y="63176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93362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41BBD91-A2A1-4074-9C65-BF6847670165}"/>
            </a:ext>
          </a:extLst>
        </xdr:cNvPr>
        <xdr:cNvSpPr txBox="1"/>
      </xdr:nvSpPr>
      <xdr:spPr>
        <a:xfrm>
          <a:off x="14414500"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30" name="楕円 529">
          <a:extLst>
            <a:ext uri="{FF2B5EF4-FFF2-40B4-BE49-F238E27FC236}">
              <a16:creationId xmlns:a16="http://schemas.microsoft.com/office/drawing/2014/main" id="{50BE9B78-7A49-4C4F-A2E5-3D8088E55975}"/>
            </a:ext>
          </a:extLst>
        </xdr:cNvPr>
        <xdr:cNvSpPr/>
      </xdr:nvSpPr>
      <xdr:spPr>
        <a:xfrm>
          <a:off x="1357884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165735</xdr:rowOff>
    </xdr:to>
    <xdr:cxnSp macro="">
      <xdr:nvCxnSpPr>
        <xdr:cNvPr id="531" name="直線コネクタ 530">
          <a:extLst>
            <a:ext uri="{FF2B5EF4-FFF2-40B4-BE49-F238E27FC236}">
              <a16:creationId xmlns:a16="http://schemas.microsoft.com/office/drawing/2014/main" id="{01887B6A-4392-484D-B7C4-236FB8025560}"/>
            </a:ext>
          </a:extLst>
        </xdr:cNvPr>
        <xdr:cNvCxnSpPr/>
      </xdr:nvCxnSpPr>
      <xdr:spPr>
        <a:xfrm>
          <a:off x="13629640" y="6294120"/>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32" name="楕円 531">
          <a:extLst>
            <a:ext uri="{FF2B5EF4-FFF2-40B4-BE49-F238E27FC236}">
              <a16:creationId xmlns:a16="http://schemas.microsoft.com/office/drawing/2014/main" id="{F0BF547F-E8B1-4C0F-8FFB-EEBC60DDA67D}"/>
            </a:ext>
          </a:extLst>
        </xdr:cNvPr>
        <xdr:cNvSpPr/>
      </xdr:nvSpPr>
      <xdr:spPr>
        <a:xfrm>
          <a:off x="1280414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165735</xdr:rowOff>
    </xdr:to>
    <xdr:cxnSp macro="">
      <xdr:nvCxnSpPr>
        <xdr:cNvPr id="533" name="直線コネクタ 532">
          <a:extLst>
            <a:ext uri="{FF2B5EF4-FFF2-40B4-BE49-F238E27FC236}">
              <a16:creationId xmlns:a16="http://schemas.microsoft.com/office/drawing/2014/main" id="{458D6009-82C0-491E-A610-86FF8FD95580}"/>
            </a:ext>
          </a:extLst>
        </xdr:cNvPr>
        <xdr:cNvCxnSpPr/>
      </xdr:nvCxnSpPr>
      <xdr:spPr>
        <a:xfrm flipV="1">
          <a:off x="12854940" y="6294120"/>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34" name="楕円 533">
          <a:extLst>
            <a:ext uri="{FF2B5EF4-FFF2-40B4-BE49-F238E27FC236}">
              <a16:creationId xmlns:a16="http://schemas.microsoft.com/office/drawing/2014/main" id="{6B4909C8-6AE6-4861-BAC0-708EA850989E}"/>
            </a:ext>
          </a:extLst>
        </xdr:cNvPr>
        <xdr:cNvSpPr/>
      </xdr:nvSpPr>
      <xdr:spPr>
        <a:xfrm>
          <a:off x="12029440" y="625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102870</xdr:rowOff>
    </xdr:from>
    <xdr:to>
      <xdr:col>76</xdr:col>
      <xdr:colOff>114300</xdr:colOff>
      <xdr:row>37</xdr:row>
      <xdr:rowOff>165735</xdr:rowOff>
    </xdr:to>
    <xdr:cxnSp macro="">
      <xdr:nvCxnSpPr>
        <xdr:cNvPr id="535" name="直線コネクタ 534">
          <a:extLst>
            <a:ext uri="{FF2B5EF4-FFF2-40B4-BE49-F238E27FC236}">
              <a16:creationId xmlns:a16="http://schemas.microsoft.com/office/drawing/2014/main" id="{4302E4E4-4931-40D5-BAA0-D926C68F2ACD}"/>
            </a:ext>
          </a:extLst>
        </xdr:cNvPr>
        <xdr:cNvCxnSpPr/>
      </xdr:nvCxnSpPr>
      <xdr:spPr>
        <a:xfrm>
          <a:off x="12072620" y="6305550"/>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536" name="楕円 535">
          <a:extLst>
            <a:ext uri="{FF2B5EF4-FFF2-40B4-BE49-F238E27FC236}">
              <a16:creationId xmlns:a16="http://schemas.microsoft.com/office/drawing/2014/main" id="{9AB74229-B027-4144-8C2B-C0FE34862222}"/>
            </a:ext>
          </a:extLst>
        </xdr:cNvPr>
        <xdr:cNvSpPr/>
      </xdr:nvSpPr>
      <xdr:spPr>
        <a:xfrm>
          <a:off x="11231880" y="619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37</xdr:row>
      <xdr:rowOff>102870</xdr:rowOff>
    </xdr:to>
    <xdr:cxnSp macro="">
      <xdr:nvCxnSpPr>
        <xdr:cNvPr id="537" name="直線コネクタ 536">
          <a:extLst>
            <a:ext uri="{FF2B5EF4-FFF2-40B4-BE49-F238E27FC236}">
              <a16:creationId xmlns:a16="http://schemas.microsoft.com/office/drawing/2014/main" id="{6A839D95-8A79-45E6-9499-4A4443CF3848}"/>
            </a:ext>
          </a:extLst>
        </xdr:cNvPr>
        <xdr:cNvCxnSpPr/>
      </xdr:nvCxnSpPr>
      <xdr:spPr>
        <a:xfrm>
          <a:off x="11282680" y="6238875"/>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829734EE-9FE2-458D-BD50-7F70211DD48E}"/>
            </a:ext>
          </a:extLst>
        </xdr:cNvPr>
        <xdr:cNvSpPr txBox="1"/>
      </xdr:nvSpPr>
      <xdr:spPr>
        <a:xfrm>
          <a:off x="13437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F7D614ED-4156-43FB-A93A-0B4E04F9C473}"/>
            </a:ext>
          </a:extLst>
        </xdr:cNvPr>
        <xdr:cNvSpPr txBox="1"/>
      </xdr:nvSpPr>
      <xdr:spPr>
        <a:xfrm>
          <a:off x="12675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25DA9F5-AAF1-46B4-A73A-5CA8B390246B}"/>
            </a:ext>
          </a:extLst>
        </xdr:cNvPr>
        <xdr:cNvSpPr txBox="1"/>
      </xdr:nvSpPr>
      <xdr:spPr>
        <a:xfrm>
          <a:off x="119005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285BCDF7-CD25-4C63-805E-F73A9BB37890}"/>
            </a:ext>
          </a:extLst>
        </xdr:cNvPr>
        <xdr:cNvSpPr txBox="1"/>
      </xdr:nvSpPr>
      <xdr:spPr>
        <a:xfrm>
          <a:off x="1110298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33C72DA4-736A-4A25-BBF5-F67CAA711876}"/>
            </a:ext>
          </a:extLst>
        </xdr:cNvPr>
        <xdr:cNvSpPr txBox="1"/>
      </xdr:nvSpPr>
      <xdr:spPr>
        <a:xfrm>
          <a:off x="134372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B768087A-0B87-406F-B5C2-DD9F7B668227}"/>
            </a:ext>
          </a:extLst>
        </xdr:cNvPr>
        <xdr:cNvSpPr txBox="1"/>
      </xdr:nvSpPr>
      <xdr:spPr>
        <a:xfrm>
          <a:off x="126752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CFA09703-D759-404A-9D91-FFBAE98686DF}"/>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F4EB3A36-D8A9-43F5-900F-5D104B902B59}"/>
            </a:ext>
          </a:extLst>
        </xdr:cNvPr>
        <xdr:cNvSpPr txBox="1"/>
      </xdr:nvSpPr>
      <xdr:spPr>
        <a:xfrm>
          <a:off x="111029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478EFF7E-4000-4EAA-B8FF-81DD46E8AE2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AC3FD340-761C-453F-8488-FAEE7D42C90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72B95787-0044-43E0-92D4-9B30889970E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BDA0A45-4068-4E87-B3B8-CBA675220E4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BE7D9810-F0BC-4CA5-8387-DFDDD26B231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7AD7FA03-B73C-4230-849E-532A3565F2A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C9F9CA1E-C240-429E-8101-D193F684063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8E3C067F-CB02-4E60-9EC3-4A160530D66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EBFDC04E-92EF-4421-90B3-7FABE9DAD80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C714F18C-BAF3-4783-9165-2675245AC4D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93087748-8F23-4254-AA79-04AB38FBF650}"/>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0644DDB9-9E72-4B9B-987E-215C92CE20A0}"/>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8344DB8B-7E2A-4EFC-B417-50B421F2F6A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84F78049-9394-4C27-B686-6912591BE18B}"/>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8DC7D093-C0A6-4E14-84CD-DA067EB10285}"/>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B4BEB17E-102C-4538-9BE1-8281BBDB0957}"/>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C40FF840-5F86-4A79-B95D-6044004488F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918ACCCC-ED30-4F52-AEEC-1B4FA05AE7A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12914485-0F2D-4A85-9A43-22AA67A2AD1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9E56DF01-2D1F-477C-BFBD-E6E1E9FBA2CD}"/>
            </a:ext>
          </a:extLst>
        </xdr:cNvPr>
        <xdr:cNvCxnSpPr/>
      </xdr:nvCxnSpPr>
      <xdr:spPr>
        <a:xfrm flipV="1">
          <a:off x="19509104" y="5755798"/>
          <a:ext cx="0" cy="112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1D784690-560F-4887-A5B9-DC626AD6EB45}"/>
            </a:ext>
          </a:extLst>
        </xdr:cNvPr>
        <xdr:cNvSpPr txBox="1"/>
      </xdr:nvSpPr>
      <xdr:spPr>
        <a:xfrm>
          <a:off x="19547840" y="68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BA992237-50AC-432C-975F-5C3993A58578}"/>
            </a:ext>
          </a:extLst>
        </xdr:cNvPr>
        <xdr:cNvCxnSpPr/>
      </xdr:nvCxnSpPr>
      <xdr:spPr>
        <a:xfrm>
          <a:off x="19443700" y="688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25B2E0D6-3686-4DCE-9A0B-58875B21CEA2}"/>
            </a:ext>
          </a:extLst>
        </xdr:cNvPr>
        <xdr:cNvSpPr txBox="1"/>
      </xdr:nvSpPr>
      <xdr:spPr>
        <a:xfrm>
          <a:off x="19547840" y="55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1AC5AE17-CD90-4AF6-B9AA-47E2639DC1FF}"/>
            </a:ext>
          </a:extLst>
        </xdr:cNvPr>
        <xdr:cNvCxnSpPr/>
      </xdr:nvCxnSpPr>
      <xdr:spPr>
        <a:xfrm>
          <a:off x="19443700" y="575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D2AE8FFA-BE29-467A-8984-A6E75F7598FC}"/>
            </a:ext>
          </a:extLst>
        </xdr:cNvPr>
        <xdr:cNvSpPr txBox="1"/>
      </xdr:nvSpPr>
      <xdr:spPr>
        <a:xfrm>
          <a:off x="19547840" y="6227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F8C9B198-AE96-4EBD-A790-86D91641E637}"/>
            </a:ext>
          </a:extLst>
        </xdr:cNvPr>
        <xdr:cNvSpPr/>
      </xdr:nvSpPr>
      <xdr:spPr>
        <a:xfrm>
          <a:off x="19458940" y="6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1D1218A5-0052-47E6-B68F-2CC463C5002A}"/>
            </a:ext>
          </a:extLst>
        </xdr:cNvPr>
        <xdr:cNvSpPr/>
      </xdr:nvSpPr>
      <xdr:spPr>
        <a:xfrm>
          <a:off x="18735040" y="6374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9F2BCD99-54B7-4FFF-9FAE-D516853FAA80}"/>
            </a:ext>
          </a:extLst>
        </xdr:cNvPr>
        <xdr:cNvSpPr/>
      </xdr:nvSpPr>
      <xdr:spPr>
        <a:xfrm>
          <a:off x="179374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CC186FD3-C3B8-4BFD-84BD-97876FB1D32A}"/>
            </a:ext>
          </a:extLst>
        </xdr:cNvPr>
        <xdr:cNvSpPr/>
      </xdr:nvSpPr>
      <xdr:spPr>
        <a:xfrm>
          <a:off x="17162780" y="6461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B1FF3D82-EDAC-45D2-BCB2-122BFBA5BA89}"/>
            </a:ext>
          </a:extLst>
        </xdr:cNvPr>
        <xdr:cNvSpPr/>
      </xdr:nvSpPr>
      <xdr:spPr>
        <a:xfrm>
          <a:off x="16388080" y="6465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53C2277E-E3A3-4AE2-9C68-08446DF2451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4B5BF9A-DBA4-446B-AC27-93B22DEC34D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462BE30-8679-4143-87ED-746A586BBD0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8A4FC21-9498-4A46-BC83-080F7AB07EB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BB041AE-4B33-4C33-A53B-F5BAEDCD344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31327</xdr:rowOff>
    </xdr:from>
    <xdr:to>
      <xdr:col>116</xdr:col>
      <xdr:colOff>114300</xdr:colOff>
      <xdr:row>40</xdr:row>
      <xdr:rowOff>132927</xdr:rowOff>
    </xdr:to>
    <xdr:sp macro="" textlink="">
      <xdr:nvSpPr>
        <xdr:cNvPr id="581" name="楕円 580">
          <a:extLst>
            <a:ext uri="{FF2B5EF4-FFF2-40B4-BE49-F238E27FC236}">
              <a16:creationId xmlns:a16="http://schemas.microsoft.com/office/drawing/2014/main" id="{0DD0C222-DE89-453E-AF5D-723291304AB6}"/>
            </a:ext>
          </a:extLst>
        </xdr:cNvPr>
        <xdr:cNvSpPr/>
      </xdr:nvSpPr>
      <xdr:spPr>
        <a:xfrm>
          <a:off x="19458940" y="67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117704</xdr:rowOff>
    </xdr:from>
    <xdr:ext cx="534377" cy="259045"/>
    <xdr:sp macro="" textlink="">
      <xdr:nvSpPr>
        <xdr:cNvPr id="582" name="【一般廃棄物処理施設】&#10;一人当たり有形固定資産（償却資産）額該当値テキスト">
          <a:extLst>
            <a:ext uri="{FF2B5EF4-FFF2-40B4-BE49-F238E27FC236}">
              <a16:creationId xmlns:a16="http://schemas.microsoft.com/office/drawing/2014/main" id="{6CBFFE1E-CE79-4852-A625-FCB4F4B3137C}"/>
            </a:ext>
          </a:extLst>
        </xdr:cNvPr>
        <xdr:cNvSpPr txBox="1"/>
      </xdr:nvSpPr>
      <xdr:spPr>
        <a:xfrm>
          <a:off x="19547840" y="66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32521</xdr:rowOff>
    </xdr:from>
    <xdr:to>
      <xdr:col>112</xdr:col>
      <xdr:colOff>38100</xdr:colOff>
      <xdr:row>40</xdr:row>
      <xdr:rowOff>134121</xdr:rowOff>
    </xdr:to>
    <xdr:sp macro="" textlink="">
      <xdr:nvSpPr>
        <xdr:cNvPr id="583" name="楕円 582">
          <a:extLst>
            <a:ext uri="{FF2B5EF4-FFF2-40B4-BE49-F238E27FC236}">
              <a16:creationId xmlns:a16="http://schemas.microsoft.com/office/drawing/2014/main" id="{937229E4-EA0C-4CE9-8385-3FE053178324}"/>
            </a:ext>
          </a:extLst>
        </xdr:cNvPr>
        <xdr:cNvSpPr/>
      </xdr:nvSpPr>
      <xdr:spPr>
        <a:xfrm>
          <a:off x="18735040" y="6738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82127</xdr:rowOff>
    </xdr:from>
    <xdr:to>
      <xdr:col>116</xdr:col>
      <xdr:colOff>63500</xdr:colOff>
      <xdr:row>40</xdr:row>
      <xdr:rowOff>83321</xdr:rowOff>
    </xdr:to>
    <xdr:cxnSp macro="">
      <xdr:nvCxnSpPr>
        <xdr:cNvPr id="584" name="直線コネクタ 583">
          <a:extLst>
            <a:ext uri="{FF2B5EF4-FFF2-40B4-BE49-F238E27FC236}">
              <a16:creationId xmlns:a16="http://schemas.microsoft.com/office/drawing/2014/main" id="{2BDAC254-1BA6-4ABC-BC70-9CFF0C3954B0}"/>
            </a:ext>
          </a:extLst>
        </xdr:cNvPr>
        <xdr:cNvCxnSpPr/>
      </xdr:nvCxnSpPr>
      <xdr:spPr>
        <a:xfrm flipV="1">
          <a:off x="18778220" y="6787727"/>
          <a:ext cx="73152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46054</xdr:rowOff>
    </xdr:from>
    <xdr:to>
      <xdr:col>107</xdr:col>
      <xdr:colOff>101600</xdr:colOff>
      <xdr:row>40</xdr:row>
      <xdr:rowOff>147654</xdr:rowOff>
    </xdr:to>
    <xdr:sp macro="" textlink="">
      <xdr:nvSpPr>
        <xdr:cNvPr id="585" name="楕円 584">
          <a:extLst>
            <a:ext uri="{FF2B5EF4-FFF2-40B4-BE49-F238E27FC236}">
              <a16:creationId xmlns:a16="http://schemas.microsoft.com/office/drawing/2014/main" id="{D300E313-146F-4B10-950C-A9D2EAA8B354}"/>
            </a:ext>
          </a:extLst>
        </xdr:cNvPr>
        <xdr:cNvSpPr/>
      </xdr:nvSpPr>
      <xdr:spPr>
        <a:xfrm>
          <a:off x="17937480" y="67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83321</xdr:rowOff>
    </xdr:from>
    <xdr:to>
      <xdr:col>111</xdr:col>
      <xdr:colOff>177800</xdr:colOff>
      <xdr:row>40</xdr:row>
      <xdr:rowOff>96854</xdr:rowOff>
    </xdr:to>
    <xdr:cxnSp macro="">
      <xdr:nvCxnSpPr>
        <xdr:cNvPr id="586" name="直線コネクタ 585">
          <a:extLst>
            <a:ext uri="{FF2B5EF4-FFF2-40B4-BE49-F238E27FC236}">
              <a16:creationId xmlns:a16="http://schemas.microsoft.com/office/drawing/2014/main" id="{CF89001F-793A-4887-B4AD-7CC65779567D}"/>
            </a:ext>
          </a:extLst>
        </xdr:cNvPr>
        <xdr:cNvCxnSpPr/>
      </xdr:nvCxnSpPr>
      <xdr:spPr>
        <a:xfrm flipV="1">
          <a:off x="17988280" y="6788921"/>
          <a:ext cx="78994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47214</xdr:rowOff>
    </xdr:from>
    <xdr:to>
      <xdr:col>102</xdr:col>
      <xdr:colOff>165100</xdr:colOff>
      <xdr:row>40</xdr:row>
      <xdr:rowOff>148814</xdr:rowOff>
    </xdr:to>
    <xdr:sp macro="" textlink="">
      <xdr:nvSpPr>
        <xdr:cNvPr id="587" name="楕円 586">
          <a:extLst>
            <a:ext uri="{FF2B5EF4-FFF2-40B4-BE49-F238E27FC236}">
              <a16:creationId xmlns:a16="http://schemas.microsoft.com/office/drawing/2014/main" id="{FBCA89F8-DD72-485B-92AA-650BCE4ED8F5}"/>
            </a:ext>
          </a:extLst>
        </xdr:cNvPr>
        <xdr:cNvSpPr/>
      </xdr:nvSpPr>
      <xdr:spPr>
        <a:xfrm>
          <a:off x="17162780" y="67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96854</xdr:rowOff>
    </xdr:from>
    <xdr:to>
      <xdr:col>107</xdr:col>
      <xdr:colOff>50800</xdr:colOff>
      <xdr:row>40</xdr:row>
      <xdr:rowOff>98014</xdr:rowOff>
    </xdr:to>
    <xdr:cxnSp macro="">
      <xdr:nvCxnSpPr>
        <xdr:cNvPr id="588" name="直線コネクタ 587">
          <a:extLst>
            <a:ext uri="{FF2B5EF4-FFF2-40B4-BE49-F238E27FC236}">
              <a16:creationId xmlns:a16="http://schemas.microsoft.com/office/drawing/2014/main" id="{D7E49E44-9ADB-4900-9FE1-8583ACC9ECF9}"/>
            </a:ext>
          </a:extLst>
        </xdr:cNvPr>
        <xdr:cNvCxnSpPr/>
      </xdr:nvCxnSpPr>
      <xdr:spPr>
        <a:xfrm flipV="1">
          <a:off x="17213580" y="6802454"/>
          <a:ext cx="7747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48346</xdr:rowOff>
    </xdr:from>
    <xdr:to>
      <xdr:col>98</xdr:col>
      <xdr:colOff>38100</xdr:colOff>
      <xdr:row>40</xdr:row>
      <xdr:rowOff>149946</xdr:rowOff>
    </xdr:to>
    <xdr:sp macro="" textlink="">
      <xdr:nvSpPr>
        <xdr:cNvPr id="589" name="楕円 588">
          <a:extLst>
            <a:ext uri="{FF2B5EF4-FFF2-40B4-BE49-F238E27FC236}">
              <a16:creationId xmlns:a16="http://schemas.microsoft.com/office/drawing/2014/main" id="{CC30D504-907D-4468-84E6-E0A7934A4188}"/>
            </a:ext>
          </a:extLst>
        </xdr:cNvPr>
        <xdr:cNvSpPr/>
      </xdr:nvSpPr>
      <xdr:spPr>
        <a:xfrm>
          <a:off x="16388080" y="6753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98014</xdr:rowOff>
    </xdr:from>
    <xdr:to>
      <xdr:col>102</xdr:col>
      <xdr:colOff>114300</xdr:colOff>
      <xdr:row>40</xdr:row>
      <xdr:rowOff>99146</xdr:rowOff>
    </xdr:to>
    <xdr:cxnSp macro="">
      <xdr:nvCxnSpPr>
        <xdr:cNvPr id="590" name="直線コネクタ 589">
          <a:extLst>
            <a:ext uri="{FF2B5EF4-FFF2-40B4-BE49-F238E27FC236}">
              <a16:creationId xmlns:a16="http://schemas.microsoft.com/office/drawing/2014/main" id="{43EF9730-2F60-47C6-A731-0279CBDBE1CA}"/>
            </a:ext>
          </a:extLst>
        </xdr:cNvPr>
        <xdr:cNvCxnSpPr/>
      </xdr:nvCxnSpPr>
      <xdr:spPr>
        <a:xfrm flipV="1">
          <a:off x="16431260" y="6803614"/>
          <a:ext cx="78232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34E89480-7C6A-4BAA-A4C1-1223D3709A65}"/>
            </a:ext>
          </a:extLst>
        </xdr:cNvPr>
        <xdr:cNvSpPr txBox="1"/>
      </xdr:nvSpPr>
      <xdr:spPr>
        <a:xfrm>
          <a:off x="18528811" y="61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6E744CCB-21FB-4E23-A061-46240A412746}"/>
            </a:ext>
          </a:extLst>
        </xdr:cNvPr>
        <xdr:cNvSpPr txBox="1"/>
      </xdr:nvSpPr>
      <xdr:spPr>
        <a:xfrm>
          <a:off x="17766811" y="61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029A4AE2-19AD-4B98-A43E-BB8D5E20079A}"/>
            </a:ext>
          </a:extLst>
        </xdr:cNvPr>
        <xdr:cNvSpPr txBox="1"/>
      </xdr:nvSpPr>
      <xdr:spPr>
        <a:xfrm>
          <a:off x="16969251" y="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E7ACFB72-40CD-4C13-9B62-7B551066EA3A}"/>
            </a:ext>
          </a:extLst>
        </xdr:cNvPr>
        <xdr:cNvSpPr txBox="1"/>
      </xdr:nvSpPr>
      <xdr:spPr>
        <a:xfrm>
          <a:off x="16194551" y="62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125248</xdr:rowOff>
    </xdr:from>
    <xdr:ext cx="534377" cy="259045"/>
    <xdr:sp macro="" textlink="">
      <xdr:nvSpPr>
        <xdr:cNvPr id="595" name="n_1mainValue【一般廃棄物処理施設】&#10;一人当たり有形固定資産（償却資産）額">
          <a:extLst>
            <a:ext uri="{FF2B5EF4-FFF2-40B4-BE49-F238E27FC236}">
              <a16:creationId xmlns:a16="http://schemas.microsoft.com/office/drawing/2014/main" id="{7D4F1EE3-CDD7-4809-B4C8-D1178D81002B}"/>
            </a:ext>
          </a:extLst>
        </xdr:cNvPr>
        <xdr:cNvSpPr txBox="1"/>
      </xdr:nvSpPr>
      <xdr:spPr>
        <a:xfrm>
          <a:off x="18528811" y="68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138781</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id="{1DC2DDE2-384A-482E-AAFB-C8CEC6606C8E}"/>
            </a:ext>
          </a:extLst>
        </xdr:cNvPr>
        <xdr:cNvSpPr txBox="1"/>
      </xdr:nvSpPr>
      <xdr:spPr>
        <a:xfrm>
          <a:off x="17766811" y="68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139941</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id="{5F69B726-5468-4FAE-9100-F2F6DC9D5445}"/>
            </a:ext>
          </a:extLst>
        </xdr:cNvPr>
        <xdr:cNvSpPr txBox="1"/>
      </xdr:nvSpPr>
      <xdr:spPr>
        <a:xfrm>
          <a:off x="16969251" y="68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141073</xdr:rowOff>
    </xdr:from>
    <xdr:ext cx="534377" cy="259045"/>
    <xdr:sp macro="" textlink="">
      <xdr:nvSpPr>
        <xdr:cNvPr id="598" name="n_4mainValue【一般廃棄物処理施設】&#10;一人当たり有形固定資産（償却資産）額">
          <a:extLst>
            <a:ext uri="{FF2B5EF4-FFF2-40B4-BE49-F238E27FC236}">
              <a16:creationId xmlns:a16="http://schemas.microsoft.com/office/drawing/2014/main" id="{DD3C4755-8591-4E38-B457-72120BD11C6C}"/>
            </a:ext>
          </a:extLst>
        </xdr:cNvPr>
        <xdr:cNvSpPr txBox="1"/>
      </xdr:nvSpPr>
      <xdr:spPr>
        <a:xfrm>
          <a:off x="16194551" y="684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FFE47A5C-B035-4B0B-8420-56C0269D059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D3F32724-F571-4D92-87F0-8338BC15FAF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A323F840-E801-4E06-9567-9BCB55047B0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883DB220-579C-431F-8FEE-5F296F34217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74006650-0C10-4AD4-90E8-97793AFF8AC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18AB9ED1-73B8-40E6-9265-673469AF283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C2EB0B61-CB08-4C89-B44D-6CAF38626CD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2D4CDBC4-EC32-45ED-9348-9DACAAD3652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E1CED596-F3AE-4AFD-AE1F-BEFD989CFD1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5CB1B11F-09C8-44F2-AFDB-FB2AB21B48E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D1205F50-A6A6-45F7-B9FF-0C89A5142A7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26FE928A-5F5B-445B-BADE-141361BEC07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3AA5ADF9-0D85-4F38-B3E2-F3F0A1861C0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2402396D-DF15-43AE-867F-957703CBF6D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AA546343-1505-42BA-B8B1-0DC4AC8F0C8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3C81292E-D719-43A9-AF58-55CD19D2726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1B576241-B2A2-4034-AD4F-EFFA69B7A08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EC02E424-519B-4D4A-B8FE-49E4897624E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6A92A11B-DBA0-483F-86B9-ED32C507B2B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1DE35D5F-6BF1-4DCC-B4E0-B52229D7CEF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67C47D2E-FF15-4B04-8667-0E2EC2C27DD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5D8F1E0-00C3-4E78-AB5B-D4DD6E84625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DBB5855F-0ACB-43BF-811C-32AB1E86D80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923FEDD4-DBFC-494C-B958-D1942E5A46B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F1DB24E2-F416-4D2A-B613-1F0EE24E86B9}"/>
            </a:ext>
          </a:extLst>
        </xdr:cNvPr>
        <xdr:cNvCxnSpPr/>
      </xdr:nvCxnSpPr>
      <xdr:spPr>
        <a:xfrm flipV="1">
          <a:off x="14375764" y="92773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4D2A1C97-CBDD-4905-B66D-B61EB5B97A6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5B438F8D-DC98-4B34-9AC8-04CF4EF9BB1F}"/>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B5F92150-FE84-4398-A3D2-2664AEC7E783}"/>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71648DAD-DFDC-408D-AA5D-2A3120AA964E}"/>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662A6BF5-992A-4CA6-97A6-2A7332EF8A2F}"/>
            </a:ext>
          </a:extLst>
        </xdr:cNvPr>
        <xdr:cNvSpPr txBox="1"/>
      </xdr:nvSpPr>
      <xdr:spPr>
        <a:xfrm>
          <a:off x="144145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7F768256-CE53-4B8E-8AE4-5144179CFCF0}"/>
            </a:ext>
          </a:extLst>
        </xdr:cNvPr>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E4CCF196-74C0-4384-8429-8B8E49072B7D}"/>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5FEA3780-550F-4C90-AA0C-7C6C8F9EDC70}"/>
            </a:ext>
          </a:extLst>
        </xdr:cNvPr>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3A66ED00-0FFC-4DBB-BE29-E9C59B96C771}"/>
            </a:ext>
          </a:extLst>
        </xdr:cNvPr>
        <xdr:cNvSpPr/>
      </xdr:nvSpPr>
      <xdr:spPr>
        <a:xfrm>
          <a:off x="12029440" y="985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6F72B10E-93C1-4E66-A1FF-E2657B75D06A}"/>
            </a:ext>
          </a:extLst>
        </xdr:cNvPr>
        <xdr:cNvSpPr/>
      </xdr:nvSpPr>
      <xdr:spPr>
        <a:xfrm>
          <a:off x="1123188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61B1CD9-4B81-4645-A4A8-505027C42D1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5663080-80F2-423E-822C-2CBD75FDF9C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D5F4593-30CC-4779-A442-8FF69990F78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1070179-53C1-4F5B-BF69-C7F752DACFD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8DCF688-EA22-4A45-B9E6-CFBA40881F2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639" name="楕円 638">
          <a:extLst>
            <a:ext uri="{FF2B5EF4-FFF2-40B4-BE49-F238E27FC236}">
              <a16:creationId xmlns:a16="http://schemas.microsoft.com/office/drawing/2014/main" id="{2B3905AA-6408-4EA5-AB08-7A5C98D3D764}"/>
            </a:ext>
          </a:extLst>
        </xdr:cNvPr>
        <xdr:cNvSpPr/>
      </xdr:nvSpPr>
      <xdr:spPr>
        <a:xfrm>
          <a:off x="14325600" y="103104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8945F17A-579D-40AB-AE35-0D054B631082}"/>
            </a:ext>
          </a:extLst>
        </xdr:cNvPr>
        <xdr:cNvSpPr txBox="1"/>
      </xdr:nvSpPr>
      <xdr:spPr>
        <a:xfrm>
          <a:off x="144145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46355</xdr:rowOff>
    </xdr:from>
    <xdr:to>
      <xdr:col>81</xdr:col>
      <xdr:colOff>101600</xdr:colOff>
      <xdr:row>61</xdr:row>
      <xdr:rowOff>147955</xdr:rowOff>
    </xdr:to>
    <xdr:sp macro="" textlink="">
      <xdr:nvSpPr>
        <xdr:cNvPr id="641" name="楕円 640">
          <a:extLst>
            <a:ext uri="{FF2B5EF4-FFF2-40B4-BE49-F238E27FC236}">
              <a16:creationId xmlns:a16="http://schemas.microsoft.com/office/drawing/2014/main" id="{E24E9FCE-EA68-45C3-A24B-5F37D62F480B}"/>
            </a:ext>
          </a:extLst>
        </xdr:cNvPr>
        <xdr:cNvSpPr/>
      </xdr:nvSpPr>
      <xdr:spPr>
        <a:xfrm>
          <a:off x="1357884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97155</xdr:rowOff>
    </xdr:from>
    <xdr:to>
      <xdr:col>85</xdr:col>
      <xdr:colOff>127000</xdr:colOff>
      <xdr:row>61</xdr:row>
      <xdr:rowOff>135255</xdr:rowOff>
    </xdr:to>
    <xdr:cxnSp macro="">
      <xdr:nvCxnSpPr>
        <xdr:cNvPr id="642" name="直線コネクタ 641">
          <a:extLst>
            <a:ext uri="{FF2B5EF4-FFF2-40B4-BE49-F238E27FC236}">
              <a16:creationId xmlns:a16="http://schemas.microsoft.com/office/drawing/2014/main" id="{02B065D8-073F-4C99-A11A-0BD4806E4E58}"/>
            </a:ext>
          </a:extLst>
        </xdr:cNvPr>
        <xdr:cNvCxnSpPr/>
      </xdr:nvCxnSpPr>
      <xdr:spPr>
        <a:xfrm>
          <a:off x="13629640" y="1032319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643" name="楕円 642">
          <a:extLst>
            <a:ext uri="{FF2B5EF4-FFF2-40B4-BE49-F238E27FC236}">
              <a16:creationId xmlns:a16="http://schemas.microsoft.com/office/drawing/2014/main" id="{2BCBEF68-A051-4E6D-896A-34F1BB15C2C6}"/>
            </a:ext>
          </a:extLst>
        </xdr:cNvPr>
        <xdr:cNvSpPr/>
      </xdr:nvSpPr>
      <xdr:spPr>
        <a:xfrm>
          <a:off x="1280414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61</xdr:row>
      <xdr:rowOff>97155</xdr:rowOff>
    </xdr:to>
    <xdr:cxnSp macro="">
      <xdr:nvCxnSpPr>
        <xdr:cNvPr id="644" name="直線コネクタ 643">
          <a:extLst>
            <a:ext uri="{FF2B5EF4-FFF2-40B4-BE49-F238E27FC236}">
              <a16:creationId xmlns:a16="http://schemas.microsoft.com/office/drawing/2014/main" id="{E844644E-5F31-45A0-B451-E2A90D927365}"/>
            </a:ext>
          </a:extLst>
        </xdr:cNvPr>
        <xdr:cNvCxnSpPr/>
      </xdr:nvCxnSpPr>
      <xdr:spPr>
        <a:xfrm>
          <a:off x="12854940" y="102850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45" name="楕円 644">
          <a:extLst>
            <a:ext uri="{FF2B5EF4-FFF2-40B4-BE49-F238E27FC236}">
              <a16:creationId xmlns:a16="http://schemas.microsoft.com/office/drawing/2014/main" id="{DD0198C9-5FC2-49F1-940A-FD05C13BB41A}"/>
            </a:ext>
          </a:extLst>
        </xdr:cNvPr>
        <xdr:cNvSpPr/>
      </xdr:nvSpPr>
      <xdr:spPr>
        <a:xfrm>
          <a:off x="12029440" y="1020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59055</xdr:rowOff>
    </xdr:to>
    <xdr:cxnSp macro="">
      <xdr:nvCxnSpPr>
        <xdr:cNvPr id="646" name="直線コネクタ 645">
          <a:extLst>
            <a:ext uri="{FF2B5EF4-FFF2-40B4-BE49-F238E27FC236}">
              <a16:creationId xmlns:a16="http://schemas.microsoft.com/office/drawing/2014/main" id="{F9366CFC-D8AF-486D-BFC3-10FE8D68DB7E}"/>
            </a:ext>
          </a:extLst>
        </xdr:cNvPr>
        <xdr:cNvCxnSpPr/>
      </xdr:nvCxnSpPr>
      <xdr:spPr>
        <a:xfrm>
          <a:off x="12072620" y="1024699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647" name="楕円 646">
          <a:extLst>
            <a:ext uri="{FF2B5EF4-FFF2-40B4-BE49-F238E27FC236}">
              <a16:creationId xmlns:a16="http://schemas.microsoft.com/office/drawing/2014/main" id="{9EE5AF84-DD78-4F16-B05C-3253E3437755}"/>
            </a:ext>
          </a:extLst>
        </xdr:cNvPr>
        <xdr:cNvSpPr/>
      </xdr:nvSpPr>
      <xdr:spPr>
        <a:xfrm>
          <a:off x="11231880" y="1016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20955</xdr:rowOff>
    </xdr:to>
    <xdr:cxnSp macro="">
      <xdr:nvCxnSpPr>
        <xdr:cNvPr id="648" name="直線コネクタ 647">
          <a:extLst>
            <a:ext uri="{FF2B5EF4-FFF2-40B4-BE49-F238E27FC236}">
              <a16:creationId xmlns:a16="http://schemas.microsoft.com/office/drawing/2014/main" id="{16694AEC-0DB7-46AA-94C8-8E6F63C60780}"/>
            </a:ext>
          </a:extLst>
        </xdr:cNvPr>
        <xdr:cNvCxnSpPr/>
      </xdr:nvCxnSpPr>
      <xdr:spPr>
        <a:xfrm>
          <a:off x="11282680" y="1021270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889D86F3-A6B0-4667-8874-490B00D37C6E}"/>
            </a:ext>
          </a:extLst>
        </xdr:cNvPr>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4D2A7D7E-BC10-4167-A7D9-7F4819F85B43}"/>
            </a:ext>
          </a:extLst>
        </xdr:cNvPr>
        <xdr:cNvSpPr txBox="1"/>
      </xdr:nvSpPr>
      <xdr:spPr>
        <a:xfrm>
          <a:off x="12675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F0D75DE6-9C80-40F7-8A83-017C4F359B53}"/>
            </a:ext>
          </a:extLst>
        </xdr:cNvPr>
        <xdr:cNvSpPr txBox="1"/>
      </xdr:nvSpPr>
      <xdr:spPr>
        <a:xfrm>
          <a:off x="119005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4619ED39-6D59-44EB-9437-6BC3C35D0C76}"/>
            </a:ext>
          </a:extLst>
        </xdr:cNvPr>
        <xdr:cNvSpPr txBox="1"/>
      </xdr:nvSpPr>
      <xdr:spPr>
        <a:xfrm>
          <a:off x="1110298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139082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EAAAA59A-4BAB-4AD9-B224-C4503AAF3763}"/>
            </a:ext>
          </a:extLst>
        </xdr:cNvPr>
        <xdr:cNvSpPr txBox="1"/>
      </xdr:nvSpPr>
      <xdr:spPr>
        <a:xfrm>
          <a:off x="134372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24225015-BF93-4637-87B6-E47A8E6BB9C8}"/>
            </a:ext>
          </a:extLst>
        </xdr:cNvPr>
        <xdr:cNvSpPr txBox="1"/>
      </xdr:nvSpPr>
      <xdr:spPr>
        <a:xfrm>
          <a:off x="126752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3A198168-62F5-443D-A65F-9B6D608FBFBD}"/>
            </a:ext>
          </a:extLst>
        </xdr:cNvPr>
        <xdr:cNvSpPr txBox="1"/>
      </xdr:nvSpPr>
      <xdr:spPr>
        <a:xfrm>
          <a:off x="119005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7850FA01-7821-4967-948D-18BDA50BCB00}"/>
            </a:ext>
          </a:extLst>
        </xdr:cNvPr>
        <xdr:cNvSpPr txBox="1"/>
      </xdr:nvSpPr>
      <xdr:spPr>
        <a:xfrm>
          <a:off x="1110298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601D14F7-5C89-47F8-9B25-113109549A6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6B0BB30B-6BEA-4967-A0EE-8DB1F9F403C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D5EB49DB-E1CE-463F-A4EC-28F9D15F293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7D4BA300-34BF-45A2-B516-06AC81CE9BA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681D3A8A-880A-4064-BB4D-978B120183F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A8F859A7-089A-4C18-8C00-5D64B2D8A64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EA88A103-1488-46AC-990F-67E569B249C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A5B82A77-75E8-4A38-873A-4804BDFB989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F34CF573-2383-451D-89B0-E341B2FD0B9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423B2C2D-81B2-48C0-A1EA-01A9CAC006E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1DF525B5-BCD3-4BE3-B83D-703A5ABB1B4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64B00D27-7D2C-413B-AD77-A76994571A1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4E3EA918-79A0-4DB2-8E57-FC3EB644D5C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F80BFB38-82DF-431D-9B1B-DACEEEC9D46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F58DCB8A-D2F0-4182-8CE1-735C38C94B1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72E92349-B3FC-4953-9D9F-41F2D6BE49B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EAE0C1D2-D07D-4634-8355-FE9FEBDF012B}"/>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2C295C01-3B60-4FA5-94C7-686054838FD7}"/>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F964E13E-2077-4E36-B704-7FC1A8E9295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76833536-B06F-4D73-AE47-A10654168FE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EDAA91F4-DAAE-459D-AB24-D21F286EB53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4C7E37C8-9CF7-4AC1-B93C-7F96FB7F2012}"/>
            </a:ext>
          </a:extLst>
        </xdr:cNvPr>
        <xdr:cNvCxnSpPr/>
      </xdr:nvCxnSpPr>
      <xdr:spPr>
        <a:xfrm flipV="1">
          <a:off x="19509104" y="968121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73E52E7E-6C32-44FD-898C-E7A8F32A60B9}"/>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C9F0ACB8-F6D5-43EE-AF92-75882D7ADDBC}"/>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AB222988-EDD5-4B5F-AA89-69ABBE838890}"/>
            </a:ext>
          </a:extLst>
        </xdr:cNvPr>
        <xdr:cNvSpPr txBox="1"/>
      </xdr:nvSpPr>
      <xdr:spPr>
        <a:xfrm>
          <a:off x="1954784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58020059-8F57-4714-A414-36028B7E712F}"/>
            </a:ext>
          </a:extLst>
        </xdr:cNvPr>
        <xdr:cNvCxnSpPr/>
      </xdr:nvCxnSpPr>
      <xdr:spPr>
        <a:xfrm>
          <a:off x="19443700" y="968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38762014-E5DB-423E-8148-2C705E3E4290}"/>
            </a:ext>
          </a:extLst>
        </xdr:cNvPr>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FB804EF3-122A-41E6-932A-77E2B4C2F83C}"/>
            </a:ext>
          </a:extLst>
        </xdr:cNvPr>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CCA07155-175B-48CB-AB4A-F4FD90F30673}"/>
            </a:ext>
          </a:extLst>
        </xdr:cNvPr>
        <xdr:cNvSpPr/>
      </xdr:nvSpPr>
      <xdr:spPr>
        <a:xfrm>
          <a:off x="1873504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2F4CAAF5-AAF1-4057-A8E6-A9D57913FDFB}"/>
            </a:ext>
          </a:extLst>
        </xdr:cNvPr>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0FE1AB96-776C-43F0-8F17-82A7C352A714}"/>
            </a:ext>
          </a:extLst>
        </xdr:cNvPr>
        <xdr:cNvSpPr/>
      </xdr:nvSpPr>
      <xdr:spPr>
        <a:xfrm>
          <a:off x="171627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C0B0E472-5A0D-420A-9DA4-7F681C0C9881}"/>
            </a:ext>
          </a:extLst>
        </xdr:cNvPr>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BEB409C-9754-4257-97BB-CB3FD3FE01A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3598AF3B-7785-46EF-B9AA-8884B65F9CD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CFC2BB28-E172-48C7-958C-7BAA44FF878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7875DF0-3ADD-4F4C-B7E3-9D1DDAED797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B15ED8C-2960-4744-AAD9-29B6F4CC9EF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4" name="楕円 693">
          <a:extLst>
            <a:ext uri="{FF2B5EF4-FFF2-40B4-BE49-F238E27FC236}">
              <a16:creationId xmlns:a16="http://schemas.microsoft.com/office/drawing/2014/main" id="{E641E91A-C4BB-4C62-9F2F-603A14698F7F}"/>
            </a:ext>
          </a:extLst>
        </xdr:cNvPr>
        <xdr:cNvSpPr/>
      </xdr:nvSpPr>
      <xdr:spPr>
        <a:xfrm>
          <a:off x="194589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92411FDB-1065-4888-96E9-3FF962A99816}"/>
            </a:ext>
          </a:extLst>
        </xdr:cNvPr>
        <xdr:cNvSpPr txBox="1"/>
      </xdr:nvSpPr>
      <xdr:spPr>
        <a:xfrm>
          <a:off x="19547840"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96" name="楕円 695">
          <a:extLst>
            <a:ext uri="{FF2B5EF4-FFF2-40B4-BE49-F238E27FC236}">
              <a16:creationId xmlns:a16="http://schemas.microsoft.com/office/drawing/2014/main" id="{49557BF6-97DB-4327-BA01-57596C3F5761}"/>
            </a:ext>
          </a:extLst>
        </xdr:cNvPr>
        <xdr:cNvSpPr/>
      </xdr:nvSpPr>
      <xdr:spPr>
        <a:xfrm>
          <a:off x="18735040" y="10530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16002</xdr:rowOff>
    </xdr:to>
    <xdr:cxnSp macro="">
      <xdr:nvCxnSpPr>
        <xdr:cNvPr id="697" name="直線コネクタ 696">
          <a:extLst>
            <a:ext uri="{FF2B5EF4-FFF2-40B4-BE49-F238E27FC236}">
              <a16:creationId xmlns:a16="http://schemas.microsoft.com/office/drawing/2014/main" id="{9CE99635-3ED1-4BA4-90BC-38DF262ED8DA}"/>
            </a:ext>
          </a:extLst>
        </xdr:cNvPr>
        <xdr:cNvCxnSpPr/>
      </xdr:nvCxnSpPr>
      <xdr:spPr>
        <a:xfrm flipV="1">
          <a:off x="18778220" y="1057275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698" name="楕円 697">
          <a:extLst>
            <a:ext uri="{FF2B5EF4-FFF2-40B4-BE49-F238E27FC236}">
              <a16:creationId xmlns:a16="http://schemas.microsoft.com/office/drawing/2014/main" id="{55350184-069C-4D5C-A316-C981D67B4DB7}"/>
            </a:ext>
          </a:extLst>
        </xdr:cNvPr>
        <xdr:cNvSpPr/>
      </xdr:nvSpPr>
      <xdr:spPr>
        <a:xfrm>
          <a:off x="17937480" y="10530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699" name="直線コネクタ 698">
          <a:extLst>
            <a:ext uri="{FF2B5EF4-FFF2-40B4-BE49-F238E27FC236}">
              <a16:creationId xmlns:a16="http://schemas.microsoft.com/office/drawing/2014/main" id="{AF88743C-040C-463D-A9B5-ADEB1F6BCC05}"/>
            </a:ext>
          </a:extLst>
        </xdr:cNvPr>
        <xdr:cNvCxnSpPr/>
      </xdr:nvCxnSpPr>
      <xdr:spPr>
        <a:xfrm>
          <a:off x="17988280" y="105773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0" name="楕円 699">
          <a:extLst>
            <a:ext uri="{FF2B5EF4-FFF2-40B4-BE49-F238E27FC236}">
              <a16:creationId xmlns:a16="http://schemas.microsoft.com/office/drawing/2014/main" id="{C47FAFC5-37E7-4906-9CBB-DC680F17C4EE}"/>
            </a:ext>
          </a:extLst>
        </xdr:cNvPr>
        <xdr:cNvSpPr/>
      </xdr:nvSpPr>
      <xdr:spPr>
        <a:xfrm>
          <a:off x="17162780" y="10530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1" name="直線コネクタ 700">
          <a:extLst>
            <a:ext uri="{FF2B5EF4-FFF2-40B4-BE49-F238E27FC236}">
              <a16:creationId xmlns:a16="http://schemas.microsoft.com/office/drawing/2014/main" id="{0650F1BA-4AEC-4F76-9E70-BFEC8BAC3F6B}"/>
            </a:ext>
          </a:extLst>
        </xdr:cNvPr>
        <xdr:cNvCxnSpPr/>
      </xdr:nvCxnSpPr>
      <xdr:spPr>
        <a:xfrm>
          <a:off x="17213580" y="105773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02" name="楕円 701">
          <a:extLst>
            <a:ext uri="{FF2B5EF4-FFF2-40B4-BE49-F238E27FC236}">
              <a16:creationId xmlns:a16="http://schemas.microsoft.com/office/drawing/2014/main" id="{BC5B9F73-2D42-486A-83C8-D8AB8F79B724}"/>
            </a:ext>
          </a:extLst>
        </xdr:cNvPr>
        <xdr:cNvSpPr/>
      </xdr:nvSpPr>
      <xdr:spPr>
        <a:xfrm>
          <a:off x="16388080" y="1053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20574</xdr:rowOff>
    </xdr:to>
    <xdr:cxnSp macro="">
      <xdr:nvCxnSpPr>
        <xdr:cNvPr id="703" name="直線コネクタ 702">
          <a:extLst>
            <a:ext uri="{FF2B5EF4-FFF2-40B4-BE49-F238E27FC236}">
              <a16:creationId xmlns:a16="http://schemas.microsoft.com/office/drawing/2014/main" id="{CA0E74E3-93AD-41CC-84F3-A67F9AA5893F}"/>
            </a:ext>
          </a:extLst>
        </xdr:cNvPr>
        <xdr:cNvCxnSpPr/>
      </xdr:nvCxnSpPr>
      <xdr:spPr>
        <a:xfrm flipV="1">
          <a:off x="16431260" y="1057732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a:extLst>
            <a:ext uri="{FF2B5EF4-FFF2-40B4-BE49-F238E27FC236}">
              <a16:creationId xmlns:a16="http://schemas.microsoft.com/office/drawing/2014/main" id="{BE11B678-BA9A-443D-B108-3E41072C792B}"/>
            </a:ext>
          </a:extLst>
        </xdr:cNvPr>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6AD40C79-B274-4555-961A-169B99E33EF2}"/>
            </a:ext>
          </a:extLst>
        </xdr:cNvPr>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159E7BBF-6A3F-4BEF-A601-D6219E2663FA}"/>
            </a:ext>
          </a:extLst>
        </xdr:cNvPr>
        <xdr:cNvSpPr txBox="1"/>
      </xdr:nvSpPr>
      <xdr:spPr>
        <a:xfrm>
          <a:off x="170015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302E2B29-6D35-4E14-AF99-A21289AB2BF6}"/>
            </a:ext>
          </a:extLst>
        </xdr:cNvPr>
        <xdr:cNvSpPr txBox="1"/>
      </xdr:nvSpPr>
      <xdr:spPr>
        <a:xfrm>
          <a:off x="162268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08" name="n_1mainValue【保健センター・保健所】&#10;一人当たり面積">
          <a:extLst>
            <a:ext uri="{FF2B5EF4-FFF2-40B4-BE49-F238E27FC236}">
              <a16:creationId xmlns:a16="http://schemas.microsoft.com/office/drawing/2014/main" id="{49F451A4-2A5A-444D-8C02-00009E55646A}"/>
            </a:ext>
          </a:extLst>
        </xdr:cNvPr>
        <xdr:cNvSpPr txBox="1"/>
      </xdr:nvSpPr>
      <xdr:spPr>
        <a:xfrm>
          <a:off x="185611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09" name="n_2mainValue【保健センター・保健所】&#10;一人当たり面積">
          <a:extLst>
            <a:ext uri="{FF2B5EF4-FFF2-40B4-BE49-F238E27FC236}">
              <a16:creationId xmlns:a16="http://schemas.microsoft.com/office/drawing/2014/main" id="{33158536-1C7F-49F8-B77D-0A590BBB8CFB}"/>
            </a:ext>
          </a:extLst>
        </xdr:cNvPr>
        <xdr:cNvSpPr txBox="1"/>
      </xdr:nvSpPr>
      <xdr:spPr>
        <a:xfrm>
          <a:off x="1777626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0" name="n_3mainValue【保健センター・保健所】&#10;一人当たり面積">
          <a:extLst>
            <a:ext uri="{FF2B5EF4-FFF2-40B4-BE49-F238E27FC236}">
              <a16:creationId xmlns:a16="http://schemas.microsoft.com/office/drawing/2014/main" id="{F2C2AD26-F6FD-4AB5-B796-9689F3079431}"/>
            </a:ext>
          </a:extLst>
        </xdr:cNvPr>
        <xdr:cNvSpPr txBox="1"/>
      </xdr:nvSpPr>
      <xdr:spPr>
        <a:xfrm>
          <a:off x="1700156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11" name="n_4mainValue【保健センター・保健所】&#10;一人当たり面積">
          <a:extLst>
            <a:ext uri="{FF2B5EF4-FFF2-40B4-BE49-F238E27FC236}">
              <a16:creationId xmlns:a16="http://schemas.microsoft.com/office/drawing/2014/main" id="{7A5C1D96-D2E7-4335-8F80-43A5E41B644C}"/>
            </a:ext>
          </a:extLst>
        </xdr:cNvPr>
        <xdr:cNvSpPr txBox="1"/>
      </xdr:nvSpPr>
      <xdr:spPr>
        <a:xfrm>
          <a:off x="1622686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543F48-CAAB-47FE-981E-6AF2432289F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9CA049AA-6AC6-478D-99D7-0731B91BCB3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F36F1E20-A2AE-4A48-9A20-309397C508A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F62C6E87-1A7C-4B75-A4BF-94B1B52B0BE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A7D586A9-5175-4EE1-8208-9633BD8E74D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2033825B-0291-4C10-9380-38C538A30FB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1CA2FFCD-9525-474B-83FF-C74EB195492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F4739C22-3D2D-4971-9401-949C16880D9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20031948-43F9-494C-855D-021BEFC060F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4E71B46C-AEBA-4C78-8B08-718961FD4BA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ADFAA35F-9FC6-46BB-A58F-8BA175ED3E5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A5A85565-15F3-4F8E-AC79-B25802BD176E}"/>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59BDF8D3-1835-4F29-A810-7E73E0D4466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B3ADF2C2-23F0-4963-8398-CE71F62EA73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3AD7229-CF61-4B71-B473-1D8249AD87D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4F6FCA40-4A9D-47BD-83B0-D8318487900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327C43CE-773A-4842-8DD2-CD4CB7633B4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D40E9BE3-CC9F-4B47-87CA-03E8C697905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7060375D-FFE1-46F8-B6EA-F3B558113B7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E3A194CA-3561-4CA5-B1D3-D35BF4EBC85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874631EB-5E51-4A8E-8673-F78BD023B09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27755582-0A41-4207-9AC7-1E115467665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39997C16-635E-447A-AEDE-1D6C1320FD9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D4AC6027-9FDA-4729-94ED-773D08EEEC6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A30D35F3-2B33-433A-B05A-D011A41C8D69}"/>
            </a:ext>
          </a:extLst>
        </xdr:cNvPr>
        <xdr:cNvCxnSpPr/>
      </xdr:nvCxnSpPr>
      <xdr:spPr>
        <a:xfrm flipV="1">
          <a:off x="14375764" y="13152120"/>
          <a:ext cx="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251CB7A0-80AB-43B1-ADD2-E12380B3386D}"/>
            </a:ext>
          </a:extLst>
        </xdr:cNvPr>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12F08D6E-2BA2-4983-9ADE-288A768A290B}"/>
            </a:ext>
          </a:extLst>
        </xdr:cNvPr>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E1A1A2A5-CA39-4675-939A-B95DC56A0425}"/>
            </a:ext>
          </a:extLst>
        </xdr:cNvPr>
        <xdr:cNvSpPr txBox="1"/>
      </xdr:nvSpPr>
      <xdr:spPr>
        <a:xfrm>
          <a:off x="14414500" y="1293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5565BF5C-32EF-4CF0-87AE-92A9B8A0B672}"/>
            </a:ext>
          </a:extLst>
        </xdr:cNvPr>
        <xdr:cNvCxnSpPr/>
      </xdr:nvCxnSpPr>
      <xdr:spPr>
        <a:xfrm>
          <a:off x="142875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5362EA1E-412D-448D-9DEE-94459422161E}"/>
            </a:ext>
          </a:extLst>
        </xdr:cNvPr>
        <xdr:cNvSpPr txBox="1"/>
      </xdr:nvSpPr>
      <xdr:spPr>
        <a:xfrm>
          <a:off x="14414500" y="13482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820E7FD4-29B1-4FA9-89EF-7C8B12A68D48}"/>
            </a:ext>
          </a:extLst>
        </xdr:cNvPr>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4705F790-E41E-4841-9FDB-E8536837B1B6}"/>
            </a:ext>
          </a:extLst>
        </xdr:cNvPr>
        <xdr:cNvSpPr/>
      </xdr:nvSpPr>
      <xdr:spPr>
        <a:xfrm>
          <a:off x="135788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76ECE168-2137-4307-880E-77CAB12A6A23}"/>
            </a:ext>
          </a:extLst>
        </xdr:cNvPr>
        <xdr:cNvSpPr/>
      </xdr:nvSpPr>
      <xdr:spPr>
        <a:xfrm>
          <a:off x="1280414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E06F8750-C7A7-4EAD-9F90-4F5657F9CF23}"/>
            </a:ext>
          </a:extLst>
        </xdr:cNvPr>
        <xdr:cNvSpPr/>
      </xdr:nvSpPr>
      <xdr:spPr>
        <a:xfrm>
          <a:off x="12029440" y="13562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AE163DC3-A0C9-47F3-B7AD-30E42051B21D}"/>
            </a:ext>
          </a:extLst>
        </xdr:cNvPr>
        <xdr:cNvSpPr/>
      </xdr:nvSpPr>
      <xdr:spPr>
        <a:xfrm>
          <a:off x="11231880" y="13537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7D526DA9-F463-4875-B72A-401A28E0E0A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3D325B8-9F6E-472A-8232-794CA7DBFA7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97E52F1-D25A-464B-954D-44B9193F5C9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B14A1C5-0249-4B53-8E7C-F0D9372BA4D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EA09986-66B5-4850-87B8-AD34491CC59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752" name="楕円 751">
          <a:extLst>
            <a:ext uri="{FF2B5EF4-FFF2-40B4-BE49-F238E27FC236}">
              <a16:creationId xmlns:a16="http://schemas.microsoft.com/office/drawing/2014/main" id="{130944B2-66FF-456A-B487-09E5794A1535}"/>
            </a:ext>
          </a:extLst>
        </xdr:cNvPr>
        <xdr:cNvSpPr/>
      </xdr:nvSpPr>
      <xdr:spPr>
        <a:xfrm>
          <a:off x="14325600" y="140138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78122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4625AE40-C4BB-496A-B0AB-626A5E14C314}"/>
            </a:ext>
          </a:extLst>
        </xdr:cNvPr>
        <xdr:cNvSpPr txBox="1"/>
      </xdr:nvSpPr>
      <xdr:spPr>
        <a:xfrm>
          <a:off x="14414500" y="139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54" name="楕円 753">
          <a:extLst>
            <a:ext uri="{FF2B5EF4-FFF2-40B4-BE49-F238E27FC236}">
              <a16:creationId xmlns:a16="http://schemas.microsoft.com/office/drawing/2014/main" id="{7A160347-D0AE-42CA-8585-59F998A73B3C}"/>
            </a:ext>
          </a:extLst>
        </xdr:cNvPr>
        <xdr:cNvSpPr/>
      </xdr:nvSpPr>
      <xdr:spPr>
        <a:xfrm>
          <a:off x="135788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150495</xdr:rowOff>
    </xdr:to>
    <xdr:cxnSp macro="">
      <xdr:nvCxnSpPr>
        <xdr:cNvPr id="755" name="直線コネクタ 754">
          <a:extLst>
            <a:ext uri="{FF2B5EF4-FFF2-40B4-BE49-F238E27FC236}">
              <a16:creationId xmlns:a16="http://schemas.microsoft.com/office/drawing/2014/main" id="{B5F2EA95-33E8-4FF9-98BA-C0E78B132807}"/>
            </a:ext>
          </a:extLst>
        </xdr:cNvPr>
        <xdr:cNvCxnSpPr/>
      </xdr:nvCxnSpPr>
      <xdr:spPr>
        <a:xfrm>
          <a:off x="13629640" y="14032231"/>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756" name="楕円 755">
          <a:extLst>
            <a:ext uri="{FF2B5EF4-FFF2-40B4-BE49-F238E27FC236}">
              <a16:creationId xmlns:a16="http://schemas.microsoft.com/office/drawing/2014/main" id="{98588A71-FAB8-43EE-8924-799A3CEBE7E1}"/>
            </a:ext>
          </a:extLst>
        </xdr:cNvPr>
        <xdr:cNvSpPr/>
      </xdr:nvSpPr>
      <xdr:spPr>
        <a:xfrm>
          <a:off x="1280414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118111</xdr:rowOff>
    </xdr:to>
    <xdr:cxnSp macro="">
      <xdr:nvCxnSpPr>
        <xdr:cNvPr id="757" name="直線コネクタ 756">
          <a:extLst>
            <a:ext uri="{FF2B5EF4-FFF2-40B4-BE49-F238E27FC236}">
              <a16:creationId xmlns:a16="http://schemas.microsoft.com/office/drawing/2014/main" id="{A4D0245E-9B94-4256-9907-2A575901E260}"/>
            </a:ext>
          </a:extLst>
        </xdr:cNvPr>
        <xdr:cNvCxnSpPr/>
      </xdr:nvCxnSpPr>
      <xdr:spPr>
        <a:xfrm>
          <a:off x="12854940" y="13999845"/>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758" name="楕円 757">
          <a:extLst>
            <a:ext uri="{FF2B5EF4-FFF2-40B4-BE49-F238E27FC236}">
              <a16:creationId xmlns:a16="http://schemas.microsoft.com/office/drawing/2014/main" id="{756560DE-4FDD-4D1E-88DB-EA63FAC48C2C}"/>
            </a:ext>
          </a:extLst>
        </xdr:cNvPr>
        <xdr:cNvSpPr/>
      </xdr:nvSpPr>
      <xdr:spPr>
        <a:xfrm>
          <a:off x="12029440" y="13914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51436</xdr:rowOff>
    </xdr:from>
    <xdr:to>
      <xdr:col>76</xdr:col>
      <xdr:colOff>114300</xdr:colOff>
      <xdr:row>83</xdr:row>
      <xdr:rowOff>85725</xdr:rowOff>
    </xdr:to>
    <xdr:cxnSp macro="">
      <xdr:nvCxnSpPr>
        <xdr:cNvPr id="759" name="直線コネクタ 758">
          <a:extLst>
            <a:ext uri="{FF2B5EF4-FFF2-40B4-BE49-F238E27FC236}">
              <a16:creationId xmlns:a16="http://schemas.microsoft.com/office/drawing/2014/main" id="{D2150AC1-A5E6-489B-B976-77FD7F19050F}"/>
            </a:ext>
          </a:extLst>
        </xdr:cNvPr>
        <xdr:cNvCxnSpPr/>
      </xdr:nvCxnSpPr>
      <xdr:spPr>
        <a:xfrm>
          <a:off x="12072620" y="1396555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130175</xdr:rowOff>
    </xdr:from>
    <xdr:to>
      <xdr:col>67</xdr:col>
      <xdr:colOff>101600</xdr:colOff>
      <xdr:row>83</xdr:row>
      <xdr:rowOff>60325</xdr:rowOff>
    </xdr:to>
    <xdr:sp macro="" textlink="">
      <xdr:nvSpPr>
        <xdr:cNvPr id="760" name="楕円 759">
          <a:extLst>
            <a:ext uri="{FF2B5EF4-FFF2-40B4-BE49-F238E27FC236}">
              <a16:creationId xmlns:a16="http://schemas.microsoft.com/office/drawing/2014/main" id="{3DFD2BEE-B378-4561-834C-81044EB35B2D}"/>
            </a:ext>
          </a:extLst>
        </xdr:cNvPr>
        <xdr:cNvSpPr/>
      </xdr:nvSpPr>
      <xdr:spPr>
        <a:xfrm>
          <a:off x="11231880" y="1387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xdr:rowOff>
    </xdr:from>
    <xdr:to>
      <xdr:col>71</xdr:col>
      <xdr:colOff>177800</xdr:colOff>
      <xdr:row>83</xdr:row>
      <xdr:rowOff>51436</xdr:rowOff>
    </xdr:to>
    <xdr:cxnSp macro="">
      <xdr:nvCxnSpPr>
        <xdr:cNvPr id="761" name="直線コネクタ 760">
          <a:extLst>
            <a:ext uri="{FF2B5EF4-FFF2-40B4-BE49-F238E27FC236}">
              <a16:creationId xmlns:a16="http://schemas.microsoft.com/office/drawing/2014/main" id="{B983D858-CEC8-428C-B8D2-54301C5D67B9}"/>
            </a:ext>
          </a:extLst>
        </xdr:cNvPr>
        <xdr:cNvCxnSpPr/>
      </xdr:nvCxnSpPr>
      <xdr:spPr>
        <a:xfrm>
          <a:off x="11282680" y="13923645"/>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762" name="n_1aveValue【消防施設】&#10;有形固定資産減価償却率">
          <a:extLst>
            <a:ext uri="{FF2B5EF4-FFF2-40B4-BE49-F238E27FC236}">
              <a16:creationId xmlns:a16="http://schemas.microsoft.com/office/drawing/2014/main" id="{BBF4E2F2-C945-4E38-8741-3D578B944A6F}"/>
            </a:ext>
          </a:extLst>
        </xdr:cNvPr>
        <xdr:cNvSpPr txBox="1"/>
      </xdr:nvSpPr>
      <xdr:spPr>
        <a:xfrm>
          <a:off x="134372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763" name="n_2aveValue【消防施設】&#10;有形固定資産減価償却率">
          <a:extLst>
            <a:ext uri="{FF2B5EF4-FFF2-40B4-BE49-F238E27FC236}">
              <a16:creationId xmlns:a16="http://schemas.microsoft.com/office/drawing/2014/main" id="{434FBF70-7C0B-4557-BA0E-8C446E47527A}"/>
            </a:ext>
          </a:extLst>
        </xdr:cNvPr>
        <xdr:cNvSpPr txBox="1"/>
      </xdr:nvSpPr>
      <xdr:spPr>
        <a:xfrm>
          <a:off x="1267524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64" name="n_3aveValue【消防施設】&#10;有形固定資産減価償却率">
          <a:extLst>
            <a:ext uri="{FF2B5EF4-FFF2-40B4-BE49-F238E27FC236}">
              <a16:creationId xmlns:a16="http://schemas.microsoft.com/office/drawing/2014/main" id="{E50E0423-C4B7-48B9-B4CA-7D2E48A94D26}"/>
            </a:ext>
          </a:extLst>
        </xdr:cNvPr>
        <xdr:cNvSpPr txBox="1"/>
      </xdr:nvSpPr>
      <xdr:spPr>
        <a:xfrm>
          <a:off x="1190054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65" name="n_4aveValue【消防施設】&#10;有形固定資産減価償却率">
          <a:extLst>
            <a:ext uri="{FF2B5EF4-FFF2-40B4-BE49-F238E27FC236}">
              <a16:creationId xmlns:a16="http://schemas.microsoft.com/office/drawing/2014/main" id="{C1CCA810-82C3-450F-B43B-F2EDB49EBD41}"/>
            </a:ext>
          </a:extLst>
        </xdr:cNvPr>
        <xdr:cNvSpPr txBox="1"/>
      </xdr:nvSpPr>
      <xdr:spPr>
        <a:xfrm>
          <a:off x="11102984" y="133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66" name="n_1mainValue【消防施設】&#10;有形固定資産減価償却率">
          <a:extLst>
            <a:ext uri="{FF2B5EF4-FFF2-40B4-BE49-F238E27FC236}">
              <a16:creationId xmlns:a16="http://schemas.microsoft.com/office/drawing/2014/main" id="{6086391C-A740-43A3-AA74-09FE5548883F}"/>
            </a:ext>
          </a:extLst>
        </xdr:cNvPr>
        <xdr:cNvSpPr txBox="1"/>
      </xdr:nvSpPr>
      <xdr:spPr>
        <a:xfrm>
          <a:off x="13437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767" name="n_2mainValue【消防施設】&#10;有形固定資産減価償却率">
          <a:extLst>
            <a:ext uri="{FF2B5EF4-FFF2-40B4-BE49-F238E27FC236}">
              <a16:creationId xmlns:a16="http://schemas.microsoft.com/office/drawing/2014/main" id="{F5EEBA5A-686E-41DD-BC86-43D9FBB93CA9}"/>
            </a:ext>
          </a:extLst>
        </xdr:cNvPr>
        <xdr:cNvSpPr txBox="1"/>
      </xdr:nvSpPr>
      <xdr:spPr>
        <a:xfrm>
          <a:off x="126752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768" name="n_3mainValue【消防施設】&#10;有形固定資産減価償却率">
          <a:extLst>
            <a:ext uri="{FF2B5EF4-FFF2-40B4-BE49-F238E27FC236}">
              <a16:creationId xmlns:a16="http://schemas.microsoft.com/office/drawing/2014/main" id="{D2A3FA69-35F9-40B6-B99D-FC083EBF4A12}"/>
            </a:ext>
          </a:extLst>
        </xdr:cNvPr>
        <xdr:cNvSpPr txBox="1"/>
      </xdr:nvSpPr>
      <xdr:spPr>
        <a:xfrm>
          <a:off x="1190054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51452</xdr:rowOff>
    </xdr:from>
    <xdr:ext cx="405111" cy="259045"/>
    <xdr:sp macro="" textlink="">
      <xdr:nvSpPr>
        <xdr:cNvPr id="769" name="n_4mainValue【消防施設】&#10;有形固定資産減価償却率">
          <a:extLst>
            <a:ext uri="{FF2B5EF4-FFF2-40B4-BE49-F238E27FC236}">
              <a16:creationId xmlns:a16="http://schemas.microsoft.com/office/drawing/2014/main" id="{F9BCBB91-5694-486D-BBD4-F98708A34D6A}"/>
            </a:ext>
          </a:extLst>
        </xdr:cNvPr>
        <xdr:cNvSpPr txBox="1"/>
      </xdr:nvSpPr>
      <xdr:spPr>
        <a:xfrm>
          <a:off x="1110298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AF5DC7FE-06DD-44C4-92FA-808E4250009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5F96DCFB-2291-4026-876C-83591FD9107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8D83B1D8-D31C-4EBB-9E76-E4187E9ECFD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3AB6574-05A2-40C1-AD60-01ED50F80E0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AAACD87D-8059-4F99-A7D0-55065652E56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136E4204-DC4E-4C9C-AF23-53E0DCAF496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34EE4FE-0896-4856-A15B-937AF588960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B9F7E65-A84C-4352-B0A6-B9032E9B388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E7FE57A6-7E59-4335-B44D-3CD8A39F89F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D4FD27C8-7180-4F44-A50F-2FE3671F0EB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93BF7DC1-7DC8-4587-BC3D-A8D1EA8B14A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BB5A6D3B-9C20-48E5-99B8-32E3950D7DA9}"/>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C62438E3-1BD9-4853-A16A-85BDF2DE729A}"/>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E8BD1414-FFC0-4320-A011-90EFEC30C40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63D275C7-39F7-43E6-97C9-7D43C3926FC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BE5D9A15-573C-4371-AD38-84444768219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10C32A10-2FF1-4904-ADDB-A45DA92FD5A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925748BF-C679-474C-994C-863F7D9592A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FD5C0B11-45DB-453D-B2EE-1AAF06CF2B8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21D702B-D47B-4F0F-97D0-016DD734631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93D41B36-70BB-4E3A-B130-C31F1C896BC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8FF3364D-2475-4CA3-99D2-37D7945E65F4}"/>
            </a:ext>
          </a:extLst>
        </xdr:cNvPr>
        <xdr:cNvCxnSpPr/>
      </xdr:nvCxnSpPr>
      <xdr:spPr>
        <a:xfrm flipV="1">
          <a:off x="19509104" y="1325194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6DD2EF40-3993-4152-986A-6E1D5147A5A4}"/>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3514E0FE-A5BE-42AC-B0E3-ECAF81DBADEA}"/>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30DB5734-E63F-4E45-98A9-B84900890047}"/>
            </a:ext>
          </a:extLst>
        </xdr:cNvPr>
        <xdr:cNvSpPr txBox="1"/>
      </xdr:nvSpPr>
      <xdr:spPr>
        <a:xfrm>
          <a:off x="19547840" y="1303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6856E974-1E1F-499A-9B55-B58E110A877D}"/>
            </a:ext>
          </a:extLst>
        </xdr:cNvPr>
        <xdr:cNvCxnSpPr/>
      </xdr:nvCxnSpPr>
      <xdr:spPr>
        <a:xfrm>
          <a:off x="194437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96" name="【消防施設】&#10;一人当たり面積平均値テキスト">
          <a:extLst>
            <a:ext uri="{FF2B5EF4-FFF2-40B4-BE49-F238E27FC236}">
              <a16:creationId xmlns:a16="http://schemas.microsoft.com/office/drawing/2014/main" id="{F9CFDB69-79A5-4A7C-BAA3-6405C5398714}"/>
            </a:ext>
          </a:extLst>
        </xdr:cNvPr>
        <xdr:cNvSpPr txBox="1"/>
      </xdr:nvSpPr>
      <xdr:spPr>
        <a:xfrm>
          <a:off x="1954784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DC391D7F-CD87-413B-9B41-94B61164EA98}"/>
            </a:ext>
          </a:extLst>
        </xdr:cNvPr>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ADF4BD56-4964-45E0-AAEB-4816444E2914}"/>
            </a:ext>
          </a:extLst>
        </xdr:cNvPr>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BB8EDCB3-F6B5-4EC1-AD4D-D7A11001563F}"/>
            </a:ext>
          </a:extLst>
        </xdr:cNvPr>
        <xdr:cNvSpPr/>
      </xdr:nvSpPr>
      <xdr:spPr>
        <a:xfrm>
          <a:off x="179374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1E7F4867-6754-48CA-A0B1-FA69EE8B2C86}"/>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8B50C4B8-98CF-495D-9815-330B2FBDB5AE}"/>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38EEB565-BE18-475D-92B0-40B79CE3CF3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51A5E74C-D3B1-4966-A999-1A0077B6B97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C6DAA6A-B22B-42A2-AD4B-3992D9911BC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A1FACC9-0785-44E5-8A25-A79D5309C1D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933AB854-50C5-4CCD-9CB0-4F6E93F1CCF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07" name="楕円 806">
          <a:extLst>
            <a:ext uri="{FF2B5EF4-FFF2-40B4-BE49-F238E27FC236}">
              <a16:creationId xmlns:a16="http://schemas.microsoft.com/office/drawing/2014/main" id="{751BEED5-63E3-4DA4-99FD-88642C16000E}"/>
            </a:ext>
          </a:extLst>
        </xdr:cNvPr>
        <xdr:cNvSpPr/>
      </xdr:nvSpPr>
      <xdr:spPr>
        <a:xfrm>
          <a:off x="1945894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08" name="【消防施設】&#10;一人当たり面積該当値テキスト">
          <a:extLst>
            <a:ext uri="{FF2B5EF4-FFF2-40B4-BE49-F238E27FC236}">
              <a16:creationId xmlns:a16="http://schemas.microsoft.com/office/drawing/2014/main" id="{6C791A30-1F28-4D32-88D3-E379E4A18326}"/>
            </a:ext>
          </a:extLst>
        </xdr:cNvPr>
        <xdr:cNvSpPr txBox="1"/>
      </xdr:nvSpPr>
      <xdr:spPr>
        <a:xfrm>
          <a:off x="19547840" y="142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09" name="楕円 808">
          <a:extLst>
            <a:ext uri="{FF2B5EF4-FFF2-40B4-BE49-F238E27FC236}">
              <a16:creationId xmlns:a16="http://schemas.microsoft.com/office/drawing/2014/main" id="{B3D9E651-0D91-424C-B67B-C6964A8E1A36}"/>
            </a:ext>
          </a:extLst>
        </xdr:cNvPr>
        <xdr:cNvSpPr/>
      </xdr:nvSpPr>
      <xdr:spPr>
        <a:xfrm>
          <a:off x="1873504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10" name="直線コネクタ 809">
          <a:extLst>
            <a:ext uri="{FF2B5EF4-FFF2-40B4-BE49-F238E27FC236}">
              <a16:creationId xmlns:a16="http://schemas.microsoft.com/office/drawing/2014/main" id="{EA4132EF-08B7-4245-ACA3-D67099BFA6E2}"/>
            </a:ext>
          </a:extLst>
        </xdr:cNvPr>
        <xdr:cNvCxnSpPr/>
      </xdr:nvCxnSpPr>
      <xdr:spPr>
        <a:xfrm>
          <a:off x="18778220" y="1435836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11" name="楕円 810">
          <a:extLst>
            <a:ext uri="{FF2B5EF4-FFF2-40B4-BE49-F238E27FC236}">
              <a16:creationId xmlns:a16="http://schemas.microsoft.com/office/drawing/2014/main" id="{A02DC673-9B64-4677-B207-583ECC842694}"/>
            </a:ext>
          </a:extLst>
        </xdr:cNvPr>
        <xdr:cNvSpPr/>
      </xdr:nvSpPr>
      <xdr:spPr>
        <a:xfrm>
          <a:off x="1793748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12" name="直線コネクタ 811">
          <a:extLst>
            <a:ext uri="{FF2B5EF4-FFF2-40B4-BE49-F238E27FC236}">
              <a16:creationId xmlns:a16="http://schemas.microsoft.com/office/drawing/2014/main" id="{DB3DCE69-F7D3-482F-8ACE-611C0DB964B8}"/>
            </a:ext>
          </a:extLst>
        </xdr:cNvPr>
        <xdr:cNvCxnSpPr/>
      </xdr:nvCxnSpPr>
      <xdr:spPr>
        <a:xfrm>
          <a:off x="17988280" y="143583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13" name="楕円 812">
          <a:extLst>
            <a:ext uri="{FF2B5EF4-FFF2-40B4-BE49-F238E27FC236}">
              <a16:creationId xmlns:a16="http://schemas.microsoft.com/office/drawing/2014/main" id="{E3BB611F-A116-4F90-AE8E-6288227991B2}"/>
            </a:ext>
          </a:extLst>
        </xdr:cNvPr>
        <xdr:cNvSpPr/>
      </xdr:nvSpPr>
      <xdr:spPr>
        <a:xfrm>
          <a:off x="1716278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814" name="直線コネクタ 813">
          <a:extLst>
            <a:ext uri="{FF2B5EF4-FFF2-40B4-BE49-F238E27FC236}">
              <a16:creationId xmlns:a16="http://schemas.microsoft.com/office/drawing/2014/main" id="{E50C14E7-16CD-49AB-AC2E-998DDE8BDB8D}"/>
            </a:ext>
          </a:extLst>
        </xdr:cNvPr>
        <xdr:cNvCxnSpPr/>
      </xdr:nvCxnSpPr>
      <xdr:spPr>
        <a:xfrm>
          <a:off x="17213580" y="143583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15" name="楕円 814">
          <a:extLst>
            <a:ext uri="{FF2B5EF4-FFF2-40B4-BE49-F238E27FC236}">
              <a16:creationId xmlns:a16="http://schemas.microsoft.com/office/drawing/2014/main" id="{CAD99E3C-97BE-4EAE-A230-FB68CF55D95F}"/>
            </a:ext>
          </a:extLst>
        </xdr:cNvPr>
        <xdr:cNvSpPr/>
      </xdr:nvSpPr>
      <xdr:spPr>
        <a:xfrm>
          <a:off x="16388080" y="14312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113537</xdr:rowOff>
    </xdr:to>
    <xdr:cxnSp macro="">
      <xdr:nvCxnSpPr>
        <xdr:cNvPr id="816" name="直線コネクタ 815">
          <a:extLst>
            <a:ext uri="{FF2B5EF4-FFF2-40B4-BE49-F238E27FC236}">
              <a16:creationId xmlns:a16="http://schemas.microsoft.com/office/drawing/2014/main" id="{3F9D8598-78E7-4636-AB5B-0C7EE7675FD0}"/>
            </a:ext>
          </a:extLst>
        </xdr:cNvPr>
        <xdr:cNvCxnSpPr/>
      </xdr:nvCxnSpPr>
      <xdr:spPr>
        <a:xfrm flipV="1">
          <a:off x="16431260" y="14358365"/>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17" name="n_1aveValue【消防施設】&#10;一人当たり面積">
          <a:extLst>
            <a:ext uri="{FF2B5EF4-FFF2-40B4-BE49-F238E27FC236}">
              <a16:creationId xmlns:a16="http://schemas.microsoft.com/office/drawing/2014/main" id="{680BB17C-6F75-4DE5-BB30-77434383B9E6}"/>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18" name="n_2aveValue【消防施設】&#10;一人当たり面積">
          <a:extLst>
            <a:ext uri="{FF2B5EF4-FFF2-40B4-BE49-F238E27FC236}">
              <a16:creationId xmlns:a16="http://schemas.microsoft.com/office/drawing/2014/main" id="{804B7CDB-3E6F-45E5-9A41-71BF14293C0F}"/>
            </a:ext>
          </a:extLst>
        </xdr:cNvPr>
        <xdr:cNvSpPr txBox="1"/>
      </xdr:nvSpPr>
      <xdr:spPr>
        <a:xfrm>
          <a:off x="1777626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EC9ECBE3-B35F-4580-BC79-A9E897D26BE3}"/>
            </a:ext>
          </a:extLst>
        </xdr:cNvPr>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F07DB6AC-3843-42F7-A6D9-22ACA33E68CE}"/>
            </a:ext>
          </a:extLst>
        </xdr:cNvPr>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21" name="n_1mainValue【消防施設】&#10;一人当たり面積">
          <a:extLst>
            <a:ext uri="{FF2B5EF4-FFF2-40B4-BE49-F238E27FC236}">
              <a16:creationId xmlns:a16="http://schemas.microsoft.com/office/drawing/2014/main" id="{42534F07-6A3B-4E4A-8E17-8685A8D02AD5}"/>
            </a:ext>
          </a:extLst>
        </xdr:cNvPr>
        <xdr:cNvSpPr txBox="1"/>
      </xdr:nvSpPr>
      <xdr:spPr>
        <a:xfrm>
          <a:off x="1856112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22" name="n_2mainValue【消防施設】&#10;一人当たり面積">
          <a:extLst>
            <a:ext uri="{FF2B5EF4-FFF2-40B4-BE49-F238E27FC236}">
              <a16:creationId xmlns:a16="http://schemas.microsoft.com/office/drawing/2014/main" id="{2FE93CE6-DD06-4D88-8E52-2F9F61791C5B}"/>
            </a:ext>
          </a:extLst>
        </xdr:cNvPr>
        <xdr:cNvSpPr txBox="1"/>
      </xdr:nvSpPr>
      <xdr:spPr>
        <a:xfrm>
          <a:off x="177762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23" name="n_3mainValue【消防施設】&#10;一人当たり面積">
          <a:extLst>
            <a:ext uri="{FF2B5EF4-FFF2-40B4-BE49-F238E27FC236}">
              <a16:creationId xmlns:a16="http://schemas.microsoft.com/office/drawing/2014/main" id="{2A3F5A25-59FB-48A3-8177-B29D011DB467}"/>
            </a:ext>
          </a:extLst>
        </xdr:cNvPr>
        <xdr:cNvSpPr txBox="1"/>
      </xdr:nvSpPr>
      <xdr:spPr>
        <a:xfrm>
          <a:off x="170015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24" name="n_4mainValue【消防施設】&#10;一人当たり面積">
          <a:extLst>
            <a:ext uri="{FF2B5EF4-FFF2-40B4-BE49-F238E27FC236}">
              <a16:creationId xmlns:a16="http://schemas.microsoft.com/office/drawing/2014/main" id="{593197DC-E169-4DC2-8325-B58A31728AF9}"/>
            </a:ext>
          </a:extLst>
        </xdr:cNvPr>
        <xdr:cNvSpPr txBox="1"/>
      </xdr:nvSpPr>
      <xdr:spPr>
        <a:xfrm>
          <a:off x="162268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7738A06D-6373-4A70-9885-4F29169DFF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8C6DDC85-BE09-4A14-806F-A3B9A23B784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6C119C87-0BD9-4802-BE5F-F80E5BA17C4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5D156B99-D7AD-4DBB-B4EF-41CA51C84B2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CFF8B58B-D492-405B-82C0-3861949861B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D0944B9A-24A2-4907-9DA2-10745E242B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7CF57352-1EE7-4158-AD96-96DDFBD5A75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604B1358-97FD-46DB-A387-2B395F05BFC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9EB090E1-9D2A-4109-B028-7D4D9FF0029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3241F04E-882A-4471-87AA-5EF7802181B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A60C6B0D-7FA2-462C-9F97-086366FD28C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FE4CB485-61D0-4313-A141-49DF8FE45FF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1E968DAC-BABE-4707-AF17-67130820DB5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8AC5EC92-E4FD-4120-82C2-2017DD0821A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4490CD1F-AC88-4570-95BB-FED571A513A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788E31FC-51D8-46EA-92F0-807B6EB771C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896CA185-66A5-4B38-B2B9-38727450E68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5F6AF26E-803E-4536-8ED1-E5D109C8D7A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ECF68DF1-356D-4057-A785-25B1B874E55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E521E09C-EFEA-428F-843F-0B845AFDC14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8BE018D7-BDB8-4355-8488-D5522753F5F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DB91242A-813B-4A81-B199-14EC5B954D7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82201A70-C0B0-47D4-BFA1-9EF477E7B48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E64B0421-19C2-4964-A0CD-BFA5833BD41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6467E860-B2A9-42B6-A3D5-11DC93F8615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15E42DD2-B058-46F4-AE3F-213C8B81C7C5}"/>
            </a:ext>
          </a:extLst>
        </xdr:cNvPr>
        <xdr:cNvCxnSpPr/>
      </xdr:nvCxnSpPr>
      <xdr:spPr>
        <a:xfrm flipV="1">
          <a:off x="14375764" y="16779784"/>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60F4A5C0-1200-46B3-A3C6-EB212B04DC42}"/>
            </a:ext>
          </a:extLst>
        </xdr:cNvPr>
        <xdr:cNvSpPr txBox="1"/>
      </xdr:nvSpPr>
      <xdr:spPr>
        <a:xfrm>
          <a:off x="14414500" y="1825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6DB97A90-9FE1-438E-95E3-41BD6046DABE}"/>
            </a:ext>
          </a:extLst>
        </xdr:cNvPr>
        <xdr:cNvCxnSpPr/>
      </xdr:nvCxnSpPr>
      <xdr:spPr>
        <a:xfrm>
          <a:off x="14287500" y="18246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CA57C4BF-4869-4099-AF23-2B07BCFBE02B}"/>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01DEF926-881E-4A83-B3BB-8CD9CE231F1B}"/>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855" name="【庁舎】&#10;有形固定資産減価償却率平均値テキスト">
          <a:extLst>
            <a:ext uri="{FF2B5EF4-FFF2-40B4-BE49-F238E27FC236}">
              <a16:creationId xmlns:a16="http://schemas.microsoft.com/office/drawing/2014/main" id="{640E1AB8-D43A-489B-949C-A0E443D10954}"/>
            </a:ext>
          </a:extLst>
        </xdr:cNvPr>
        <xdr:cNvSpPr txBox="1"/>
      </xdr:nvSpPr>
      <xdr:spPr>
        <a:xfrm>
          <a:off x="14414500" y="1753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8E37B217-2533-4BD4-9ACD-DEBB678B78EF}"/>
            </a:ext>
          </a:extLst>
        </xdr:cNvPr>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866F65C1-49A1-446F-ABEC-F5142C09860D}"/>
            </a:ext>
          </a:extLst>
        </xdr:cNvPr>
        <xdr:cNvSpPr/>
      </xdr:nvSpPr>
      <xdr:spPr>
        <a:xfrm>
          <a:off x="135788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8C16F453-C099-4743-9AAD-F031E8119DDA}"/>
            </a:ext>
          </a:extLst>
        </xdr:cNvPr>
        <xdr:cNvSpPr/>
      </xdr:nvSpPr>
      <xdr:spPr>
        <a:xfrm>
          <a:off x="128041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2B3F00E1-0E54-4C73-939F-732416285BC6}"/>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21488AD9-D4B1-4429-8E34-CE6134DD3636}"/>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4FE79C99-542F-4271-815D-EC12374A098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8EF7586-F312-4B99-BC89-D5FA6E756E6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4826078-1824-412E-A3EC-BAD0125E0C6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D304424-D667-4AC6-82E0-CF3621106C3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327A5D5-1B2C-4C54-A236-C0BD37E00AF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66" name="楕円 865">
          <a:extLst>
            <a:ext uri="{FF2B5EF4-FFF2-40B4-BE49-F238E27FC236}">
              <a16:creationId xmlns:a16="http://schemas.microsoft.com/office/drawing/2014/main" id="{FE894330-AD7E-438B-929A-F10B59C6C427}"/>
            </a:ext>
          </a:extLst>
        </xdr:cNvPr>
        <xdr:cNvSpPr/>
      </xdr:nvSpPr>
      <xdr:spPr>
        <a:xfrm>
          <a:off x="14325600" y="17250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67" name="【庁舎】&#10;有形固定資産減価償却率該当値テキスト">
          <a:extLst>
            <a:ext uri="{FF2B5EF4-FFF2-40B4-BE49-F238E27FC236}">
              <a16:creationId xmlns:a16="http://schemas.microsoft.com/office/drawing/2014/main" id="{34875E7E-5BB4-4F15-89F3-0CBE78ACB6E6}"/>
            </a:ext>
          </a:extLst>
        </xdr:cNvPr>
        <xdr:cNvSpPr txBox="1"/>
      </xdr:nvSpPr>
      <xdr:spPr>
        <a:xfrm>
          <a:off x="14414500"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868" name="楕円 867">
          <a:extLst>
            <a:ext uri="{FF2B5EF4-FFF2-40B4-BE49-F238E27FC236}">
              <a16:creationId xmlns:a16="http://schemas.microsoft.com/office/drawing/2014/main" id="{81C5246A-5B1A-4F3B-B6A1-F477D292DC6B}"/>
            </a:ext>
          </a:extLst>
        </xdr:cNvPr>
        <xdr:cNvSpPr/>
      </xdr:nvSpPr>
      <xdr:spPr>
        <a:xfrm>
          <a:off x="13578840" y="1722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xdr:rowOff>
    </xdr:from>
    <xdr:to>
      <xdr:col>85</xdr:col>
      <xdr:colOff>127000</xdr:colOff>
      <xdr:row>103</xdr:row>
      <xdr:rowOff>30480</xdr:rowOff>
    </xdr:to>
    <xdr:cxnSp macro="">
      <xdr:nvCxnSpPr>
        <xdr:cNvPr id="869" name="直線コネクタ 868">
          <a:extLst>
            <a:ext uri="{FF2B5EF4-FFF2-40B4-BE49-F238E27FC236}">
              <a16:creationId xmlns:a16="http://schemas.microsoft.com/office/drawing/2014/main" id="{A51E293C-4F40-41FE-83A8-C52C69F82669}"/>
            </a:ext>
          </a:extLst>
        </xdr:cNvPr>
        <xdr:cNvCxnSpPr/>
      </xdr:nvCxnSpPr>
      <xdr:spPr>
        <a:xfrm>
          <a:off x="13629640" y="17276172"/>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870" name="楕円 869">
          <a:extLst>
            <a:ext uri="{FF2B5EF4-FFF2-40B4-BE49-F238E27FC236}">
              <a16:creationId xmlns:a16="http://schemas.microsoft.com/office/drawing/2014/main" id="{3021E421-A2FE-4FC8-9225-AC6A9364A3F4}"/>
            </a:ext>
          </a:extLst>
        </xdr:cNvPr>
        <xdr:cNvSpPr/>
      </xdr:nvSpPr>
      <xdr:spPr>
        <a:xfrm>
          <a:off x="12804140" y="17206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9252</xdr:rowOff>
    </xdr:to>
    <xdr:cxnSp macro="">
      <xdr:nvCxnSpPr>
        <xdr:cNvPr id="871" name="直線コネクタ 870">
          <a:extLst>
            <a:ext uri="{FF2B5EF4-FFF2-40B4-BE49-F238E27FC236}">
              <a16:creationId xmlns:a16="http://schemas.microsoft.com/office/drawing/2014/main" id="{F3C01E92-B9B3-4F36-81CF-7B8A5CDF9131}"/>
            </a:ext>
          </a:extLst>
        </xdr:cNvPr>
        <xdr:cNvCxnSpPr/>
      </xdr:nvCxnSpPr>
      <xdr:spPr>
        <a:xfrm>
          <a:off x="12854940" y="17257123"/>
          <a:ext cx="7747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872" name="楕円 871">
          <a:extLst>
            <a:ext uri="{FF2B5EF4-FFF2-40B4-BE49-F238E27FC236}">
              <a16:creationId xmlns:a16="http://schemas.microsoft.com/office/drawing/2014/main" id="{2741A36B-2AEF-4FF8-A328-1B1F5936D5F0}"/>
            </a:ext>
          </a:extLst>
        </xdr:cNvPr>
        <xdr:cNvSpPr/>
      </xdr:nvSpPr>
      <xdr:spPr>
        <a:xfrm>
          <a:off x="12029440" y="16662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102</xdr:row>
      <xdr:rowOff>157843</xdr:rowOff>
    </xdr:to>
    <xdr:cxnSp macro="">
      <xdr:nvCxnSpPr>
        <xdr:cNvPr id="873" name="直線コネクタ 872">
          <a:extLst>
            <a:ext uri="{FF2B5EF4-FFF2-40B4-BE49-F238E27FC236}">
              <a16:creationId xmlns:a16="http://schemas.microsoft.com/office/drawing/2014/main" id="{9719FFAA-9FE1-415A-9C46-963DC490EB2A}"/>
            </a:ext>
          </a:extLst>
        </xdr:cNvPr>
        <xdr:cNvCxnSpPr/>
      </xdr:nvCxnSpPr>
      <xdr:spPr>
        <a:xfrm>
          <a:off x="12072620" y="16713381"/>
          <a:ext cx="78232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874" name="楕円 873">
          <a:extLst>
            <a:ext uri="{FF2B5EF4-FFF2-40B4-BE49-F238E27FC236}">
              <a16:creationId xmlns:a16="http://schemas.microsoft.com/office/drawing/2014/main" id="{08A15B51-F4F1-419C-AAB8-CDD813B8F9D6}"/>
            </a:ext>
          </a:extLst>
        </xdr:cNvPr>
        <xdr:cNvSpPr/>
      </xdr:nvSpPr>
      <xdr:spPr>
        <a:xfrm>
          <a:off x="11231880" y="173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103</xdr:row>
      <xdr:rowOff>84364</xdr:rowOff>
    </xdr:to>
    <xdr:cxnSp macro="">
      <xdr:nvCxnSpPr>
        <xdr:cNvPr id="875" name="直線コネクタ 874">
          <a:extLst>
            <a:ext uri="{FF2B5EF4-FFF2-40B4-BE49-F238E27FC236}">
              <a16:creationId xmlns:a16="http://schemas.microsoft.com/office/drawing/2014/main" id="{10B51AD1-BB69-4512-9A25-9D105C86A71D}"/>
            </a:ext>
          </a:extLst>
        </xdr:cNvPr>
        <xdr:cNvCxnSpPr/>
      </xdr:nvCxnSpPr>
      <xdr:spPr>
        <a:xfrm flipV="1">
          <a:off x="11282680" y="16713381"/>
          <a:ext cx="789940" cy="6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876" name="n_1aveValue【庁舎】&#10;有形固定資産減価償却率">
          <a:extLst>
            <a:ext uri="{FF2B5EF4-FFF2-40B4-BE49-F238E27FC236}">
              <a16:creationId xmlns:a16="http://schemas.microsoft.com/office/drawing/2014/main" id="{8BB7E785-5BA4-488F-8EF6-D37AE8772876}"/>
            </a:ext>
          </a:extLst>
        </xdr:cNvPr>
        <xdr:cNvSpPr txBox="1"/>
      </xdr:nvSpPr>
      <xdr:spPr>
        <a:xfrm>
          <a:off x="13437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77" name="n_2aveValue【庁舎】&#10;有形固定資産減価償却率">
          <a:extLst>
            <a:ext uri="{FF2B5EF4-FFF2-40B4-BE49-F238E27FC236}">
              <a16:creationId xmlns:a16="http://schemas.microsoft.com/office/drawing/2014/main" id="{CB967C5F-10B1-439F-8A1B-57BA0DB6F6E6}"/>
            </a:ext>
          </a:extLst>
        </xdr:cNvPr>
        <xdr:cNvSpPr txBox="1"/>
      </xdr:nvSpPr>
      <xdr:spPr>
        <a:xfrm>
          <a:off x="1267524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78" name="n_3aveValue【庁舎】&#10;有形固定資産減価償却率">
          <a:extLst>
            <a:ext uri="{FF2B5EF4-FFF2-40B4-BE49-F238E27FC236}">
              <a16:creationId xmlns:a16="http://schemas.microsoft.com/office/drawing/2014/main" id="{3B51E201-64B8-47F1-877A-3827B228C947}"/>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79" name="n_4aveValue【庁舎】&#10;有形固定資産減価償却率">
          <a:extLst>
            <a:ext uri="{FF2B5EF4-FFF2-40B4-BE49-F238E27FC236}">
              <a16:creationId xmlns:a16="http://schemas.microsoft.com/office/drawing/2014/main" id="{FDC9DAF2-7BC4-4608-9C97-B84BCB15EF42}"/>
            </a:ext>
          </a:extLst>
        </xdr:cNvPr>
        <xdr:cNvSpPr txBox="1"/>
      </xdr:nvSpPr>
      <xdr:spPr>
        <a:xfrm>
          <a:off x="1110298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76579</xdr:rowOff>
    </xdr:from>
    <xdr:ext cx="405111" cy="259045"/>
    <xdr:sp macro="" textlink="">
      <xdr:nvSpPr>
        <xdr:cNvPr id="880" name="n_1mainValue【庁舎】&#10;有形固定資産減価償却率">
          <a:extLst>
            <a:ext uri="{FF2B5EF4-FFF2-40B4-BE49-F238E27FC236}">
              <a16:creationId xmlns:a16="http://schemas.microsoft.com/office/drawing/2014/main" id="{857158A2-0960-44A3-96C2-92FBA82495E2}"/>
            </a:ext>
          </a:extLst>
        </xdr:cNvPr>
        <xdr:cNvSpPr txBox="1"/>
      </xdr:nvSpPr>
      <xdr:spPr>
        <a:xfrm>
          <a:off x="13437244" y="1700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881" name="n_2mainValue【庁舎】&#10;有形固定資産減価償却率">
          <a:extLst>
            <a:ext uri="{FF2B5EF4-FFF2-40B4-BE49-F238E27FC236}">
              <a16:creationId xmlns:a16="http://schemas.microsoft.com/office/drawing/2014/main" id="{A1993F02-5B6F-4A6B-9A4F-32EC4ACE4B20}"/>
            </a:ext>
          </a:extLst>
        </xdr:cNvPr>
        <xdr:cNvSpPr txBox="1"/>
      </xdr:nvSpPr>
      <xdr:spPr>
        <a:xfrm>
          <a:off x="12675244" y="1698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882" name="n_3mainValue【庁舎】&#10;有形固定資産減価償却率">
          <a:extLst>
            <a:ext uri="{FF2B5EF4-FFF2-40B4-BE49-F238E27FC236}">
              <a16:creationId xmlns:a16="http://schemas.microsoft.com/office/drawing/2014/main" id="{E8873478-E9E7-4A61-869C-9BBDABDF8FC2}"/>
            </a:ext>
          </a:extLst>
        </xdr:cNvPr>
        <xdr:cNvSpPr txBox="1"/>
      </xdr:nvSpPr>
      <xdr:spPr>
        <a:xfrm>
          <a:off x="11910001" y="164416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3" name="n_4mainValue【庁舎】&#10;有形固定資産減価償却率">
          <a:extLst>
            <a:ext uri="{FF2B5EF4-FFF2-40B4-BE49-F238E27FC236}">
              <a16:creationId xmlns:a16="http://schemas.microsoft.com/office/drawing/2014/main" id="{27C287EA-2C82-4D54-AC7F-81FDCA7A41EF}"/>
            </a:ext>
          </a:extLst>
        </xdr:cNvPr>
        <xdr:cNvSpPr txBox="1"/>
      </xdr:nvSpPr>
      <xdr:spPr>
        <a:xfrm>
          <a:off x="11102984" y="1708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67FF5A5D-78A8-4CA4-B7A1-90B666ABEED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7A09E621-E94F-4624-A6D4-E175EBA03DE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1480D289-B221-4C04-A4C1-66DE9E67485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B1C07F44-BB88-4A94-A2E3-EA86C23F0B9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9DAD5584-4A19-4652-BBD2-CB0FDBE11C7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2AEF7F09-5985-45A0-908A-F69FA53477D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EC31D3A8-96B1-4DCA-95BD-0339C7B79C7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66E87E46-15E9-4964-AC21-2633549977C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F51B591E-C28E-4352-B4AC-1EFC4156D4B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393F519E-56C6-4173-85FB-15780724A84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A1B967C9-0950-4F2D-963E-70B34E2B7EC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B9E4B923-E973-462D-928F-C5283845415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4CC62266-7224-444B-83A8-E6632551948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C289F320-6324-4E49-ACF1-5997C53274ED}"/>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B5F2CE94-6922-46BE-A2CB-51460B1A78C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1A1377C4-BC23-4EBC-B18B-AE500CF1A0A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342AEC5A-352B-4A6A-81EB-6F28C0163BE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93D0DED7-7B80-4594-8281-8B407995B69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E4D13B50-811B-4EBA-9920-1F5741963D1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78FB30DE-262D-49D1-9169-33E7D46F27F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206F6CA2-CBAA-4D25-B225-3BD5F69873D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EFABEFB-8845-4266-ACDA-D121A2668DA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FEC85599-935B-470A-AC21-64EDBB09C87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130B8B1A-A893-4D21-9432-D9C3314A331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DB0D5172-2514-48AF-80D2-501981547D0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D829779F-788B-43A1-8D9C-59DF4B2A5C24}"/>
            </a:ext>
          </a:extLst>
        </xdr:cNvPr>
        <xdr:cNvCxnSpPr/>
      </xdr:nvCxnSpPr>
      <xdr:spPr>
        <a:xfrm flipV="1">
          <a:off x="19509104" y="16871224"/>
          <a:ext cx="0" cy="128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66090ED4-C6A8-4A8C-A87C-2F76C194861B}"/>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E8DCA2AC-08FF-4873-940B-9E374A76A826}"/>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578460FB-1294-49D0-A2C6-1A300996361A}"/>
            </a:ext>
          </a:extLst>
        </xdr:cNvPr>
        <xdr:cNvSpPr txBox="1"/>
      </xdr:nvSpPr>
      <xdr:spPr>
        <a:xfrm>
          <a:off x="19547840" y="166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3A1D06C0-D8D9-4849-B7A0-3AF23D8176CF}"/>
            </a:ext>
          </a:extLst>
        </xdr:cNvPr>
        <xdr:cNvCxnSpPr/>
      </xdr:nvCxnSpPr>
      <xdr:spPr>
        <a:xfrm>
          <a:off x="1944370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4" name="【庁舎】&#10;一人当たり面積平均値テキスト">
          <a:extLst>
            <a:ext uri="{FF2B5EF4-FFF2-40B4-BE49-F238E27FC236}">
              <a16:creationId xmlns:a16="http://schemas.microsoft.com/office/drawing/2014/main" id="{2662FD2A-19F3-4669-B267-26C3D9395682}"/>
            </a:ext>
          </a:extLst>
        </xdr:cNvPr>
        <xdr:cNvSpPr txBox="1"/>
      </xdr:nvSpPr>
      <xdr:spPr>
        <a:xfrm>
          <a:off x="19547840" y="17827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11BBAEA3-1659-40CD-8BCA-CAE8C1B90B5E}"/>
            </a:ext>
          </a:extLst>
        </xdr:cNvPr>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DD7DD5B7-8CE5-45E2-8D3A-9B58088C4A54}"/>
            </a:ext>
          </a:extLst>
        </xdr:cNvPr>
        <xdr:cNvSpPr/>
      </xdr:nvSpPr>
      <xdr:spPr>
        <a:xfrm>
          <a:off x="1873504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8E87CF86-47F3-4F9F-B56F-73DAECCE5407}"/>
            </a:ext>
          </a:extLst>
        </xdr:cNvPr>
        <xdr:cNvSpPr/>
      </xdr:nvSpPr>
      <xdr:spPr>
        <a:xfrm>
          <a:off x="179374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C29D8A12-63F8-42D1-8982-555726B37DC6}"/>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5AB8CC8D-F4C5-4922-8D2B-9A67AA78040A}"/>
            </a:ext>
          </a:extLst>
        </xdr:cNvPr>
        <xdr:cNvSpPr/>
      </xdr:nvSpPr>
      <xdr:spPr>
        <a:xfrm>
          <a:off x="1638808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80A68EFF-4BB3-4470-AA48-D37170829FB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A873181-CC6A-477C-8DD1-6D9D66FF5B5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31790EC-C077-48CF-9400-D0769D5620D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35FDA80B-1F01-4F2B-9642-5209D02C61B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3678CC59-C8E8-4C10-8AE8-B9CC0CC611F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5" name="楕円 924">
          <a:extLst>
            <a:ext uri="{FF2B5EF4-FFF2-40B4-BE49-F238E27FC236}">
              <a16:creationId xmlns:a16="http://schemas.microsoft.com/office/drawing/2014/main" id="{B5563CC7-3AAD-483C-A53B-E5A2F229626C}"/>
            </a:ext>
          </a:extLst>
        </xdr:cNvPr>
        <xdr:cNvSpPr/>
      </xdr:nvSpPr>
      <xdr:spPr>
        <a:xfrm>
          <a:off x="1945894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59707</xdr:rowOff>
    </xdr:from>
    <xdr:ext cx="469744" cy="259045"/>
    <xdr:sp macro="" textlink="">
      <xdr:nvSpPr>
        <xdr:cNvPr id="926" name="【庁舎】&#10;一人当たり面積該当値テキスト">
          <a:extLst>
            <a:ext uri="{FF2B5EF4-FFF2-40B4-BE49-F238E27FC236}">
              <a16:creationId xmlns:a16="http://schemas.microsoft.com/office/drawing/2014/main" id="{12C42927-1D52-45CA-B3FD-8CD245A0D5D1}"/>
            </a:ext>
          </a:extLst>
        </xdr:cNvPr>
        <xdr:cNvSpPr txBox="1"/>
      </xdr:nvSpPr>
      <xdr:spPr>
        <a:xfrm>
          <a:off x="1954784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927" name="楕円 926">
          <a:extLst>
            <a:ext uri="{FF2B5EF4-FFF2-40B4-BE49-F238E27FC236}">
              <a16:creationId xmlns:a16="http://schemas.microsoft.com/office/drawing/2014/main" id="{DCF956FA-E381-43F5-ABF6-D4872FD733E7}"/>
            </a:ext>
          </a:extLst>
        </xdr:cNvPr>
        <xdr:cNvSpPr/>
      </xdr:nvSpPr>
      <xdr:spPr>
        <a:xfrm>
          <a:off x="1873504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92529</xdr:rowOff>
    </xdr:to>
    <xdr:cxnSp macro="">
      <xdr:nvCxnSpPr>
        <xdr:cNvPr id="928" name="直線コネクタ 927">
          <a:extLst>
            <a:ext uri="{FF2B5EF4-FFF2-40B4-BE49-F238E27FC236}">
              <a16:creationId xmlns:a16="http://schemas.microsoft.com/office/drawing/2014/main" id="{4B8E4802-AC88-4CCB-ACA7-0CA5956462FD}"/>
            </a:ext>
          </a:extLst>
        </xdr:cNvPr>
        <xdr:cNvCxnSpPr/>
      </xdr:nvCxnSpPr>
      <xdr:spPr>
        <a:xfrm flipV="1">
          <a:off x="18778220" y="17857470"/>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9" name="楕円 928">
          <a:extLst>
            <a:ext uri="{FF2B5EF4-FFF2-40B4-BE49-F238E27FC236}">
              <a16:creationId xmlns:a16="http://schemas.microsoft.com/office/drawing/2014/main" id="{01F7F7BF-317C-4D72-B11F-6B4D7FCCF8AD}"/>
            </a:ext>
          </a:extLst>
        </xdr:cNvPr>
        <xdr:cNvSpPr/>
      </xdr:nvSpPr>
      <xdr:spPr>
        <a:xfrm>
          <a:off x="1793748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99061</xdr:rowOff>
    </xdr:to>
    <xdr:cxnSp macro="">
      <xdr:nvCxnSpPr>
        <xdr:cNvPr id="930" name="直線コネクタ 929">
          <a:extLst>
            <a:ext uri="{FF2B5EF4-FFF2-40B4-BE49-F238E27FC236}">
              <a16:creationId xmlns:a16="http://schemas.microsoft.com/office/drawing/2014/main" id="{B5A7BD9C-D4CB-4424-8396-4BFFD59AE6CC}"/>
            </a:ext>
          </a:extLst>
        </xdr:cNvPr>
        <xdr:cNvCxnSpPr/>
      </xdr:nvCxnSpPr>
      <xdr:spPr>
        <a:xfrm flipV="1">
          <a:off x="17988280" y="1786236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31" name="楕円 930">
          <a:extLst>
            <a:ext uri="{FF2B5EF4-FFF2-40B4-BE49-F238E27FC236}">
              <a16:creationId xmlns:a16="http://schemas.microsoft.com/office/drawing/2014/main" id="{921ECF5A-87E2-409C-BA58-94AF495D461E}"/>
            </a:ext>
          </a:extLst>
        </xdr:cNvPr>
        <xdr:cNvSpPr/>
      </xdr:nvSpPr>
      <xdr:spPr>
        <a:xfrm>
          <a:off x="1716278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102326</xdr:rowOff>
    </xdr:to>
    <xdr:cxnSp macro="">
      <xdr:nvCxnSpPr>
        <xdr:cNvPr id="932" name="直線コネクタ 931">
          <a:extLst>
            <a:ext uri="{FF2B5EF4-FFF2-40B4-BE49-F238E27FC236}">
              <a16:creationId xmlns:a16="http://schemas.microsoft.com/office/drawing/2014/main" id="{5F2B68AC-19BB-49D4-99A3-614916BC03A3}"/>
            </a:ext>
          </a:extLst>
        </xdr:cNvPr>
        <xdr:cNvCxnSpPr/>
      </xdr:nvCxnSpPr>
      <xdr:spPr>
        <a:xfrm flipV="1">
          <a:off x="17213580" y="17868901"/>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933" name="楕円 932">
          <a:extLst>
            <a:ext uri="{FF2B5EF4-FFF2-40B4-BE49-F238E27FC236}">
              <a16:creationId xmlns:a16="http://schemas.microsoft.com/office/drawing/2014/main" id="{2699A3B8-8C69-4977-B1E1-18C2032F22F6}"/>
            </a:ext>
          </a:extLst>
        </xdr:cNvPr>
        <xdr:cNvSpPr/>
      </xdr:nvSpPr>
      <xdr:spPr>
        <a:xfrm>
          <a:off x="16388080" y="18016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107</xdr:row>
      <xdr:rowOff>130084</xdr:rowOff>
    </xdr:to>
    <xdr:cxnSp macro="">
      <xdr:nvCxnSpPr>
        <xdr:cNvPr id="934" name="直線コネクタ 933">
          <a:extLst>
            <a:ext uri="{FF2B5EF4-FFF2-40B4-BE49-F238E27FC236}">
              <a16:creationId xmlns:a16="http://schemas.microsoft.com/office/drawing/2014/main" id="{40F53442-76B4-4157-800B-5A38F4908225}"/>
            </a:ext>
          </a:extLst>
        </xdr:cNvPr>
        <xdr:cNvCxnSpPr/>
      </xdr:nvCxnSpPr>
      <xdr:spPr>
        <a:xfrm flipV="1">
          <a:off x="16431260" y="17872166"/>
          <a:ext cx="782320" cy="1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935" name="n_1aveValue【庁舎】&#10;一人当たり面積">
          <a:extLst>
            <a:ext uri="{FF2B5EF4-FFF2-40B4-BE49-F238E27FC236}">
              <a16:creationId xmlns:a16="http://schemas.microsoft.com/office/drawing/2014/main" id="{FF6EE882-8DFB-4E8B-806C-E3DE468A3A04}"/>
            </a:ext>
          </a:extLst>
        </xdr:cNvPr>
        <xdr:cNvSpPr txBox="1"/>
      </xdr:nvSpPr>
      <xdr:spPr>
        <a:xfrm>
          <a:off x="18561127"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936" name="n_2aveValue【庁舎】&#10;一人当たり面積">
          <a:extLst>
            <a:ext uri="{FF2B5EF4-FFF2-40B4-BE49-F238E27FC236}">
              <a16:creationId xmlns:a16="http://schemas.microsoft.com/office/drawing/2014/main" id="{38D30726-9FCE-4D69-850E-3C3844F6011F}"/>
            </a:ext>
          </a:extLst>
        </xdr:cNvPr>
        <xdr:cNvSpPr txBox="1"/>
      </xdr:nvSpPr>
      <xdr:spPr>
        <a:xfrm>
          <a:off x="17776267" y="179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37" name="n_3aveValue【庁舎】&#10;一人当たり面積">
          <a:extLst>
            <a:ext uri="{FF2B5EF4-FFF2-40B4-BE49-F238E27FC236}">
              <a16:creationId xmlns:a16="http://schemas.microsoft.com/office/drawing/2014/main" id="{00D81AA8-1414-4A78-AC0C-E6C971C401C2}"/>
            </a:ext>
          </a:extLst>
        </xdr:cNvPr>
        <xdr:cNvSpPr txBox="1"/>
      </xdr:nvSpPr>
      <xdr:spPr>
        <a:xfrm>
          <a:off x="170015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16BC30A9-F0D9-4425-AF54-8FB79E73CCD6}"/>
            </a:ext>
          </a:extLst>
        </xdr:cNvPr>
        <xdr:cNvSpPr txBox="1"/>
      </xdr:nvSpPr>
      <xdr:spPr>
        <a:xfrm>
          <a:off x="162268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939" name="n_1mainValue【庁舎】&#10;一人当たり面積">
          <a:extLst>
            <a:ext uri="{FF2B5EF4-FFF2-40B4-BE49-F238E27FC236}">
              <a16:creationId xmlns:a16="http://schemas.microsoft.com/office/drawing/2014/main" id="{099C7F13-6513-4D15-8DC8-AA70C93FBB9C}"/>
            </a:ext>
          </a:extLst>
        </xdr:cNvPr>
        <xdr:cNvSpPr txBox="1"/>
      </xdr:nvSpPr>
      <xdr:spPr>
        <a:xfrm>
          <a:off x="1856112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0" name="n_2mainValue【庁舎】&#10;一人当たり面積">
          <a:extLst>
            <a:ext uri="{FF2B5EF4-FFF2-40B4-BE49-F238E27FC236}">
              <a16:creationId xmlns:a16="http://schemas.microsoft.com/office/drawing/2014/main" id="{9918FBCE-F8DF-4B99-8385-315A07C88B36}"/>
            </a:ext>
          </a:extLst>
        </xdr:cNvPr>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941" name="n_3mainValue【庁舎】&#10;一人当たり面積">
          <a:extLst>
            <a:ext uri="{FF2B5EF4-FFF2-40B4-BE49-F238E27FC236}">
              <a16:creationId xmlns:a16="http://schemas.microsoft.com/office/drawing/2014/main" id="{352915E2-34B2-40D1-A4FB-D921C5D779BB}"/>
            </a:ext>
          </a:extLst>
        </xdr:cNvPr>
        <xdr:cNvSpPr txBox="1"/>
      </xdr:nvSpPr>
      <xdr:spPr>
        <a:xfrm>
          <a:off x="1700156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942" name="n_4mainValue【庁舎】&#10;一人当たり面積">
          <a:extLst>
            <a:ext uri="{FF2B5EF4-FFF2-40B4-BE49-F238E27FC236}">
              <a16:creationId xmlns:a16="http://schemas.microsoft.com/office/drawing/2014/main" id="{935A7A6F-DC88-4234-A2BF-F243AD40BF49}"/>
            </a:ext>
          </a:extLst>
        </xdr:cNvPr>
        <xdr:cNvSpPr txBox="1"/>
      </xdr:nvSpPr>
      <xdr:spPr>
        <a:xfrm>
          <a:off x="16226867" y="181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7F9FB8EF-5467-4601-9A90-4D2EFE2F4C3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C00A73D2-486E-42C8-80A2-4F600F98608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602B0BDC-8DCB-4001-8086-17E7218B4F1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図書館」および「一般廃棄物処理施設」の有形固定資産減価償却率は、類似団体とほぼ同水準にある。一方で、「体育館・プール」「保健センター・保健所」「福祉施設」および「消防施設」は、類似団体と比較して高い水準に達している。特に、「体育館・プール（</a:t>
          </a:r>
          <a:r>
            <a:rPr lang="en-US" altLang="ja-JP"/>
            <a:t>95.4</a:t>
          </a:r>
          <a:r>
            <a:rPr lang="ja-JP" altLang="en-US"/>
            <a:t>％、前年度比</a:t>
          </a:r>
          <a:r>
            <a:rPr lang="en-US" altLang="ja-JP"/>
            <a:t>1.8</a:t>
          </a:r>
          <a:r>
            <a:rPr lang="ja-JP" altLang="en-US"/>
            <a:t>ポイント増加）」において、その差異が顕著である。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朝倉運動公園</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体育施設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については現在ありかたを検討している</a:t>
          </a:r>
          <a:r>
            <a:rPr lang="ja-JP" altLang="en-US" sz="1100">
              <a:solidFill>
                <a:schemeClr val="dk1"/>
              </a:solidFill>
              <a:effectLst/>
              <a:latin typeface="+mn-lt"/>
              <a:ea typeface="+mn-ea"/>
              <a:cs typeface="+mn-cs"/>
            </a:rPr>
            <a:t>。</a:t>
          </a:r>
          <a:endParaRPr lang="ja-JP" altLang="ja-JP" sz="1400">
            <a:solidFill>
              <a:srgbClr val="FF0000"/>
            </a:solidFill>
            <a:effectLst/>
          </a:endParaRPr>
        </a:p>
        <a:p>
          <a:r>
            <a:rPr lang="ja-JP" altLang="en-US"/>
            <a:t>新庁舎は令和元年度に完成し、令和</a:t>
          </a:r>
          <a:r>
            <a:rPr lang="en-US" altLang="ja-JP"/>
            <a:t>2</a:t>
          </a:r>
          <a:r>
            <a:rPr lang="ja-JP" altLang="en-US"/>
            <a:t>年度より減価償却費が計上されている。当年度の一般会計等における減価償却費は、前年度より約</a:t>
          </a:r>
          <a:r>
            <a:rPr lang="en-US" altLang="ja-JP"/>
            <a:t>700</a:t>
          </a:r>
          <a:r>
            <a:rPr lang="ja-JP" altLang="en-US"/>
            <a:t>万円増加しているが、類似団体内平均値を下回っている。「市民会館」は令和</a:t>
          </a:r>
          <a:r>
            <a:rPr lang="en-US" altLang="ja-JP"/>
            <a:t>3</a:t>
          </a:r>
          <a:r>
            <a:rPr lang="ja-JP" altLang="en-US"/>
            <a:t>年度に垂井町文化会館の耐震工事が約</a:t>
          </a:r>
          <a:r>
            <a:rPr lang="en-US" altLang="ja-JP"/>
            <a:t>2.2</a:t>
          </a:r>
          <a:r>
            <a:rPr lang="ja-JP" altLang="en-US"/>
            <a:t>億円をかけて実施されており、その影響で市民会館の償却率は令和</a:t>
          </a:r>
          <a:r>
            <a:rPr lang="en-US" altLang="ja-JP"/>
            <a:t>3</a:t>
          </a:r>
          <a:r>
            <a:rPr lang="ja-JP" altLang="en-US"/>
            <a:t>年度に前年度比</a:t>
          </a:r>
          <a:r>
            <a:rPr lang="en-US" altLang="ja-JP"/>
            <a:t>28.6</a:t>
          </a:r>
          <a:r>
            <a:rPr lang="ja-JP" altLang="en-US"/>
            <a:t>ポイント減少した。本年度は約</a:t>
          </a:r>
          <a:r>
            <a:rPr lang="en-US" altLang="ja-JP"/>
            <a:t>1</a:t>
          </a:r>
          <a:r>
            <a:rPr lang="ja-JP" altLang="en-US"/>
            <a:t>億円をかけて文化会館の舞台照明設備更新工事が実施されており、その影響で</a:t>
          </a:r>
          <a:r>
            <a:rPr lang="en-US" altLang="ja-JP"/>
            <a:t>5.3</a:t>
          </a:r>
          <a:r>
            <a:rPr lang="ja-JP" altLang="en-US"/>
            <a:t>ポイント減少して</a:t>
          </a:r>
          <a:r>
            <a:rPr lang="en-US" altLang="ja-JP"/>
            <a:t>47.3</a:t>
          </a:r>
          <a:r>
            <a:rPr lang="ja-JP" altLang="en-US"/>
            <a:t>％となっている。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5_&#22402;&#20117;&#30010;&#9679;&#9675;\&#12304;&#36001;&#25919;&#29366;&#27841;&#36039;&#26009;&#38598;&#12305;_213616_&#22402;&#20117;&#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5_&#22402;&#20117;&#30010;&#9679;&#9675;/&#12304;&#36001;&#25919;&#29366;&#27841;&#36039;&#26009;&#38598;&#12305;_213616_&#22402;&#2011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58.2</v>
          </cell>
          <cell r="BX51">
            <v>71.2</v>
          </cell>
          <cell r="CF51">
            <v>64.900000000000006</v>
          </cell>
          <cell r="CN51">
            <v>59.7</v>
          </cell>
          <cell r="CV51">
            <v>54.9</v>
          </cell>
        </row>
        <row r="53">
          <cell r="BP53">
            <v>68.3</v>
          </cell>
          <cell r="BX53">
            <v>66.900000000000006</v>
          </cell>
          <cell r="CF53">
            <v>68.2</v>
          </cell>
          <cell r="CN53">
            <v>69.2</v>
          </cell>
          <cell r="CV53">
            <v>70.3</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cell r="BP73">
            <v>58.2</v>
          </cell>
          <cell r="BX73">
            <v>71.2</v>
          </cell>
          <cell r="CF73">
            <v>64.900000000000006</v>
          </cell>
          <cell r="CN73">
            <v>59.7</v>
          </cell>
          <cell r="CV73">
            <v>54.9</v>
          </cell>
        </row>
        <row r="75">
          <cell r="BP75">
            <v>2.2999999999999998</v>
          </cell>
          <cell r="BX75">
            <v>2.2000000000000002</v>
          </cell>
          <cell r="CF75">
            <v>2.4</v>
          </cell>
          <cell r="CN75">
            <v>2.8</v>
          </cell>
          <cell r="CV75">
            <v>3.8</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9" sqref="W9:AL1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10642435</v>
      </c>
      <c r="BO4" s="449"/>
      <c r="BP4" s="449"/>
      <c r="BQ4" s="449"/>
      <c r="BR4" s="449"/>
      <c r="BS4" s="449"/>
      <c r="BT4" s="449"/>
      <c r="BU4" s="450"/>
      <c r="BV4" s="448">
        <v>11045474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9.3000000000000007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10180279</v>
      </c>
      <c r="BO5" s="420"/>
      <c r="BP5" s="420"/>
      <c r="BQ5" s="420"/>
      <c r="BR5" s="420"/>
      <c r="BS5" s="420"/>
      <c r="BT5" s="420"/>
      <c r="BU5" s="421"/>
      <c r="BV5" s="419">
        <v>10412309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82.8</v>
      </c>
      <c r="CU5" s="417"/>
      <c r="CV5" s="417"/>
      <c r="CW5" s="417"/>
      <c r="CX5" s="417"/>
      <c r="CY5" s="417"/>
      <c r="CZ5" s="417"/>
      <c r="DA5" s="418"/>
      <c r="DB5" s="416">
        <v>79.2</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462156</v>
      </c>
      <c r="BO6" s="420"/>
      <c r="BP6" s="420"/>
      <c r="BQ6" s="420"/>
      <c r="BR6" s="420"/>
      <c r="BS6" s="420"/>
      <c r="BT6" s="420"/>
      <c r="BU6" s="421"/>
      <c r="BV6" s="419">
        <v>633165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84.5</v>
      </c>
      <c r="CU6" s="563"/>
      <c r="CV6" s="563"/>
      <c r="CW6" s="563"/>
      <c r="CX6" s="563"/>
      <c r="CY6" s="563"/>
      <c r="CZ6" s="563"/>
      <c r="DA6" s="564"/>
      <c r="DB6" s="562">
        <v>83.1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95</v>
      </c>
      <c r="AV7" s="478"/>
      <c r="AW7" s="478"/>
      <c r="AX7" s="478"/>
      <c r="AY7" s="433" t="s">
        <v>107</v>
      </c>
      <c r="AZ7" s="434"/>
      <c r="BA7" s="434"/>
      <c r="BB7" s="434"/>
      <c r="BC7" s="434"/>
      <c r="BD7" s="434"/>
      <c r="BE7" s="434"/>
      <c r="BF7" s="434"/>
      <c r="BG7" s="434"/>
      <c r="BH7" s="434"/>
      <c r="BI7" s="434"/>
      <c r="BJ7" s="434"/>
      <c r="BK7" s="434"/>
      <c r="BL7" s="434"/>
      <c r="BM7" s="435"/>
      <c r="BN7" s="419">
        <v>14153</v>
      </c>
      <c r="BO7" s="420"/>
      <c r="BP7" s="420"/>
      <c r="BQ7" s="420"/>
      <c r="BR7" s="420"/>
      <c r="BS7" s="420"/>
      <c r="BT7" s="420"/>
      <c r="BU7" s="421"/>
      <c r="BV7" s="419">
        <v>14588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6574431</v>
      </c>
      <c r="CU7" s="420"/>
      <c r="CV7" s="420"/>
      <c r="CW7" s="420"/>
      <c r="CX7" s="420"/>
      <c r="CY7" s="420"/>
      <c r="CZ7" s="420"/>
      <c r="DA7" s="421"/>
      <c r="DB7" s="419">
        <v>6667346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448003</v>
      </c>
      <c r="BO8" s="420"/>
      <c r="BP8" s="420"/>
      <c r="BQ8" s="420"/>
      <c r="BR8" s="420"/>
      <c r="BS8" s="420"/>
      <c r="BT8" s="420"/>
      <c r="BU8" s="421"/>
      <c r="BV8" s="419">
        <v>618577</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26402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-170574</v>
      </c>
      <c r="BO9" s="420"/>
      <c r="BP9" s="420"/>
      <c r="BQ9" s="420"/>
      <c r="BR9" s="420"/>
      <c r="BS9" s="420"/>
      <c r="BT9" s="420"/>
      <c r="BU9" s="421"/>
      <c r="BV9" s="419">
        <v>79216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7.1</v>
      </c>
      <c r="CU9" s="417"/>
      <c r="CV9" s="417"/>
      <c r="CW9" s="417"/>
      <c r="CX9" s="417"/>
      <c r="CY9" s="417"/>
      <c r="CZ9" s="417"/>
      <c r="DA9" s="418"/>
      <c r="DB9" s="416">
        <v>5.8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27556</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93123</v>
      </c>
      <c r="BO10" s="420"/>
      <c r="BP10" s="420"/>
      <c r="BQ10" s="420"/>
      <c r="BR10" s="420"/>
      <c r="BS10" s="420"/>
      <c r="BT10" s="420"/>
      <c r="BU10" s="421"/>
      <c r="BV10" s="419">
        <v>448064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122</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26255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95</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25376</v>
      </c>
      <c r="S13" s="507"/>
      <c r="T13" s="507"/>
      <c r="U13" s="507"/>
      <c r="V13" s="508"/>
      <c r="W13" s="509" t="s">
        <v>140</v>
      </c>
      <c r="X13" s="405"/>
      <c r="Y13" s="405"/>
      <c r="Z13" s="405"/>
      <c r="AA13" s="405"/>
      <c r="AB13" s="406"/>
      <c r="AC13" s="372">
        <v>288</v>
      </c>
      <c r="AD13" s="373"/>
      <c r="AE13" s="373"/>
      <c r="AF13" s="373"/>
      <c r="AG13" s="374"/>
      <c r="AH13" s="372">
        <v>239</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-77451</v>
      </c>
      <c r="BO13" s="420"/>
      <c r="BP13" s="420"/>
      <c r="BQ13" s="420"/>
      <c r="BR13" s="420"/>
      <c r="BS13" s="420"/>
      <c r="BT13" s="420"/>
      <c r="BU13" s="421"/>
      <c r="BV13" s="419">
        <v>527280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3.8</v>
      </c>
      <c r="CU13" s="417"/>
      <c r="CV13" s="417"/>
      <c r="CW13" s="417"/>
      <c r="CX13" s="417"/>
      <c r="CY13" s="417"/>
      <c r="CZ13" s="417"/>
      <c r="DA13" s="418"/>
      <c r="DB13" s="416">
        <v>2.8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26547</v>
      </c>
      <c r="S14" s="507"/>
      <c r="T14" s="507"/>
      <c r="U14" s="507"/>
      <c r="V14" s="508"/>
      <c r="W14" s="510"/>
      <c r="X14" s="408"/>
      <c r="Y14" s="408"/>
      <c r="Z14" s="408"/>
      <c r="AA14" s="408"/>
      <c r="AB14" s="409"/>
      <c r="AC14" s="499">
        <v>2.2999999999999998</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54.9</v>
      </c>
      <c r="CU14" s="517"/>
      <c r="CV14" s="517"/>
      <c r="CW14" s="517"/>
      <c r="CX14" s="517"/>
      <c r="CY14" s="517"/>
      <c r="CZ14" s="517"/>
      <c r="DA14" s="518"/>
      <c r="DB14" s="516">
        <v>59.7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139</v>
      </c>
      <c r="N15" s="504"/>
      <c r="O15" s="504"/>
      <c r="P15" s="504"/>
      <c r="Q15" s="505"/>
      <c r="R15" s="506">
        <v>25710</v>
      </c>
      <c r="S15" s="507"/>
      <c r="T15" s="507"/>
      <c r="U15" s="507"/>
      <c r="V15" s="508"/>
      <c r="W15" s="509" t="s">
        <v>147</v>
      </c>
      <c r="X15" s="405"/>
      <c r="Y15" s="405"/>
      <c r="Z15" s="405"/>
      <c r="AA15" s="405"/>
      <c r="AB15" s="406"/>
      <c r="AC15" s="372">
        <v>5239</v>
      </c>
      <c r="AD15" s="373"/>
      <c r="AE15" s="373"/>
      <c r="AF15" s="373"/>
      <c r="AG15" s="374"/>
      <c r="AH15" s="372">
        <v>5415</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3749779</v>
      </c>
      <c r="BO15" s="449"/>
      <c r="BP15" s="449"/>
      <c r="BQ15" s="449"/>
      <c r="BR15" s="449"/>
      <c r="BS15" s="449"/>
      <c r="BT15" s="449"/>
      <c r="BU15" s="450"/>
      <c r="BV15" s="448">
        <v>3452989</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41.9</v>
      </c>
      <c r="AD16" s="500"/>
      <c r="AE16" s="500"/>
      <c r="AF16" s="500"/>
      <c r="AG16" s="501"/>
      <c r="AH16" s="499">
        <v>41.9</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5435122</v>
      </c>
      <c r="BO16" s="420"/>
      <c r="BP16" s="420"/>
      <c r="BQ16" s="420"/>
      <c r="BR16" s="420"/>
      <c r="BS16" s="420"/>
      <c r="BT16" s="420"/>
      <c r="BU16" s="421"/>
      <c r="BV16" s="419">
        <v>5229908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6978</v>
      </c>
      <c r="AD17" s="373"/>
      <c r="AE17" s="373"/>
      <c r="AF17" s="373"/>
      <c r="AG17" s="374"/>
      <c r="AH17" s="372">
        <v>7266</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4752571</v>
      </c>
      <c r="BO17" s="420"/>
      <c r="BP17" s="420"/>
      <c r="BQ17" s="420"/>
      <c r="BR17" s="420"/>
      <c r="BS17" s="420"/>
      <c r="BT17" s="420"/>
      <c r="BU17" s="421"/>
      <c r="BV17" s="419">
        <v>4368328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57.09</v>
      </c>
      <c r="M18" s="472"/>
      <c r="N18" s="472"/>
      <c r="O18" s="472"/>
      <c r="P18" s="472"/>
      <c r="Q18" s="472"/>
      <c r="R18" s="473"/>
      <c r="S18" s="473"/>
      <c r="T18" s="473"/>
      <c r="U18" s="473"/>
      <c r="V18" s="474"/>
      <c r="W18" s="490"/>
      <c r="X18" s="491"/>
      <c r="Y18" s="491"/>
      <c r="Z18" s="491"/>
      <c r="AA18" s="491"/>
      <c r="AB18" s="515"/>
      <c r="AC18" s="389">
        <v>55.8</v>
      </c>
      <c r="AD18" s="390"/>
      <c r="AE18" s="390"/>
      <c r="AF18" s="390"/>
      <c r="AG18" s="475"/>
      <c r="AH18" s="389">
        <v>56.2</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5445747</v>
      </c>
      <c r="BO18" s="420"/>
      <c r="BP18" s="420"/>
      <c r="BQ18" s="420"/>
      <c r="BR18" s="420"/>
      <c r="BS18" s="420"/>
      <c r="BT18" s="420"/>
      <c r="BU18" s="421"/>
      <c r="BV18" s="419">
        <v>5406518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462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7801225</v>
      </c>
      <c r="BO19" s="420"/>
      <c r="BP19" s="420"/>
      <c r="BQ19" s="420"/>
      <c r="BR19" s="420"/>
      <c r="BS19" s="420"/>
      <c r="BT19" s="420"/>
      <c r="BU19" s="421"/>
      <c r="BV19" s="419">
        <v>7861013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9580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8252743</v>
      </c>
      <c r="BO22" s="449"/>
      <c r="BP22" s="449"/>
      <c r="BQ22" s="449"/>
      <c r="BR22" s="449"/>
      <c r="BS22" s="449"/>
      <c r="BT22" s="449"/>
      <c r="BU22" s="450"/>
      <c r="BV22" s="448">
        <v>8171301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6767431</v>
      </c>
      <c r="BO23" s="420"/>
      <c r="BP23" s="420"/>
      <c r="BQ23" s="420"/>
      <c r="BR23" s="420"/>
      <c r="BS23" s="420"/>
      <c r="BT23" s="420"/>
      <c r="BU23" s="421"/>
      <c r="BV23" s="419">
        <v>6639204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7300</v>
      </c>
      <c r="R24" s="373"/>
      <c r="S24" s="373"/>
      <c r="T24" s="373"/>
      <c r="U24" s="373"/>
      <c r="V24" s="374"/>
      <c r="W24" s="462"/>
      <c r="X24" s="399"/>
      <c r="Y24" s="400"/>
      <c r="Z24" s="375" t="s">
        <v>172</v>
      </c>
      <c r="AA24" s="376"/>
      <c r="AB24" s="376"/>
      <c r="AC24" s="376"/>
      <c r="AD24" s="376"/>
      <c r="AE24" s="376"/>
      <c r="AF24" s="376"/>
      <c r="AG24" s="377"/>
      <c r="AH24" s="372">
        <v>190</v>
      </c>
      <c r="AI24" s="373"/>
      <c r="AJ24" s="373"/>
      <c r="AK24" s="373"/>
      <c r="AL24" s="374"/>
      <c r="AM24" s="372">
        <v>559360</v>
      </c>
      <c r="AN24" s="373"/>
      <c r="AO24" s="373"/>
      <c r="AP24" s="373"/>
      <c r="AQ24" s="373"/>
      <c r="AR24" s="374"/>
      <c r="AS24" s="372">
        <v>2944</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3639847</v>
      </c>
      <c r="BO24" s="420"/>
      <c r="BP24" s="420"/>
      <c r="BQ24" s="420"/>
      <c r="BR24" s="420"/>
      <c r="BS24" s="420"/>
      <c r="BT24" s="420"/>
      <c r="BU24" s="421"/>
      <c r="BV24" s="419">
        <v>3379038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6250</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176</v>
      </c>
      <c r="AN25" s="373"/>
      <c r="AO25" s="373"/>
      <c r="AP25" s="373"/>
      <c r="AQ25" s="373"/>
      <c r="AR25" s="374"/>
      <c r="AS25" s="372" t="s">
        <v>131</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1137283</v>
      </c>
      <c r="BO25" s="449"/>
      <c r="BP25" s="449"/>
      <c r="BQ25" s="449"/>
      <c r="BR25" s="449"/>
      <c r="BS25" s="449"/>
      <c r="BT25" s="449"/>
      <c r="BU25" s="450"/>
      <c r="BV25" s="448">
        <v>1517841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5500</v>
      </c>
      <c r="R26" s="373"/>
      <c r="S26" s="373"/>
      <c r="T26" s="373"/>
      <c r="U26" s="373"/>
      <c r="V26" s="374"/>
      <c r="W26" s="462"/>
      <c r="X26" s="399"/>
      <c r="Y26" s="400"/>
      <c r="Z26" s="375" t="s">
        <v>179</v>
      </c>
      <c r="AA26" s="430"/>
      <c r="AB26" s="430"/>
      <c r="AC26" s="430"/>
      <c r="AD26" s="430"/>
      <c r="AE26" s="430"/>
      <c r="AF26" s="430"/>
      <c r="AG26" s="431"/>
      <c r="AH26" s="372" t="s">
        <v>131</v>
      </c>
      <c r="AI26" s="373"/>
      <c r="AJ26" s="373"/>
      <c r="AK26" s="373"/>
      <c r="AL26" s="374"/>
      <c r="AM26" s="372" t="s">
        <v>131</v>
      </c>
      <c r="AN26" s="373"/>
      <c r="AO26" s="373"/>
      <c r="AP26" s="373"/>
      <c r="AQ26" s="373"/>
      <c r="AR26" s="374"/>
      <c r="AS26" s="372" t="s">
        <v>131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176</v>
      </c>
      <c r="BO26" s="420"/>
      <c r="BP26" s="420"/>
      <c r="BQ26" s="420"/>
      <c r="BR26" s="420"/>
      <c r="BS26" s="420"/>
      <c r="BT26" s="420"/>
      <c r="BU26" s="421"/>
      <c r="BV26" s="419" t="s">
        <v>176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2900</v>
      </c>
      <c r="R27" s="373"/>
      <c r="S27" s="373"/>
      <c r="T27" s="373"/>
      <c r="U27" s="373"/>
      <c r="V27" s="374"/>
      <c r="W27" s="462"/>
      <c r="X27" s="399"/>
      <c r="Y27" s="400"/>
      <c r="Z27" s="375" t="s">
        <v>182</v>
      </c>
      <c r="AA27" s="376"/>
      <c r="AB27" s="376"/>
      <c r="AC27" s="376"/>
      <c r="AD27" s="376"/>
      <c r="AE27" s="376"/>
      <c r="AF27" s="376"/>
      <c r="AG27" s="377"/>
      <c r="AH27" s="372" t="s">
        <v>131</v>
      </c>
      <c r="AI27" s="373"/>
      <c r="AJ27" s="373"/>
      <c r="AK27" s="373"/>
      <c r="AL27" s="374"/>
      <c r="AM27" s="372" t="s">
        <v>176</v>
      </c>
      <c r="AN27" s="373"/>
      <c r="AO27" s="373"/>
      <c r="AP27" s="373"/>
      <c r="AQ27" s="373"/>
      <c r="AR27" s="374"/>
      <c r="AS27" s="372" t="s">
        <v>176</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350000</v>
      </c>
      <c r="BO27" s="454"/>
      <c r="BP27" s="454"/>
      <c r="BQ27" s="454"/>
      <c r="BR27" s="454"/>
      <c r="BS27" s="454"/>
      <c r="BT27" s="454"/>
      <c r="BU27" s="455"/>
      <c r="BV27" s="453">
        <v>350000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2500</v>
      </c>
      <c r="R28" s="373"/>
      <c r="S28" s="373"/>
      <c r="T28" s="373"/>
      <c r="U28" s="373"/>
      <c r="V28" s="374"/>
      <c r="W28" s="462"/>
      <c r="X28" s="399"/>
      <c r="Y28" s="400"/>
      <c r="Z28" s="375" t="s">
        <v>185</v>
      </c>
      <c r="AA28" s="376"/>
      <c r="AB28" s="376"/>
      <c r="AC28" s="376"/>
      <c r="AD28" s="376"/>
      <c r="AE28" s="376"/>
      <c r="AF28" s="376"/>
      <c r="AG28" s="377"/>
      <c r="AH28" s="372" t="s">
        <v>176</v>
      </c>
      <c r="AI28" s="373"/>
      <c r="AJ28" s="373"/>
      <c r="AK28" s="373"/>
      <c r="AL28" s="374"/>
      <c r="AM28" s="372" t="s">
        <v>186</v>
      </c>
      <c r="AN28" s="373"/>
      <c r="AO28" s="373"/>
      <c r="AP28" s="373"/>
      <c r="AQ28" s="373"/>
      <c r="AR28" s="374"/>
      <c r="AS28" s="372" t="s">
        <v>176</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1407603</v>
      </c>
      <c r="BO28" s="449"/>
      <c r="BP28" s="449"/>
      <c r="BQ28" s="449"/>
      <c r="BR28" s="449"/>
      <c r="BS28" s="449"/>
      <c r="BT28" s="449"/>
      <c r="BU28" s="450"/>
      <c r="BV28" s="448">
        <v>1314480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11</v>
      </c>
      <c r="M29" s="373"/>
      <c r="N29" s="373"/>
      <c r="O29" s="373"/>
      <c r="P29" s="374"/>
      <c r="Q29" s="372">
        <v>2350</v>
      </c>
      <c r="R29" s="373"/>
      <c r="S29" s="373"/>
      <c r="T29" s="373"/>
      <c r="U29" s="373"/>
      <c r="V29" s="374"/>
      <c r="W29" s="463"/>
      <c r="X29" s="464"/>
      <c r="Y29" s="465"/>
      <c r="Z29" s="375" t="s">
        <v>189</v>
      </c>
      <c r="AA29" s="376"/>
      <c r="AB29" s="376"/>
      <c r="AC29" s="376"/>
      <c r="AD29" s="376"/>
      <c r="AE29" s="376"/>
      <c r="AF29" s="376"/>
      <c r="AG29" s="377"/>
      <c r="AH29" s="372">
        <v>190</v>
      </c>
      <c r="AI29" s="373"/>
      <c r="AJ29" s="373"/>
      <c r="AK29" s="373"/>
      <c r="AL29" s="374"/>
      <c r="AM29" s="372">
        <v>559360</v>
      </c>
      <c r="AN29" s="373"/>
      <c r="AO29" s="373"/>
      <c r="AP29" s="373"/>
      <c r="AQ29" s="373"/>
      <c r="AR29" s="374"/>
      <c r="AS29" s="372">
        <v>2944</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108748</v>
      </c>
      <c r="BO29" s="420"/>
      <c r="BP29" s="420"/>
      <c r="BQ29" s="420"/>
      <c r="BR29" s="420"/>
      <c r="BS29" s="420"/>
      <c r="BT29" s="420"/>
      <c r="BU29" s="421"/>
      <c r="BV29" s="419">
        <v>108745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886871</v>
      </c>
      <c r="BO30" s="454"/>
      <c r="BP30" s="454"/>
      <c r="BQ30" s="454"/>
      <c r="BR30" s="454"/>
      <c r="BS30" s="454"/>
      <c r="BT30" s="454"/>
      <c r="BU30" s="455"/>
      <c r="BV30" s="453">
        <v>784642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202</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大垣衛生施設組合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垂井町土地開発公社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不破郡障害者総合支援認定審査会特別会計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不破郡介護認定審査会特別会計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IF('各会計、関係団体の財政状況及び健全化判断比率'!B35="","",'各会計、関係団体の財政状況及び健全化判断比率'!B35)</f>
        <v>簡易水道特別会計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岐阜県市町村職員退職手当組合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不破消防組合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西南濃粗大廃棄物処理組合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後期高齢者医療連合（一般会計分）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後期高齢者医療連合（特別会計分）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2Sm2wOr3UAy3psfUoo2Sg34Ctd3rT6OWL3CdK7Q7rubnTabomURLmrRh2wbpAsr1312fDxwENA3HHerQu5h2g==" saltValue="aFT72Uek2auPADjg7v1r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3829885</v>
      </c>
      <c r="S5" s="677"/>
      <c r="T5" s="677"/>
      <c r="U5" s="677"/>
      <c r="V5" s="677"/>
      <c r="W5" s="677"/>
      <c r="X5" s="677"/>
      <c r="Y5" s="702"/>
      <c r="Z5" s="715">
        <v>36</v>
      </c>
      <c r="AA5" s="715"/>
      <c r="AB5" s="715"/>
      <c r="AC5" s="715"/>
      <c r="AD5" s="716">
        <v>3829885</v>
      </c>
      <c r="AE5" s="716"/>
      <c r="AF5" s="716"/>
      <c r="AG5" s="716"/>
      <c r="AH5" s="716"/>
      <c r="AI5" s="716"/>
      <c r="AJ5" s="716"/>
      <c r="AK5" s="716"/>
      <c r="AL5" s="703">
        <v>59.4</v>
      </c>
      <c r="AM5" s="685"/>
      <c r="AN5" s="685"/>
      <c r="AO5" s="704"/>
      <c r="AP5" s="679" t="s">
        <v>231</v>
      </c>
      <c r="AQ5" s="680"/>
      <c r="AR5" s="680"/>
      <c r="AS5" s="680"/>
      <c r="AT5" s="680"/>
      <c r="AU5" s="680"/>
      <c r="AV5" s="680"/>
      <c r="AW5" s="680"/>
      <c r="AX5" s="680"/>
      <c r="AY5" s="680"/>
      <c r="AZ5" s="680"/>
      <c r="BA5" s="680"/>
      <c r="BB5" s="680"/>
      <c r="BC5" s="680"/>
      <c r="BD5" s="680"/>
      <c r="BE5" s="680"/>
      <c r="BF5" s="681"/>
      <c r="BG5" s="621">
        <v>3829885</v>
      </c>
      <c r="BH5" s="622"/>
      <c r="BI5" s="622"/>
      <c r="BJ5" s="622"/>
      <c r="BK5" s="622"/>
      <c r="BL5" s="622"/>
      <c r="BM5" s="622"/>
      <c r="BN5" s="623"/>
      <c r="BO5" s="659">
        <v>100</v>
      </c>
      <c r="BP5" s="659"/>
      <c r="BQ5" s="659"/>
      <c r="BR5" s="659"/>
      <c r="BS5" s="660" t="s">
        <v>176</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95114</v>
      </c>
      <c r="S6" s="622"/>
      <c r="T6" s="622"/>
      <c r="U6" s="622"/>
      <c r="V6" s="622"/>
      <c r="W6" s="622"/>
      <c r="X6" s="622"/>
      <c r="Y6" s="623"/>
      <c r="Z6" s="659">
        <v>0.9</v>
      </c>
      <c r="AA6" s="659"/>
      <c r="AB6" s="659"/>
      <c r="AC6" s="659"/>
      <c r="AD6" s="660">
        <v>95114</v>
      </c>
      <c r="AE6" s="660"/>
      <c r="AF6" s="660"/>
      <c r="AG6" s="660"/>
      <c r="AH6" s="660"/>
      <c r="AI6" s="660"/>
      <c r="AJ6" s="660"/>
      <c r="AK6" s="660"/>
      <c r="AL6" s="624">
        <v>1.5</v>
      </c>
      <c r="AM6" s="625"/>
      <c r="AN6" s="625"/>
      <c r="AO6" s="661"/>
      <c r="AP6" s="618" t="s">
        <v>236</v>
      </c>
      <c r="AQ6" s="619"/>
      <c r="AR6" s="619"/>
      <c r="AS6" s="619"/>
      <c r="AT6" s="619"/>
      <c r="AU6" s="619"/>
      <c r="AV6" s="619"/>
      <c r="AW6" s="619"/>
      <c r="AX6" s="619"/>
      <c r="AY6" s="619"/>
      <c r="AZ6" s="619"/>
      <c r="BA6" s="619"/>
      <c r="BB6" s="619"/>
      <c r="BC6" s="619"/>
      <c r="BD6" s="619"/>
      <c r="BE6" s="619"/>
      <c r="BF6" s="620"/>
      <c r="BG6" s="621">
        <v>3829885</v>
      </c>
      <c r="BH6" s="622"/>
      <c r="BI6" s="622"/>
      <c r="BJ6" s="622"/>
      <c r="BK6" s="622"/>
      <c r="BL6" s="622"/>
      <c r="BM6" s="622"/>
      <c r="BN6" s="623"/>
      <c r="BO6" s="659">
        <v>100</v>
      </c>
      <c r="BP6" s="659"/>
      <c r="BQ6" s="659"/>
      <c r="BR6" s="659"/>
      <c r="BS6" s="660" t="s">
        <v>237</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88557</v>
      </c>
      <c r="CS6" s="622"/>
      <c r="CT6" s="622"/>
      <c r="CU6" s="622"/>
      <c r="CV6" s="622"/>
      <c r="CW6" s="622"/>
      <c r="CX6" s="622"/>
      <c r="CY6" s="623"/>
      <c r="CZ6" s="703">
        <v>0.9</v>
      </c>
      <c r="DA6" s="685"/>
      <c r="DB6" s="685"/>
      <c r="DC6" s="705"/>
      <c r="DD6" s="627" t="s">
        <v>237</v>
      </c>
      <c r="DE6" s="622"/>
      <c r="DF6" s="622"/>
      <c r="DG6" s="622"/>
      <c r="DH6" s="622"/>
      <c r="DI6" s="622"/>
      <c r="DJ6" s="622"/>
      <c r="DK6" s="622"/>
      <c r="DL6" s="622"/>
      <c r="DM6" s="622"/>
      <c r="DN6" s="622"/>
      <c r="DO6" s="622"/>
      <c r="DP6" s="623"/>
      <c r="DQ6" s="627">
        <v>88528</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1307</v>
      </c>
      <c r="S7" s="622"/>
      <c r="T7" s="622"/>
      <c r="U7" s="622"/>
      <c r="V7" s="622"/>
      <c r="W7" s="622"/>
      <c r="X7" s="622"/>
      <c r="Y7" s="623"/>
      <c r="Z7" s="659">
        <v>0</v>
      </c>
      <c r="AA7" s="659"/>
      <c r="AB7" s="659"/>
      <c r="AC7" s="659"/>
      <c r="AD7" s="660">
        <v>1307</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1582215</v>
      </c>
      <c r="BH7" s="622"/>
      <c r="BI7" s="622"/>
      <c r="BJ7" s="622"/>
      <c r="BK7" s="622"/>
      <c r="BL7" s="622"/>
      <c r="BM7" s="622"/>
      <c r="BN7" s="623"/>
      <c r="BO7" s="659">
        <v>41.3</v>
      </c>
      <c r="BP7" s="659"/>
      <c r="BQ7" s="659"/>
      <c r="BR7" s="659"/>
      <c r="BS7" s="660" t="s">
        <v>237</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1629997</v>
      </c>
      <c r="CS7" s="622"/>
      <c r="CT7" s="622"/>
      <c r="CU7" s="622"/>
      <c r="CV7" s="622"/>
      <c r="CW7" s="622"/>
      <c r="CX7" s="622"/>
      <c r="CY7" s="623"/>
      <c r="CZ7" s="659">
        <v>16</v>
      </c>
      <c r="DA7" s="659"/>
      <c r="DB7" s="659"/>
      <c r="DC7" s="659"/>
      <c r="DD7" s="627">
        <v>392093</v>
      </c>
      <c r="DE7" s="622"/>
      <c r="DF7" s="622"/>
      <c r="DG7" s="622"/>
      <c r="DH7" s="622"/>
      <c r="DI7" s="622"/>
      <c r="DJ7" s="622"/>
      <c r="DK7" s="622"/>
      <c r="DL7" s="622"/>
      <c r="DM7" s="622"/>
      <c r="DN7" s="622"/>
      <c r="DO7" s="622"/>
      <c r="DP7" s="623"/>
      <c r="DQ7" s="627">
        <v>1175695</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19279</v>
      </c>
      <c r="S8" s="622"/>
      <c r="T8" s="622"/>
      <c r="U8" s="622"/>
      <c r="V8" s="622"/>
      <c r="W8" s="622"/>
      <c r="X8" s="622"/>
      <c r="Y8" s="623"/>
      <c r="Z8" s="659">
        <v>0.2</v>
      </c>
      <c r="AA8" s="659"/>
      <c r="AB8" s="659"/>
      <c r="AC8" s="659"/>
      <c r="AD8" s="660">
        <v>19279</v>
      </c>
      <c r="AE8" s="660"/>
      <c r="AF8" s="660"/>
      <c r="AG8" s="660"/>
      <c r="AH8" s="660"/>
      <c r="AI8" s="660"/>
      <c r="AJ8" s="660"/>
      <c r="AK8" s="660"/>
      <c r="AL8" s="624">
        <v>0.3</v>
      </c>
      <c r="AM8" s="625"/>
      <c r="AN8" s="625"/>
      <c r="AO8" s="661"/>
      <c r="AP8" s="618" t="s">
        <v>243</v>
      </c>
      <c r="AQ8" s="619"/>
      <c r="AR8" s="619"/>
      <c r="AS8" s="619"/>
      <c r="AT8" s="619"/>
      <c r="AU8" s="619"/>
      <c r="AV8" s="619"/>
      <c r="AW8" s="619"/>
      <c r="AX8" s="619"/>
      <c r="AY8" s="619"/>
      <c r="AZ8" s="619"/>
      <c r="BA8" s="619"/>
      <c r="BB8" s="619"/>
      <c r="BC8" s="619"/>
      <c r="BD8" s="619"/>
      <c r="BE8" s="619"/>
      <c r="BF8" s="620"/>
      <c r="BG8" s="621">
        <v>49039</v>
      </c>
      <c r="BH8" s="622"/>
      <c r="BI8" s="622"/>
      <c r="BJ8" s="622"/>
      <c r="BK8" s="622"/>
      <c r="BL8" s="622"/>
      <c r="BM8" s="622"/>
      <c r="BN8" s="623"/>
      <c r="BO8" s="659">
        <v>1.3</v>
      </c>
      <c r="BP8" s="659"/>
      <c r="BQ8" s="659"/>
      <c r="BR8" s="659"/>
      <c r="BS8" s="660" t="s">
        <v>237</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3541502</v>
      </c>
      <c r="CS8" s="622"/>
      <c r="CT8" s="622"/>
      <c r="CU8" s="622"/>
      <c r="CV8" s="622"/>
      <c r="CW8" s="622"/>
      <c r="CX8" s="622"/>
      <c r="CY8" s="623"/>
      <c r="CZ8" s="659">
        <v>34.799999999999997</v>
      </c>
      <c r="DA8" s="659"/>
      <c r="DB8" s="659"/>
      <c r="DC8" s="659"/>
      <c r="DD8" s="627">
        <v>37177</v>
      </c>
      <c r="DE8" s="622"/>
      <c r="DF8" s="622"/>
      <c r="DG8" s="622"/>
      <c r="DH8" s="622"/>
      <c r="DI8" s="622"/>
      <c r="DJ8" s="622"/>
      <c r="DK8" s="622"/>
      <c r="DL8" s="622"/>
      <c r="DM8" s="622"/>
      <c r="DN8" s="622"/>
      <c r="DO8" s="622"/>
      <c r="DP8" s="623"/>
      <c r="DQ8" s="627">
        <v>2073230</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14265</v>
      </c>
      <c r="S9" s="622"/>
      <c r="T9" s="622"/>
      <c r="U9" s="622"/>
      <c r="V9" s="622"/>
      <c r="W9" s="622"/>
      <c r="X9" s="622"/>
      <c r="Y9" s="623"/>
      <c r="Z9" s="659">
        <v>0.1</v>
      </c>
      <c r="AA9" s="659"/>
      <c r="AB9" s="659"/>
      <c r="AC9" s="659"/>
      <c r="AD9" s="660">
        <v>14265</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1264638</v>
      </c>
      <c r="BH9" s="622"/>
      <c r="BI9" s="622"/>
      <c r="BJ9" s="622"/>
      <c r="BK9" s="622"/>
      <c r="BL9" s="622"/>
      <c r="BM9" s="622"/>
      <c r="BN9" s="623"/>
      <c r="BO9" s="659">
        <v>33</v>
      </c>
      <c r="BP9" s="659"/>
      <c r="BQ9" s="659"/>
      <c r="BR9" s="659"/>
      <c r="BS9" s="660" t="s">
        <v>176</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1078739</v>
      </c>
      <c r="CS9" s="622"/>
      <c r="CT9" s="622"/>
      <c r="CU9" s="622"/>
      <c r="CV9" s="622"/>
      <c r="CW9" s="622"/>
      <c r="CX9" s="622"/>
      <c r="CY9" s="623"/>
      <c r="CZ9" s="659">
        <v>10.6</v>
      </c>
      <c r="DA9" s="659"/>
      <c r="DB9" s="659"/>
      <c r="DC9" s="659"/>
      <c r="DD9" s="627">
        <v>118354</v>
      </c>
      <c r="DE9" s="622"/>
      <c r="DF9" s="622"/>
      <c r="DG9" s="622"/>
      <c r="DH9" s="622"/>
      <c r="DI9" s="622"/>
      <c r="DJ9" s="622"/>
      <c r="DK9" s="622"/>
      <c r="DL9" s="622"/>
      <c r="DM9" s="622"/>
      <c r="DN9" s="622"/>
      <c r="DO9" s="622"/>
      <c r="DP9" s="623"/>
      <c r="DQ9" s="627">
        <v>770349</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176</v>
      </c>
      <c r="S10" s="622"/>
      <c r="T10" s="622"/>
      <c r="U10" s="622"/>
      <c r="V10" s="622"/>
      <c r="W10" s="622"/>
      <c r="X10" s="622"/>
      <c r="Y10" s="623"/>
      <c r="Z10" s="659" t="s">
        <v>237</v>
      </c>
      <c r="AA10" s="659"/>
      <c r="AB10" s="659"/>
      <c r="AC10" s="659"/>
      <c r="AD10" s="660" t="s">
        <v>176</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76164</v>
      </c>
      <c r="BH10" s="622"/>
      <c r="BI10" s="622"/>
      <c r="BJ10" s="622"/>
      <c r="BK10" s="622"/>
      <c r="BL10" s="622"/>
      <c r="BM10" s="622"/>
      <c r="BN10" s="623"/>
      <c r="BO10" s="659">
        <v>2</v>
      </c>
      <c r="BP10" s="659"/>
      <c r="BQ10" s="659"/>
      <c r="BR10" s="659"/>
      <c r="BS10" s="660" t="s">
        <v>176</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14707</v>
      </c>
      <c r="CS10" s="622"/>
      <c r="CT10" s="622"/>
      <c r="CU10" s="622"/>
      <c r="CV10" s="622"/>
      <c r="CW10" s="622"/>
      <c r="CX10" s="622"/>
      <c r="CY10" s="623"/>
      <c r="CZ10" s="659">
        <v>0.1</v>
      </c>
      <c r="DA10" s="659"/>
      <c r="DB10" s="659"/>
      <c r="DC10" s="659"/>
      <c r="DD10" s="627" t="s">
        <v>176</v>
      </c>
      <c r="DE10" s="622"/>
      <c r="DF10" s="622"/>
      <c r="DG10" s="622"/>
      <c r="DH10" s="622"/>
      <c r="DI10" s="622"/>
      <c r="DJ10" s="622"/>
      <c r="DK10" s="622"/>
      <c r="DL10" s="622"/>
      <c r="DM10" s="622"/>
      <c r="DN10" s="622"/>
      <c r="DO10" s="622"/>
      <c r="DP10" s="623"/>
      <c r="DQ10" s="627">
        <v>14707</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651147</v>
      </c>
      <c r="S11" s="622"/>
      <c r="T11" s="622"/>
      <c r="U11" s="622"/>
      <c r="V11" s="622"/>
      <c r="W11" s="622"/>
      <c r="X11" s="622"/>
      <c r="Y11" s="623"/>
      <c r="Z11" s="624">
        <v>6.1</v>
      </c>
      <c r="AA11" s="625"/>
      <c r="AB11" s="625"/>
      <c r="AC11" s="626"/>
      <c r="AD11" s="627">
        <v>651147</v>
      </c>
      <c r="AE11" s="622"/>
      <c r="AF11" s="622"/>
      <c r="AG11" s="622"/>
      <c r="AH11" s="622"/>
      <c r="AI11" s="622"/>
      <c r="AJ11" s="622"/>
      <c r="AK11" s="623"/>
      <c r="AL11" s="624">
        <v>10.1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192374</v>
      </c>
      <c r="BH11" s="622"/>
      <c r="BI11" s="622"/>
      <c r="BJ11" s="622"/>
      <c r="BK11" s="622"/>
      <c r="BL11" s="622"/>
      <c r="BM11" s="622"/>
      <c r="BN11" s="623"/>
      <c r="BO11" s="659">
        <v>5</v>
      </c>
      <c r="BP11" s="659"/>
      <c r="BQ11" s="659"/>
      <c r="BR11" s="659"/>
      <c r="BS11" s="660" t="s">
        <v>237</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419494</v>
      </c>
      <c r="CS11" s="622"/>
      <c r="CT11" s="622"/>
      <c r="CU11" s="622"/>
      <c r="CV11" s="622"/>
      <c r="CW11" s="622"/>
      <c r="CX11" s="622"/>
      <c r="CY11" s="623"/>
      <c r="CZ11" s="659">
        <v>4.0999999999999996</v>
      </c>
      <c r="DA11" s="659"/>
      <c r="DB11" s="659"/>
      <c r="DC11" s="659"/>
      <c r="DD11" s="627">
        <v>138829</v>
      </c>
      <c r="DE11" s="622"/>
      <c r="DF11" s="622"/>
      <c r="DG11" s="622"/>
      <c r="DH11" s="622"/>
      <c r="DI11" s="622"/>
      <c r="DJ11" s="622"/>
      <c r="DK11" s="622"/>
      <c r="DL11" s="622"/>
      <c r="DM11" s="622"/>
      <c r="DN11" s="622"/>
      <c r="DO11" s="622"/>
      <c r="DP11" s="623"/>
      <c r="DQ11" s="627">
        <v>210807</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237</v>
      </c>
      <c r="S12" s="622"/>
      <c r="T12" s="622"/>
      <c r="U12" s="622"/>
      <c r="V12" s="622"/>
      <c r="W12" s="622"/>
      <c r="X12" s="622"/>
      <c r="Y12" s="623"/>
      <c r="Z12" s="659" t="s">
        <v>176</v>
      </c>
      <c r="AA12" s="659"/>
      <c r="AB12" s="659"/>
      <c r="AC12" s="659"/>
      <c r="AD12" s="660" t="s">
        <v>176</v>
      </c>
      <c r="AE12" s="660"/>
      <c r="AF12" s="660"/>
      <c r="AG12" s="660"/>
      <c r="AH12" s="660"/>
      <c r="AI12" s="660"/>
      <c r="AJ12" s="660"/>
      <c r="AK12" s="660"/>
      <c r="AL12" s="624" t="s">
        <v>176</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1998175</v>
      </c>
      <c r="BH12" s="622"/>
      <c r="BI12" s="622"/>
      <c r="BJ12" s="622"/>
      <c r="BK12" s="622"/>
      <c r="BL12" s="622"/>
      <c r="BM12" s="622"/>
      <c r="BN12" s="623"/>
      <c r="BO12" s="659">
        <v>52.2</v>
      </c>
      <c r="BP12" s="659"/>
      <c r="BQ12" s="659"/>
      <c r="BR12" s="659"/>
      <c r="BS12" s="660" t="s">
        <v>176</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239050</v>
      </c>
      <c r="CS12" s="622"/>
      <c r="CT12" s="622"/>
      <c r="CU12" s="622"/>
      <c r="CV12" s="622"/>
      <c r="CW12" s="622"/>
      <c r="CX12" s="622"/>
      <c r="CY12" s="623"/>
      <c r="CZ12" s="659">
        <v>2.2999999999999998</v>
      </c>
      <c r="DA12" s="659"/>
      <c r="DB12" s="659"/>
      <c r="DC12" s="659"/>
      <c r="DD12" s="627">
        <v>12304</v>
      </c>
      <c r="DE12" s="622"/>
      <c r="DF12" s="622"/>
      <c r="DG12" s="622"/>
      <c r="DH12" s="622"/>
      <c r="DI12" s="622"/>
      <c r="DJ12" s="622"/>
      <c r="DK12" s="622"/>
      <c r="DL12" s="622"/>
      <c r="DM12" s="622"/>
      <c r="DN12" s="622"/>
      <c r="DO12" s="622"/>
      <c r="DP12" s="623"/>
      <c r="DQ12" s="627">
        <v>233385</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176</v>
      </c>
      <c r="S13" s="622"/>
      <c r="T13" s="622"/>
      <c r="U13" s="622"/>
      <c r="V13" s="622"/>
      <c r="W13" s="622"/>
      <c r="X13" s="622"/>
      <c r="Y13" s="623"/>
      <c r="Z13" s="659" t="s">
        <v>176</v>
      </c>
      <c r="AA13" s="659"/>
      <c r="AB13" s="659"/>
      <c r="AC13" s="659"/>
      <c r="AD13" s="660" t="s">
        <v>237</v>
      </c>
      <c r="AE13" s="660"/>
      <c r="AF13" s="660"/>
      <c r="AG13" s="660"/>
      <c r="AH13" s="660"/>
      <c r="AI13" s="660"/>
      <c r="AJ13" s="660"/>
      <c r="AK13" s="660"/>
      <c r="AL13" s="624" t="s">
        <v>176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1994966</v>
      </c>
      <c r="BH13" s="622"/>
      <c r="BI13" s="622"/>
      <c r="BJ13" s="622"/>
      <c r="BK13" s="622"/>
      <c r="BL13" s="622"/>
      <c r="BM13" s="622"/>
      <c r="BN13" s="623"/>
      <c r="BO13" s="659">
        <v>52.1</v>
      </c>
      <c r="BP13" s="659"/>
      <c r="BQ13" s="659"/>
      <c r="BR13" s="659"/>
      <c r="BS13" s="660" t="s">
        <v>176</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993256</v>
      </c>
      <c r="CS13" s="622"/>
      <c r="CT13" s="622"/>
      <c r="CU13" s="622"/>
      <c r="CV13" s="622"/>
      <c r="CW13" s="622"/>
      <c r="CX13" s="622"/>
      <c r="CY13" s="623"/>
      <c r="CZ13" s="659">
        <v>9.8000000000000007</v>
      </c>
      <c r="DA13" s="659"/>
      <c r="DB13" s="659"/>
      <c r="DC13" s="659"/>
      <c r="DD13" s="627">
        <v>261422</v>
      </c>
      <c r="DE13" s="622"/>
      <c r="DF13" s="622"/>
      <c r="DG13" s="622"/>
      <c r="DH13" s="622"/>
      <c r="DI13" s="622"/>
      <c r="DJ13" s="622"/>
      <c r="DK13" s="622"/>
      <c r="DL13" s="622"/>
      <c r="DM13" s="622"/>
      <c r="DN13" s="622"/>
      <c r="DO13" s="622"/>
      <c r="DP13" s="623"/>
      <c r="DQ13" s="627">
        <v>825385</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t="s">
        <v>176</v>
      </c>
      <c r="S14" s="622"/>
      <c r="T14" s="622"/>
      <c r="U14" s="622"/>
      <c r="V14" s="622"/>
      <c r="W14" s="622"/>
      <c r="X14" s="622"/>
      <c r="Y14" s="623"/>
      <c r="Z14" s="659" t="s">
        <v>237</v>
      </c>
      <c r="AA14" s="659"/>
      <c r="AB14" s="659"/>
      <c r="AC14" s="659"/>
      <c r="AD14" s="660" t="s">
        <v>176</v>
      </c>
      <c r="AE14" s="660"/>
      <c r="AF14" s="660"/>
      <c r="AG14" s="660"/>
      <c r="AH14" s="660"/>
      <c r="AI14" s="660"/>
      <c r="AJ14" s="660"/>
      <c r="AK14" s="660"/>
      <c r="AL14" s="624" t="s">
        <v>237</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90622</v>
      </c>
      <c r="BH14" s="622"/>
      <c r="BI14" s="622"/>
      <c r="BJ14" s="622"/>
      <c r="BK14" s="622"/>
      <c r="BL14" s="622"/>
      <c r="BM14" s="622"/>
      <c r="BN14" s="623"/>
      <c r="BO14" s="659">
        <v>2.4</v>
      </c>
      <c r="BP14" s="659"/>
      <c r="BQ14" s="659"/>
      <c r="BR14" s="659"/>
      <c r="BS14" s="660" t="s">
        <v>237</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417055</v>
      </c>
      <c r="CS14" s="622"/>
      <c r="CT14" s="622"/>
      <c r="CU14" s="622"/>
      <c r="CV14" s="622"/>
      <c r="CW14" s="622"/>
      <c r="CX14" s="622"/>
      <c r="CY14" s="623"/>
      <c r="CZ14" s="659">
        <v>4.0999999999999996</v>
      </c>
      <c r="DA14" s="659"/>
      <c r="DB14" s="659"/>
      <c r="DC14" s="659"/>
      <c r="DD14" s="627">
        <v>24090</v>
      </c>
      <c r="DE14" s="622"/>
      <c r="DF14" s="622"/>
      <c r="DG14" s="622"/>
      <c r="DH14" s="622"/>
      <c r="DI14" s="622"/>
      <c r="DJ14" s="622"/>
      <c r="DK14" s="622"/>
      <c r="DL14" s="622"/>
      <c r="DM14" s="622"/>
      <c r="DN14" s="622"/>
      <c r="DO14" s="622"/>
      <c r="DP14" s="623"/>
      <c r="DQ14" s="627">
        <v>387796</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176</v>
      </c>
      <c r="S15" s="622"/>
      <c r="T15" s="622"/>
      <c r="U15" s="622"/>
      <c r="V15" s="622"/>
      <c r="W15" s="622"/>
      <c r="X15" s="622"/>
      <c r="Y15" s="623"/>
      <c r="Z15" s="659" t="s">
        <v>237</v>
      </c>
      <c r="AA15" s="659"/>
      <c r="AB15" s="659"/>
      <c r="AC15" s="659"/>
      <c r="AD15" s="660" t="s">
        <v>237</v>
      </c>
      <c r="AE15" s="660"/>
      <c r="AF15" s="660"/>
      <c r="AG15" s="660"/>
      <c r="AH15" s="660"/>
      <c r="AI15" s="660"/>
      <c r="AJ15" s="660"/>
      <c r="AK15" s="660"/>
      <c r="AL15" s="624" t="s">
        <v>176</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158873</v>
      </c>
      <c r="BH15" s="622"/>
      <c r="BI15" s="622"/>
      <c r="BJ15" s="622"/>
      <c r="BK15" s="622"/>
      <c r="BL15" s="622"/>
      <c r="BM15" s="622"/>
      <c r="BN15" s="623"/>
      <c r="BO15" s="659">
        <v>4.0999999999999996</v>
      </c>
      <c r="BP15" s="659"/>
      <c r="BQ15" s="659"/>
      <c r="BR15" s="659"/>
      <c r="BS15" s="660" t="s">
        <v>176</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1167678</v>
      </c>
      <c r="CS15" s="622"/>
      <c r="CT15" s="622"/>
      <c r="CU15" s="622"/>
      <c r="CV15" s="622"/>
      <c r="CW15" s="622"/>
      <c r="CX15" s="622"/>
      <c r="CY15" s="623"/>
      <c r="CZ15" s="659">
        <v>11.5</v>
      </c>
      <c r="DA15" s="659"/>
      <c r="DB15" s="659"/>
      <c r="DC15" s="659"/>
      <c r="DD15" s="627">
        <v>234979</v>
      </c>
      <c r="DE15" s="622"/>
      <c r="DF15" s="622"/>
      <c r="DG15" s="622"/>
      <c r="DH15" s="622"/>
      <c r="DI15" s="622"/>
      <c r="DJ15" s="622"/>
      <c r="DK15" s="622"/>
      <c r="DL15" s="622"/>
      <c r="DM15" s="622"/>
      <c r="DN15" s="622"/>
      <c r="DO15" s="622"/>
      <c r="DP15" s="623"/>
      <c r="DQ15" s="627">
        <v>968943</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10281</v>
      </c>
      <c r="S16" s="622"/>
      <c r="T16" s="622"/>
      <c r="U16" s="622"/>
      <c r="V16" s="622"/>
      <c r="W16" s="622"/>
      <c r="X16" s="622"/>
      <c r="Y16" s="623"/>
      <c r="Z16" s="659">
        <v>0.1</v>
      </c>
      <c r="AA16" s="659"/>
      <c r="AB16" s="659"/>
      <c r="AC16" s="659"/>
      <c r="AD16" s="660">
        <v>10281</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176</v>
      </c>
      <c r="BH16" s="622"/>
      <c r="BI16" s="622"/>
      <c r="BJ16" s="622"/>
      <c r="BK16" s="622"/>
      <c r="BL16" s="622"/>
      <c r="BM16" s="622"/>
      <c r="BN16" s="623"/>
      <c r="BO16" s="659" t="s">
        <v>176</v>
      </c>
      <c r="BP16" s="659"/>
      <c r="BQ16" s="659"/>
      <c r="BR16" s="659"/>
      <c r="BS16" s="660" t="s">
        <v>176</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t="s">
        <v>237</v>
      </c>
      <c r="CS16" s="622"/>
      <c r="CT16" s="622"/>
      <c r="CU16" s="622"/>
      <c r="CV16" s="622"/>
      <c r="CW16" s="622"/>
      <c r="CX16" s="622"/>
      <c r="CY16" s="623"/>
      <c r="CZ16" s="659" t="s">
        <v>237</v>
      </c>
      <c r="DA16" s="659"/>
      <c r="DB16" s="659"/>
      <c r="DC16" s="659"/>
      <c r="DD16" s="627" t="s">
        <v>176</v>
      </c>
      <c r="DE16" s="622"/>
      <c r="DF16" s="622"/>
      <c r="DG16" s="622"/>
      <c r="DH16" s="622"/>
      <c r="DI16" s="622"/>
      <c r="DJ16" s="622"/>
      <c r="DK16" s="622"/>
      <c r="DL16" s="622"/>
      <c r="DM16" s="622"/>
      <c r="DN16" s="622"/>
      <c r="DO16" s="622"/>
      <c r="DP16" s="623"/>
      <c r="DQ16" s="627" t="s">
        <v>176</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56647</v>
      </c>
      <c r="S17" s="622"/>
      <c r="T17" s="622"/>
      <c r="U17" s="622"/>
      <c r="V17" s="622"/>
      <c r="W17" s="622"/>
      <c r="X17" s="622"/>
      <c r="Y17" s="623"/>
      <c r="Z17" s="659">
        <v>0.5</v>
      </c>
      <c r="AA17" s="659"/>
      <c r="AB17" s="659"/>
      <c r="AC17" s="659"/>
      <c r="AD17" s="660">
        <v>56647</v>
      </c>
      <c r="AE17" s="660"/>
      <c r="AF17" s="660"/>
      <c r="AG17" s="660"/>
      <c r="AH17" s="660"/>
      <c r="AI17" s="660"/>
      <c r="AJ17" s="660"/>
      <c r="AK17" s="660"/>
      <c r="AL17" s="624">
        <v>0.9</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176</v>
      </c>
      <c r="BH17" s="622"/>
      <c r="BI17" s="622"/>
      <c r="BJ17" s="622"/>
      <c r="BK17" s="622"/>
      <c r="BL17" s="622"/>
      <c r="BM17" s="622"/>
      <c r="BN17" s="623"/>
      <c r="BO17" s="659" t="s">
        <v>237</v>
      </c>
      <c r="BP17" s="659"/>
      <c r="BQ17" s="659"/>
      <c r="BR17" s="659"/>
      <c r="BS17" s="660" t="s">
        <v>176</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552044</v>
      </c>
      <c r="CS17" s="622"/>
      <c r="CT17" s="622"/>
      <c r="CU17" s="622"/>
      <c r="CV17" s="622"/>
      <c r="CW17" s="622"/>
      <c r="CX17" s="622"/>
      <c r="CY17" s="623"/>
      <c r="CZ17" s="659">
        <v>5.4</v>
      </c>
      <c r="DA17" s="659"/>
      <c r="DB17" s="659"/>
      <c r="DC17" s="659"/>
      <c r="DD17" s="627" t="s">
        <v>237</v>
      </c>
      <c r="DE17" s="622"/>
      <c r="DF17" s="622"/>
      <c r="DG17" s="622"/>
      <c r="DH17" s="622"/>
      <c r="DI17" s="622"/>
      <c r="DJ17" s="622"/>
      <c r="DK17" s="622"/>
      <c r="DL17" s="622"/>
      <c r="DM17" s="622"/>
      <c r="DN17" s="622"/>
      <c r="DO17" s="622"/>
      <c r="DP17" s="623"/>
      <c r="DQ17" s="627">
        <v>552044</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55896</v>
      </c>
      <c r="S18" s="622"/>
      <c r="T18" s="622"/>
      <c r="U18" s="622"/>
      <c r="V18" s="622"/>
      <c r="W18" s="622"/>
      <c r="X18" s="622"/>
      <c r="Y18" s="623"/>
      <c r="Z18" s="659">
        <v>0.5</v>
      </c>
      <c r="AA18" s="659"/>
      <c r="AB18" s="659"/>
      <c r="AC18" s="659"/>
      <c r="AD18" s="660">
        <v>55896</v>
      </c>
      <c r="AE18" s="660"/>
      <c r="AF18" s="660"/>
      <c r="AG18" s="660"/>
      <c r="AH18" s="660"/>
      <c r="AI18" s="660"/>
      <c r="AJ18" s="660"/>
      <c r="AK18" s="660"/>
      <c r="AL18" s="624">
        <v>0.9</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176</v>
      </c>
      <c r="BH18" s="622"/>
      <c r="BI18" s="622"/>
      <c r="BJ18" s="622"/>
      <c r="BK18" s="622"/>
      <c r="BL18" s="622"/>
      <c r="BM18" s="622"/>
      <c r="BN18" s="623"/>
      <c r="BO18" s="659" t="s">
        <v>237</v>
      </c>
      <c r="BP18" s="659"/>
      <c r="BQ18" s="659"/>
      <c r="BR18" s="659"/>
      <c r="BS18" s="660" t="s">
        <v>176</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v>38200</v>
      </c>
      <c r="CS18" s="622"/>
      <c r="CT18" s="622"/>
      <c r="CU18" s="622"/>
      <c r="CV18" s="622"/>
      <c r="CW18" s="622"/>
      <c r="CX18" s="622"/>
      <c r="CY18" s="623"/>
      <c r="CZ18" s="659">
        <v>0.4</v>
      </c>
      <c r="DA18" s="659"/>
      <c r="DB18" s="659"/>
      <c r="DC18" s="659"/>
      <c r="DD18" s="627">
        <v>38200</v>
      </c>
      <c r="DE18" s="622"/>
      <c r="DF18" s="622"/>
      <c r="DG18" s="622"/>
      <c r="DH18" s="622"/>
      <c r="DI18" s="622"/>
      <c r="DJ18" s="622"/>
      <c r="DK18" s="622"/>
      <c r="DL18" s="622"/>
      <c r="DM18" s="622"/>
      <c r="DN18" s="622"/>
      <c r="DO18" s="622"/>
      <c r="DP18" s="623"/>
      <c r="DQ18" s="627">
        <v>38200</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29442</v>
      </c>
      <c r="S19" s="622"/>
      <c r="T19" s="622"/>
      <c r="U19" s="622"/>
      <c r="V19" s="622"/>
      <c r="W19" s="622"/>
      <c r="X19" s="622"/>
      <c r="Y19" s="623"/>
      <c r="Z19" s="659">
        <v>0.3</v>
      </c>
      <c r="AA19" s="659"/>
      <c r="AB19" s="659"/>
      <c r="AC19" s="659"/>
      <c r="AD19" s="660">
        <v>29442</v>
      </c>
      <c r="AE19" s="660"/>
      <c r="AF19" s="660"/>
      <c r="AG19" s="660"/>
      <c r="AH19" s="660"/>
      <c r="AI19" s="660"/>
      <c r="AJ19" s="660"/>
      <c r="AK19" s="660"/>
      <c r="AL19" s="624">
        <v>0.5</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59" t="s">
        <v>237</v>
      </c>
      <c r="BP19" s="659"/>
      <c r="BQ19" s="659"/>
      <c r="BR19" s="659"/>
      <c r="BS19" s="660" t="s">
        <v>237</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176</v>
      </c>
      <c r="CS19" s="622"/>
      <c r="CT19" s="622"/>
      <c r="CU19" s="622"/>
      <c r="CV19" s="622"/>
      <c r="CW19" s="622"/>
      <c r="CX19" s="622"/>
      <c r="CY19" s="623"/>
      <c r="CZ19" s="659" t="s">
        <v>176</v>
      </c>
      <c r="DA19" s="659"/>
      <c r="DB19" s="659"/>
      <c r="DC19" s="659"/>
      <c r="DD19" s="627" t="s">
        <v>176</v>
      </c>
      <c r="DE19" s="622"/>
      <c r="DF19" s="622"/>
      <c r="DG19" s="622"/>
      <c r="DH19" s="622"/>
      <c r="DI19" s="622"/>
      <c r="DJ19" s="622"/>
      <c r="DK19" s="622"/>
      <c r="DL19" s="622"/>
      <c r="DM19" s="622"/>
      <c r="DN19" s="622"/>
      <c r="DO19" s="622"/>
      <c r="DP19" s="623"/>
      <c r="DQ19" s="627" t="s">
        <v>237</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v>26454</v>
      </c>
      <c r="S20" s="622"/>
      <c r="T20" s="622"/>
      <c r="U20" s="622"/>
      <c r="V20" s="622"/>
      <c r="W20" s="622"/>
      <c r="X20" s="622"/>
      <c r="Y20" s="623"/>
      <c r="Z20" s="659">
        <v>0.2</v>
      </c>
      <c r="AA20" s="659"/>
      <c r="AB20" s="659"/>
      <c r="AC20" s="659"/>
      <c r="AD20" s="660">
        <v>26454</v>
      </c>
      <c r="AE20" s="660"/>
      <c r="AF20" s="660"/>
      <c r="AG20" s="660"/>
      <c r="AH20" s="660"/>
      <c r="AI20" s="660"/>
      <c r="AJ20" s="660"/>
      <c r="AK20" s="660"/>
      <c r="AL20" s="624">
        <v>0.4</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t="s">
        <v>176</v>
      </c>
      <c r="BH20" s="622"/>
      <c r="BI20" s="622"/>
      <c r="BJ20" s="622"/>
      <c r="BK20" s="622"/>
      <c r="BL20" s="622"/>
      <c r="BM20" s="622"/>
      <c r="BN20" s="623"/>
      <c r="BO20" s="659" t="s">
        <v>176</v>
      </c>
      <c r="BP20" s="659"/>
      <c r="BQ20" s="659"/>
      <c r="BR20" s="659"/>
      <c r="BS20" s="660" t="s">
        <v>176</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10180279</v>
      </c>
      <c r="CS20" s="622"/>
      <c r="CT20" s="622"/>
      <c r="CU20" s="622"/>
      <c r="CV20" s="622"/>
      <c r="CW20" s="622"/>
      <c r="CX20" s="622"/>
      <c r="CY20" s="623"/>
      <c r="CZ20" s="659">
        <v>100</v>
      </c>
      <c r="DA20" s="659"/>
      <c r="DB20" s="659"/>
      <c r="DC20" s="659"/>
      <c r="DD20" s="627">
        <v>1257448</v>
      </c>
      <c r="DE20" s="622"/>
      <c r="DF20" s="622"/>
      <c r="DG20" s="622"/>
      <c r="DH20" s="622"/>
      <c r="DI20" s="622"/>
      <c r="DJ20" s="622"/>
      <c r="DK20" s="622"/>
      <c r="DL20" s="622"/>
      <c r="DM20" s="622"/>
      <c r="DN20" s="622"/>
      <c r="DO20" s="622"/>
      <c r="DP20" s="623"/>
      <c r="DQ20" s="627">
        <v>7339069</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1806670</v>
      </c>
      <c r="S21" s="622"/>
      <c r="T21" s="622"/>
      <c r="U21" s="622"/>
      <c r="V21" s="622"/>
      <c r="W21" s="622"/>
      <c r="X21" s="622"/>
      <c r="Y21" s="623"/>
      <c r="Z21" s="659">
        <v>17</v>
      </c>
      <c r="AA21" s="659"/>
      <c r="AB21" s="659"/>
      <c r="AC21" s="659"/>
      <c r="AD21" s="660">
        <v>1684125</v>
      </c>
      <c r="AE21" s="660"/>
      <c r="AF21" s="660"/>
      <c r="AG21" s="660"/>
      <c r="AH21" s="660"/>
      <c r="AI21" s="660"/>
      <c r="AJ21" s="660"/>
      <c r="AK21" s="660"/>
      <c r="AL21" s="624">
        <v>26.1</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t="s">
        <v>176</v>
      </c>
      <c r="BH21" s="622"/>
      <c r="BI21" s="622"/>
      <c r="BJ21" s="622"/>
      <c r="BK21" s="622"/>
      <c r="BL21" s="622"/>
      <c r="BM21" s="622"/>
      <c r="BN21" s="623"/>
      <c r="BO21" s="659" t="s">
        <v>176</v>
      </c>
      <c r="BP21" s="659"/>
      <c r="BQ21" s="659"/>
      <c r="BR21" s="659"/>
      <c r="BS21" s="660" t="s">
        <v>176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1684125</v>
      </c>
      <c r="S22" s="622"/>
      <c r="T22" s="622"/>
      <c r="U22" s="622"/>
      <c r="V22" s="622"/>
      <c r="W22" s="622"/>
      <c r="X22" s="622"/>
      <c r="Y22" s="623"/>
      <c r="Z22" s="659">
        <v>15.8</v>
      </c>
      <c r="AA22" s="659"/>
      <c r="AB22" s="659"/>
      <c r="AC22" s="659"/>
      <c r="AD22" s="660">
        <v>1684125</v>
      </c>
      <c r="AE22" s="660"/>
      <c r="AF22" s="660"/>
      <c r="AG22" s="660"/>
      <c r="AH22" s="660"/>
      <c r="AI22" s="660"/>
      <c r="AJ22" s="660"/>
      <c r="AK22" s="660"/>
      <c r="AL22" s="624">
        <v>26.1</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176</v>
      </c>
      <c r="BH22" s="622"/>
      <c r="BI22" s="622"/>
      <c r="BJ22" s="622"/>
      <c r="BK22" s="622"/>
      <c r="BL22" s="622"/>
      <c r="BM22" s="622"/>
      <c r="BN22" s="623"/>
      <c r="BO22" s="659" t="s">
        <v>176</v>
      </c>
      <c r="BP22" s="659"/>
      <c r="BQ22" s="659"/>
      <c r="BR22" s="659"/>
      <c r="BS22" s="660" t="s">
        <v>176</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122545</v>
      </c>
      <c r="S23" s="622"/>
      <c r="T23" s="622"/>
      <c r="U23" s="622"/>
      <c r="V23" s="622"/>
      <c r="W23" s="622"/>
      <c r="X23" s="622"/>
      <c r="Y23" s="623"/>
      <c r="Z23" s="659">
        <v>1.2</v>
      </c>
      <c r="AA23" s="659"/>
      <c r="AB23" s="659"/>
      <c r="AC23" s="659"/>
      <c r="AD23" s="660" t="s">
        <v>176</v>
      </c>
      <c r="AE23" s="660"/>
      <c r="AF23" s="660"/>
      <c r="AG23" s="660"/>
      <c r="AH23" s="660"/>
      <c r="AI23" s="660"/>
      <c r="AJ23" s="660"/>
      <c r="AK23" s="660"/>
      <c r="AL23" s="624" t="s">
        <v>237</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237</v>
      </c>
      <c r="BH23" s="622"/>
      <c r="BI23" s="622"/>
      <c r="BJ23" s="622"/>
      <c r="BK23" s="622"/>
      <c r="BL23" s="622"/>
      <c r="BM23" s="622"/>
      <c r="BN23" s="623"/>
      <c r="BO23" s="659" t="s">
        <v>176</v>
      </c>
      <c r="BP23" s="659"/>
      <c r="BQ23" s="659"/>
      <c r="BR23" s="659"/>
      <c r="BS23" s="660" t="s">
        <v>176</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176</v>
      </c>
      <c r="AA24" s="659"/>
      <c r="AB24" s="659"/>
      <c r="AC24" s="659"/>
      <c r="AD24" s="660" t="s">
        <v>237</v>
      </c>
      <c r="AE24" s="660"/>
      <c r="AF24" s="660"/>
      <c r="AG24" s="660"/>
      <c r="AH24" s="660"/>
      <c r="AI24" s="660"/>
      <c r="AJ24" s="660"/>
      <c r="AK24" s="660"/>
      <c r="AL24" s="624" t="s">
        <v>176</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176</v>
      </c>
      <c r="BP24" s="659"/>
      <c r="BQ24" s="659"/>
      <c r="BR24" s="659"/>
      <c r="BS24" s="660" t="s">
        <v>237</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4222454</v>
      </c>
      <c r="CS24" s="677"/>
      <c r="CT24" s="677"/>
      <c r="CU24" s="677"/>
      <c r="CV24" s="677"/>
      <c r="CW24" s="677"/>
      <c r="CX24" s="677"/>
      <c r="CY24" s="702"/>
      <c r="CZ24" s="703">
        <v>41.5</v>
      </c>
      <c r="DA24" s="685"/>
      <c r="DB24" s="685"/>
      <c r="DC24" s="705"/>
      <c r="DD24" s="701">
        <v>2843450</v>
      </c>
      <c r="DE24" s="677"/>
      <c r="DF24" s="677"/>
      <c r="DG24" s="677"/>
      <c r="DH24" s="677"/>
      <c r="DI24" s="677"/>
      <c r="DJ24" s="677"/>
      <c r="DK24" s="702"/>
      <c r="DL24" s="701">
        <v>2656834</v>
      </c>
      <c r="DM24" s="677"/>
      <c r="DN24" s="677"/>
      <c r="DO24" s="677"/>
      <c r="DP24" s="677"/>
      <c r="DQ24" s="677"/>
      <c r="DR24" s="677"/>
      <c r="DS24" s="677"/>
      <c r="DT24" s="677"/>
      <c r="DU24" s="677"/>
      <c r="DV24" s="702"/>
      <c r="DW24" s="703">
        <v>40.4</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6540491</v>
      </c>
      <c r="S25" s="622"/>
      <c r="T25" s="622"/>
      <c r="U25" s="622"/>
      <c r="V25" s="622"/>
      <c r="W25" s="622"/>
      <c r="X25" s="622"/>
      <c r="Y25" s="623"/>
      <c r="Z25" s="659">
        <v>61.5</v>
      </c>
      <c r="AA25" s="659"/>
      <c r="AB25" s="659"/>
      <c r="AC25" s="659"/>
      <c r="AD25" s="660">
        <v>6417946</v>
      </c>
      <c r="AE25" s="660"/>
      <c r="AF25" s="660"/>
      <c r="AG25" s="660"/>
      <c r="AH25" s="660"/>
      <c r="AI25" s="660"/>
      <c r="AJ25" s="660"/>
      <c r="AK25" s="660"/>
      <c r="AL25" s="624">
        <v>99.6</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176</v>
      </c>
      <c r="BH25" s="622"/>
      <c r="BI25" s="622"/>
      <c r="BJ25" s="622"/>
      <c r="BK25" s="622"/>
      <c r="BL25" s="622"/>
      <c r="BM25" s="622"/>
      <c r="BN25" s="623"/>
      <c r="BO25" s="659" t="s">
        <v>176</v>
      </c>
      <c r="BP25" s="659"/>
      <c r="BQ25" s="659"/>
      <c r="BR25" s="659"/>
      <c r="BS25" s="660" t="s">
        <v>237</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1975068</v>
      </c>
      <c r="CS25" s="634"/>
      <c r="CT25" s="634"/>
      <c r="CU25" s="634"/>
      <c r="CV25" s="634"/>
      <c r="CW25" s="634"/>
      <c r="CX25" s="634"/>
      <c r="CY25" s="635"/>
      <c r="CZ25" s="624">
        <v>19.399999999999999</v>
      </c>
      <c r="DA25" s="636"/>
      <c r="DB25" s="636"/>
      <c r="DC25" s="637"/>
      <c r="DD25" s="627">
        <v>1738497</v>
      </c>
      <c r="DE25" s="634"/>
      <c r="DF25" s="634"/>
      <c r="DG25" s="634"/>
      <c r="DH25" s="634"/>
      <c r="DI25" s="634"/>
      <c r="DJ25" s="634"/>
      <c r="DK25" s="635"/>
      <c r="DL25" s="627">
        <v>1553985</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2247</v>
      </c>
      <c r="S26" s="622"/>
      <c r="T26" s="622"/>
      <c r="U26" s="622"/>
      <c r="V26" s="622"/>
      <c r="W26" s="622"/>
      <c r="X26" s="622"/>
      <c r="Y26" s="623"/>
      <c r="Z26" s="659">
        <v>0</v>
      </c>
      <c r="AA26" s="659"/>
      <c r="AB26" s="659"/>
      <c r="AC26" s="659"/>
      <c r="AD26" s="660">
        <v>2247</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237</v>
      </c>
      <c r="BP26" s="659"/>
      <c r="BQ26" s="659"/>
      <c r="BR26" s="659"/>
      <c r="BS26" s="660" t="s">
        <v>176</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964255</v>
      </c>
      <c r="CS26" s="622"/>
      <c r="CT26" s="622"/>
      <c r="CU26" s="622"/>
      <c r="CV26" s="622"/>
      <c r="CW26" s="622"/>
      <c r="CX26" s="622"/>
      <c r="CY26" s="623"/>
      <c r="CZ26" s="624">
        <v>9.5</v>
      </c>
      <c r="DA26" s="636"/>
      <c r="DB26" s="636"/>
      <c r="DC26" s="637"/>
      <c r="DD26" s="627">
        <v>844539</v>
      </c>
      <c r="DE26" s="622"/>
      <c r="DF26" s="622"/>
      <c r="DG26" s="622"/>
      <c r="DH26" s="622"/>
      <c r="DI26" s="622"/>
      <c r="DJ26" s="622"/>
      <c r="DK26" s="623"/>
      <c r="DL26" s="627" t="s">
        <v>176</v>
      </c>
      <c r="DM26" s="622"/>
      <c r="DN26" s="622"/>
      <c r="DO26" s="622"/>
      <c r="DP26" s="622"/>
      <c r="DQ26" s="622"/>
      <c r="DR26" s="622"/>
      <c r="DS26" s="622"/>
      <c r="DT26" s="622"/>
      <c r="DU26" s="622"/>
      <c r="DV26" s="623"/>
      <c r="DW26" s="624" t="s">
        <v>176</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2321</v>
      </c>
      <c r="S27" s="622"/>
      <c r="T27" s="622"/>
      <c r="U27" s="622"/>
      <c r="V27" s="622"/>
      <c r="W27" s="622"/>
      <c r="X27" s="622"/>
      <c r="Y27" s="623"/>
      <c r="Z27" s="659">
        <v>0</v>
      </c>
      <c r="AA27" s="659"/>
      <c r="AB27" s="659"/>
      <c r="AC27" s="659"/>
      <c r="AD27" s="660" t="s">
        <v>176</v>
      </c>
      <c r="AE27" s="660"/>
      <c r="AF27" s="660"/>
      <c r="AG27" s="660"/>
      <c r="AH27" s="660"/>
      <c r="AI27" s="660"/>
      <c r="AJ27" s="660"/>
      <c r="AK27" s="660"/>
      <c r="AL27" s="624" t="s">
        <v>237</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3829885</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1695342</v>
      </c>
      <c r="CS27" s="634"/>
      <c r="CT27" s="634"/>
      <c r="CU27" s="634"/>
      <c r="CV27" s="634"/>
      <c r="CW27" s="634"/>
      <c r="CX27" s="634"/>
      <c r="CY27" s="635"/>
      <c r="CZ27" s="624">
        <v>16.7</v>
      </c>
      <c r="DA27" s="636"/>
      <c r="DB27" s="636"/>
      <c r="DC27" s="637"/>
      <c r="DD27" s="627">
        <v>552909</v>
      </c>
      <c r="DE27" s="634"/>
      <c r="DF27" s="634"/>
      <c r="DG27" s="634"/>
      <c r="DH27" s="634"/>
      <c r="DI27" s="634"/>
      <c r="DJ27" s="634"/>
      <c r="DK27" s="635"/>
      <c r="DL27" s="627">
        <v>550805</v>
      </c>
      <c r="DM27" s="634"/>
      <c r="DN27" s="634"/>
      <c r="DO27" s="634"/>
      <c r="DP27" s="634"/>
      <c r="DQ27" s="634"/>
      <c r="DR27" s="634"/>
      <c r="DS27" s="634"/>
      <c r="DT27" s="634"/>
      <c r="DU27" s="634"/>
      <c r="DV27" s="635"/>
      <c r="DW27" s="624">
        <v>8.4</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119926</v>
      </c>
      <c r="S28" s="622"/>
      <c r="T28" s="622"/>
      <c r="U28" s="622"/>
      <c r="V28" s="622"/>
      <c r="W28" s="622"/>
      <c r="X28" s="622"/>
      <c r="Y28" s="623"/>
      <c r="Z28" s="659">
        <v>1.1000000000000001</v>
      </c>
      <c r="AA28" s="659"/>
      <c r="AB28" s="659"/>
      <c r="AC28" s="659"/>
      <c r="AD28" s="660">
        <v>3266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552044</v>
      </c>
      <c r="CS28" s="622"/>
      <c r="CT28" s="622"/>
      <c r="CU28" s="622"/>
      <c r="CV28" s="622"/>
      <c r="CW28" s="622"/>
      <c r="CX28" s="622"/>
      <c r="CY28" s="623"/>
      <c r="CZ28" s="624">
        <v>5.4</v>
      </c>
      <c r="DA28" s="636"/>
      <c r="DB28" s="636"/>
      <c r="DC28" s="637"/>
      <c r="DD28" s="627">
        <v>552044</v>
      </c>
      <c r="DE28" s="622"/>
      <c r="DF28" s="622"/>
      <c r="DG28" s="622"/>
      <c r="DH28" s="622"/>
      <c r="DI28" s="622"/>
      <c r="DJ28" s="622"/>
      <c r="DK28" s="623"/>
      <c r="DL28" s="627">
        <v>552044</v>
      </c>
      <c r="DM28" s="622"/>
      <c r="DN28" s="622"/>
      <c r="DO28" s="622"/>
      <c r="DP28" s="622"/>
      <c r="DQ28" s="622"/>
      <c r="DR28" s="622"/>
      <c r="DS28" s="622"/>
      <c r="DT28" s="622"/>
      <c r="DU28" s="622"/>
      <c r="DV28" s="623"/>
      <c r="DW28" s="624">
        <v>8.4</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104711</v>
      </c>
      <c r="S29" s="622"/>
      <c r="T29" s="622"/>
      <c r="U29" s="622"/>
      <c r="V29" s="622"/>
      <c r="W29" s="622"/>
      <c r="X29" s="622"/>
      <c r="Y29" s="623"/>
      <c r="Z29" s="659">
        <v>1</v>
      </c>
      <c r="AA29" s="659"/>
      <c r="AB29" s="659"/>
      <c r="AC29" s="659"/>
      <c r="AD29" s="660" t="s">
        <v>237</v>
      </c>
      <c r="AE29" s="660"/>
      <c r="AF29" s="660"/>
      <c r="AG29" s="660"/>
      <c r="AH29" s="660"/>
      <c r="AI29" s="660"/>
      <c r="AJ29" s="660"/>
      <c r="AK29" s="660"/>
      <c r="AL29" s="624" t="s">
        <v>237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552044</v>
      </c>
      <c r="CS29" s="634"/>
      <c r="CT29" s="634"/>
      <c r="CU29" s="634"/>
      <c r="CV29" s="634"/>
      <c r="CW29" s="634"/>
      <c r="CX29" s="634"/>
      <c r="CY29" s="635"/>
      <c r="CZ29" s="624">
        <v>5.4</v>
      </c>
      <c r="DA29" s="636"/>
      <c r="DB29" s="636"/>
      <c r="DC29" s="637"/>
      <c r="DD29" s="627">
        <v>552044</v>
      </c>
      <c r="DE29" s="634"/>
      <c r="DF29" s="634"/>
      <c r="DG29" s="634"/>
      <c r="DH29" s="634"/>
      <c r="DI29" s="634"/>
      <c r="DJ29" s="634"/>
      <c r="DK29" s="635"/>
      <c r="DL29" s="627">
        <v>552044</v>
      </c>
      <c r="DM29" s="634"/>
      <c r="DN29" s="634"/>
      <c r="DO29" s="634"/>
      <c r="DP29" s="634"/>
      <c r="DQ29" s="634"/>
      <c r="DR29" s="634"/>
      <c r="DS29" s="634"/>
      <c r="DT29" s="634"/>
      <c r="DU29" s="634"/>
      <c r="DV29" s="635"/>
      <c r="DW29" s="624">
        <v>8.4</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1548152</v>
      </c>
      <c r="S30" s="622"/>
      <c r="T30" s="622"/>
      <c r="U30" s="622"/>
      <c r="V30" s="622"/>
      <c r="W30" s="622"/>
      <c r="X30" s="622"/>
      <c r="Y30" s="623"/>
      <c r="Z30" s="659">
        <v>14.5</v>
      </c>
      <c r="AA30" s="659"/>
      <c r="AB30" s="659"/>
      <c r="AC30" s="659"/>
      <c r="AD30" s="660" t="s">
        <v>176</v>
      </c>
      <c r="AE30" s="660"/>
      <c r="AF30" s="660"/>
      <c r="AG30" s="660"/>
      <c r="AH30" s="660"/>
      <c r="AI30" s="660"/>
      <c r="AJ30" s="660"/>
      <c r="AK30" s="660"/>
      <c r="AL30" s="624" t="s">
        <v>176</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535358</v>
      </c>
      <c r="CS30" s="622"/>
      <c r="CT30" s="622"/>
      <c r="CU30" s="622"/>
      <c r="CV30" s="622"/>
      <c r="CW30" s="622"/>
      <c r="CX30" s="622"/>
      <c r="CY30" s="623"/>
      <c r="CZ30" s="624">
        <v>5.3</v>
      </c>
      <c r="DA30" s="636"/>
      <c r="DB30" s="636"/>
      <c r="DC30" s="637"/>
      <c r="DD30" s="627">
        <v>535358</v>
      </c>
      <c r="DE30" s="622"/>
      <c r="DF30" s="622"/>
      <c r="DG30" s="622"/>
      <c r="DH30" s="622"/>
      <c r="DI30" s="622"/>
      <c r="DJ30" s="622"/>
      <c r="DK30" s="623"/>
      <c r="DL30" s="627">
        <v>535358</v>
      </c>
      <c r="DM30" s="622"/>
      <c r="DN30" s="622"/>
      <c r="DO30" s="622"/>
      <c r="DP30" s="622"/>
      <c r="DQ30" s="622"/>
      <c r="DR30" s="622"/>
      <c r="DS30" s="622"/>
      <c r="DT30" s="622"/>
      <c r="DU30" s="622"/>
      <c r="DV30" s="623"/>
      <c r="DW30" s="624">
        <v>8.1</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176</v>
      </c>
      <c r="S31" s="622"/>
      <c r="T31" s="622"/>
      <c r="U31" s="622"/>
      <c r="V31" s="622"/>
      <c r="W31" s="622"/>
      <c r="X31" s="622"/>
      <c r="Y31" s="623"/>
      <c r="Z31" s="659" t="s">
        <v>176</v>
      </c>
      <c r="AA31" s="659"/>
      <c r="AB31" s="659"/>
      <c r="AC31" s="659"/>
      <c r="AD31" s="660" t="s">
        <v>176</v>
      </c>
      <c r="AE31" s="660"/>
      <c r="AF31" s="660"/>
      <c r="AG31" s="660"/>
      <c r="AH31" s="660"/>
      <c r="AI31" s="660"/>
      <c r="AJ31" s="660"/>
      <c r="AK31" s="660"/>
      <c r="AL31" s="624" t="s">
        <v>237</v>
      </c>
      <c r="AM31" s="625"/>
      <c r="AN31" s="625"/>
      <c r="AO31" s="661"/>
      <c r="AP31" s="693" t="s">
        <v>315</v>
      </c>
      <c r="AQ31" s="694"/>
      <c r="AR31" s="694"/>
      <c r="AS31" s="694"/>
      <c r="AT31" s="695" t="s">
        <v>316</v>
      </c>
      <c r="AU31" s="218"/>
      <c r="AV31" s="218"/>
      <c r="AW31" s="218"/>
      <c r="AX31" s="679" t="s">
        <v>189</v>
      </c>
      <c r="AY31" s="680"/>
      <c r="AZ31" s="680"/>
      <c r="BA31" s="680"/>
      <c r="BB31" s="680"/>
      <c r="BC31" s="680"/>
      <c r="BD31" s="680"/>
      <c r="BE31" s="680"/>
      <c r="BF31" s="681"/>
      <c r="BG31" s="683">
        <v>99.4</v>
      </c>
      <c r="BH31" s="684"/>
      <c r="BI31" s="684"/>
      <c r="BJ31" s="684"/>
      <c r="BK31" s="684"/>
      <c r="BL31" s="684"/>
      <c r="BM31" s="685">
        <v>97.2</v>
      </c>
      <c r="BN31" s="684"/>
      <c r="BO31" s="684"/>
      <c r="BP31" s="684"/>
      <c r="BQ31" s="686"/>
      <c r="BR31" s="683">
        <v>99.3</v>
      </c>
      <c r="BS31" s="684"/>
      <c r="BT31" s="684"/>
      <c r="BU31" s="684"/>
      <c r="BV31" s="684"/>
      <c r="BW31" s="684"/>
      <c r="BX31" s="685">
        <v>97.1</v>
      </c>
      <c r="BY31" s="684"/>
      <c r="BZ31" s="684"/>
      <c r="CA31" s="684"/>
      <c r="CB31" s="686"/>
      <c r="CD31" s="642"/>
      <c r="CE31" s="643"/>
      <c r="CF31" s="618" t="s">
        <v>317</v>
      </c>
      <c r="CG31" s="619"/>
      <c r="CH31" s="619"/>
      <c r="CI31" s="619"/>
      <c r="CJ31" s="619"/>
      <c r="CK31" s="619"/>
      <c r="CL31" s="619"/>
      <c r="CM31" s="619"/>
      <c r="CN31" s="619"/>
      <c r="CO31" s="619"/>
      <c r="CP31" s="619"/>
      <c r="CQ31" s="620"/>
      <c r="CR31" s="621">
        <v>16686</v>
      </c>
      <c r="CS31" s="634"/>
      <c r="CT31" s="634"/>
      <c r="CU31" s="634"/>
      <c r="CV31" s="634"/>
      <c r="CW31" s="634"/>
      <c r="CX31" s="634"/>
      <c r="CY31" s="635"/>
      <c r="CZ31" s="624">
        <v>0.2</v>
      </c>
      <c r="DA31" s="636"/>
      <c r="DB31" s="636"/>
      <c r="DC31" s="637"/>
      <c r="DD31" s="627">
        <v>16686</v>
      </c>
      <c r="DE31" s="634"/>
      <c r="DF31" s="634"/>
      <c r="DG31" s="634"/>
      <c r="DH31" s="634"/>
      <c r="DI31" s="634"/>
      <c r="DJ31" s="634"/>
      <c r="DK31" s="635"/>
      <c r="DL31" s="627">
        <v>16686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802731</v>
      </c>
      <c r="S32" s="622"/>
      <c r="T32" s="622"/>
      <c r="U32" s="622"/>
      <c r="V32" s="622"/>
      <c r="W32" s="622"/>
      <c r="X32" s="622"/>
      <c r="Y32" s="623"/>
      <c r="Z32" s="659">
        <v>7.5</v>
      </c>
      <c r="AA32" s="659"/>
      <c r="AB32" s="659"/>
      <c r="AC32" s="659"/>
      <c r="AD32" s="660" t="s">
        <v>237</v>
      </c>
      <c r="AE32" s="660"/>
      <c r="AF32" s="660"/>
      <c r="AG32" s="660"/>
      <c r="AH32" s="660"/>
      <c r="AI32" s="660"/>
      <c r="AJ32" s="660"/>
      <c r="AK32" s="660"/>
      <c r="AL32" s="624" t="s">
        <v>176</v>
      </c>
      <c r="AM32" s="625"/>
      <c r="AN32" s="625"/>
      <c r="AO32" s="661"/>
      <c r="AP32" s="662"/>
      <c r="AQ32" s="663"/>
      <c r="AR32" s="663"/>
      <c r="AS32" s="663"/>
      <c r="AT32" s="696"/>
      <c r="AU32" s="214" t="s">
        <v>319</v>
      </c>
      <c r="AX32" s="618" t="s">
        <v>320</v>
      </c>
      <c r="AY32" s="619"/>
      <c r="AZ32" s="619"/>
      <c r="BA32" s="619"/>
      <c r="BB32" s="619"/>
      <c r="BC32" s="619"/>
      <c r="BD32" s="619"/>
      <c r="BE32" s="619"/>
      <c r="BF32" s="620"/>
      <c r="BG32" s="687">
        <v>99.4</v>
      </c>
      <c r="BH32" s="634"/>
      <c r="BI32" s="634"/>
      <c r="BJ32" s="634"/>
      <c r="BK32" s="634"/>
      <c r="BL32" s="634"/>
      <c r="BM32" s="625">
        <v>96.8</v>
      </c>
      <c r="BN32" s="634"/>
      <c r="BO32" s="634"/>
      <c r="BP32" s="634"/>
      <c r="BQ32" s="657"/>
      <c r="BR32" s="687">
        <v>99.3</v>
      </c>
      <c r="BS32" s="634"/>
      <c r="BT32" s="634"/>
      <c r="BU32" s="634"/>
      <c r="BV32" s="634"/>
      <c r="BW32" s="634"/>
      <c r="BX32" s="625">
        <v>96.9</v>
      </c>
      <c r="BY32" s="634"/>
      <c r="BZ32" s="634"/>
      <c r="CA32" s="634"/>
      <c r="CB32" s="657"/>
      <c r="CD32" s="644"/>
      <c r="CE32" s="645"/>
      <c r="CF32" s="618" t="s">
        <v>321</v>
      </c>
      <c r="CG32" s="619"/>
      <c r="CH32" s="619"/>
      <c r="CI32" s="619"/>
      <c r="CJ32" s="619"/>
      <c r="CK32" s="619"/>
      <c r="CL32" s="619"/>
      <c r="CM32" s="619"/>
      <c r="CN32" s="619"/>
      <c r="CO32" s="619"/>
      <c r="CP32" s="619"/>
      <c r="CQ32" s="620"/>
      <c r="CR32" s="621" t="s">
        <v>176</v>
      </c>
      <c r="CS32" s="622"/>
      <c r="CT32" s="622"/>
      <c r="CU32" s="622"/>
      <c r="CV32" s="622"/>
      <c r="CW32" s="622"/>
      <c r="CX32" s="622"/>
      <c r="CY32" s="623"/>
      <c r="CZ32" s="624" t="s">
        <v>176</v>
      </c>
      <c r="DA32" s="636"/>
      <c r="DB32" s="636"/>
      <c r="DC32" s="637"/>
      <c r="DD32" s="627" t="s">
        <v>176</v>
      </c>
      <c r="DE32" s="622"/>
      <c r="DF32" s="622"/>
      <c r="DG32" s="622"/>
      <c r="DH32" s="622"/>
      <c r="DI32" s="622"/>
      <c r="DJ32" s="622"/>
      <c r="DK32" s="623"/>
      <c r="DL32" s="627" t="s">
        <v>176</v>
      </c>
      <c r="DM32" s="622"/>
      <c r="DN32" s="622"/>
      <c r="DO32" s="622"/>
      <c r="DP32" s="622"/>
      <c r="DQ32" s="622"/>
      <c r="DR32" s="622"/>
      <c r="DS32" s="622"/>
      <c r="DT32" s="622"/>
      <c r="DU32" s="622"/>
      <c r="DV32" s="623"/>
      <c r="DW32" s="624" t="s">
        <v>176</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20767</v>
      </c>
      <c r="S33" s="622"/>
      <c r="T33" s="622"/>
      <c r="U33" s="622"/>
      <c r="V33" s="622"/>
      <c r="W33" s="622"/>
      <c r="X33" s="622"/>
      <c r="Y33" s="623"/>
      <c r="Z33" s="659">
        <v>0.2</v>
      </c>
      <c r="AA33" s="659"/>
      <c r="AB33" s="659"/>
      <c r="AC33" s="659"/>
      <c r="AD33" s="660" t="s">
        <v>176</v>
      </c>
      <c r="AE33" s="660"/>
      <c r="AF33" s="660"/>
      <c r="AG33" s="660"/>
      <c r="AH33" s="660"/>
      <c r="AI33" s="660"/>
      <c r="AJ33" s="660"/>
      <c r="AK33" s="660"/>
      <c r="AL33" s="624" t="s">
        <v>237</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99.4</v>
      </c>
      <c r="BH33" s="606"/>
      <c r="BI33" s="606"/>
      <c r="BJ33" s="606"/>
      <c r="BK33" s="606"/>
      <c r="BL33" s="606"/>
      <c r="BM33" s="652">
        <v>97.4</v>
      </c>
      <c r="BN33" s="606"/>
      <c r="BO33" s="606"/>
      <c r="BP33" s="606"/>
      <c r="BQ33" s="669"/>
      <c r="BR33" s="682">
        <v>99.3</v>
      </c>
      <c r="BS33" s="606"/>
      <c r="BT33" s="606"/>
      <c r="BU33" s="606"/>
      <c r="BV33" s="606"/>
      <c r="BW33" s="606"/>
      <c r="BX33" s="652">
        <v>97.2</v>
      </c>
      <c r="BY33" s="606"/>
      <c r="BZ33" s="606"/>
      <c r="CA33" s="606"/>
      <c r="CB33" s="669"/>
      <c r="CD33" s="618" t="s">
        <v>324</v>
      </c>
      <c r="CE33" s="619"/>
      <c r="CF33" s="619"/>
      <c r="CG33" s="619"/>
      <c r="CH33" s="619"/>
      <c r="CI33" s="619"/>
      <c r="CJ33" s="619"/>
      <c r="CK33" s="619"/>
      <c r="CL33" s="619"/>
      <c r="CM33" s="619"/>
      <c r="CN33" s="619"/>
      <c r="CO33" s="619"/>
      <c r="CP33" s="619"/>
      <c r="CQ33" s="620"/>
      <c r="CR33" s="621">
        <v>4700377</v>
      </c>
      <c r="CS33" s="634"/>
      <c r="CT33" s="634"/>
      <c r="CU33" s="634"/>
      <c r="CV33" s="634"/>
      <c r="CW33" s="634"/>
      <c r="CX33" s="634"/>
      <c r="CY33" s="635"/>
      <c r="CZ33" s="624">
        <v>46.2</v>
      </c>
      <c r="DA33" s="636"/>
      <c r="DB33" s="636"/>
      <c r="DC33" s="637"/>
      <c r="DD33" s="627">
        <v>3928841</v>
      </c>
      <c r="DE33" s="634"/>
      <c r="DF33" s="634"/>
      <c r="DG33" s="634"/>
      <c r="DH33" s="634"/>
      <c r="DI33" s="634"/>
      <c r="DJ33" s="634"/>
      <c r="DK33" s="635"/>
      <c r="DL33" s="627">
        <v>2788913</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107077</v>
      </c>
      <c r="S34" s="622"/>
      <c r="T34" s="622"/>
      <c r="U34" s="622"/>
      <c r="V34" s="622"/>
      <c r="W34" s="622"/>
      <c r="X34" s="622"/>
      <c r="Y34" s="623"/>
      <c r="Z34" s="659">
        <v>1</v>
      </c>
      <c r="AA34" s="659"/>
      <c r="AB34" s="659"/>
      <c r="AC34" s="659"/>
      <c r="AD34" s="660" t="s">
        <v>176</v>
      </c>
      <c r="AE34" s="660"/>
      <c r="AF34" s="660"/>
      <c r="AG34" s="660"/>
      <c r="AH34" s="660"/>
      <c r="AI34" s="660"/>
      <c r="AJ34" s="660"/>
      <c r="AK34" s="660"/>
      <c r="AL34" s="624" t="s">
        <v>176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1616056</v>
      </c>
      <c r="CS34" s="622"/>
      <c r="CT34" s="622"/>
      <c r="CU34" s="622"/>
      <c r="CV34" s="622"/>
      <c r="CW34" s="622"/>
      <c r="CX34" s="622"/>
      <c r="CY34" s="623"/>
      <c r="CZ34" s="624">
        <v>15.9</v>
      </c>
      <c r="DA34" s="636"/>
      <c r="DB34" s="636"/>
      <c r="DC34" s="637"/>
      <c r="DD34" s="627">
        <v>1216126</v>
      </c>
      <c r="DE34" s="622"/>
      <c r="DF34" s="622"/>
      <c r="DG34" s="622"/>
      <c r="DH34" s="622"/>
      <c r="DI34" s="622"/>
      <c r="DJ34" s="622"/>
      <c r="DK34" s="623"/>
      <c r="DL34" s="627">
        <v>955599</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31920</v>
      </c>
      <c r="S35" s="622"/>
      <c r="T35" s="622"/>
      <c r="U35" s="622"/>
      <c r="V35" s="622"/>
      <c r="W35" s="622"/>
      <c r="X35" s="622"/>
      <c r="Y35" s="623"/>
      <c r="Z35" s="659">
        <v>0.3</v>
      </c>
      <c r="AA35" s="659"/>
      <c r="AB35" s="659"/>
      <c r="AC35" s="659"/>
      <c r="AD35" s="660" t="s">
        <v>237</v>
      </c>
      <c r="AE35" s="660"/>
      <c r="AF35" s="660"/>
      <c r="AG35" s="660"/>
      <c r="AH35" s="660"/>
      <c r="AI35" s="660"/>
      <c r="AJ35" s="660"/>
      <c r="AK35" s="660"/>
      <c r="AL35" s="624" t="s">
        <v>237</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118344</v>
      </c>
      <c r="CS35" s="634"/>
      <c r="CT35" s="634"/>
      <c r="CU35" s="634"/>
      <c r="CV35" s="634"/>
      <c r="CW35" s="634"/>
      <c r="CX35" s="634"/>
      <c r="CY35" s="635"/>
      <c r="CZ35" s="624">
        <v>1.2</v>
      </c>
      <c r="DA35" s="636"/>
      <c r="DB35" s="636"/>
      <c r="DC35" s="637"/>
      <c r="DD35" s="627">
        <v>72278</v>
      </c>
      <c r="DE35" s="634"/>
      <c r="DF35" s="634"/>
      <c r="DG35" s="634"/>
      <c r="DH35" s="634"/>
      <c r="DI35" s="634"/>
      <c r="DJ35" s="634"/>
      <c r="DK35" s="635"/>
      <c r="DL35" s="627">
        <v>71784</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635681</v>
      </c>
      <c r="S36" s="622"/>
      <c r="T36" s="622"/>
      <c r="U36" s="622"/>
      <c r="V36" s="622"/>
      <c r="W36" s="622"/>
      <c r="X36" s="622"/>
      <c r="Y36" s="623"/>
      <c r="Z36" s="659">
        <v>6</v>
      </c>
      <c r="AA36" s="659"/>
      <c r="AB36" s="659"/>
      <c r="AC36" s="659"/>
      <c r="AD36" s="660" t="s">
        <v>176</v>
      </c>
      <c r="AE36" s="660"/>
      <c r="AF36" s="660"/>
      <c r="AG36" s="660"/>
      <c r="AH36" s="660"/>
      <c r="AI36" s="660"/>
      <c r="AJ36" s="660"/>
      <c r="AK36" s="660"/>
      <c r="AL36" s="624" t="s">
        <v>176</v>
      </c>
      <c r="AM36" s="625"/>
      <c r="AN36" s="625"/>
      <c r="AO36" s="661"/>
      <c r="AP36" s="222"/>
      <c r="AQ36" s="670" t="s">
        <v>332</v>
      </c>
      <c r="AR36" s="671"/>
      <c r="AS36" s="671"/>
      <c r="AT36" s="671"/>
      <c r="AU36" s="671"/>
      <c r="AV36" s="671"/>
      <c r="AW36" s="671"/>
      <c r="AX36" s="671"/>
      <c r="AY36" s="672"/>
      <c r="AZ36" s="676">
        <v>1526820</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292583</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1321138</v>
      </c>
      <c r="CS36" s="622"/>
      <c r="CT36" s="622"/>
      <c r="CU36" s="622"/>
      <c r="CV36" s="622"/>
      <c r="CW36" s="622"/>
      <c r="CX36" s="622"/>
      <c r="CY36" s="623"/>
      <c r="CZ36" s="624">
        <v>13</v>
      </c>
      <c r="DA36" s="636"/>
      <c r="DB36" s="636"/>
      <c r="DC36" s="637"/>
      <c r="DD36" s="627">
        <v>1160933</v>
      </c>
      <c r="DE36" s="622"/>
      <c r="DF36" s="622"/>
      <c r="DG36" s="622"/>
      <c r="DH36" s="622"/>
      <c r="DI36" s="622"/>
      <c r="DJ36" s="622"/>
      <c r="DK36" s="623"/>
      <c r="DL36" s="627">
        <v>585955</v>
      </c>
      <c r="DM36" s="622"/>
      <c r="DN36" s="622"/>
      <c r="DO36" s="622"/>
      <c r="DP36" s="622"/>
      <c r="DQ36" s="622"/>
      <c r="DR36" s="622"/>
      <c r="DS36" s="622"/>
      <c r="DT36" s="622"/>
      <c r="DU36" s="622"/>
      <c r="DV36" s="623"/>
      <c r="DW36" s="624">
        <v>8.9</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109611</v>
      </c>
      <c r="S37" s="622"/>
      <c r="T37" s="622"/>
      <c r="U37" s="622"/>
      <c r="V37" s="622"/>
      <c r="W37" s="622"/>
      <c r="X37" s="622"/>
      <c r="Y37" s="623"/>
      <c r="Z37" s="659">
        <v>1</v>
      </c>
      <c r="AA37" s="659"/>
      <c r="AB37" s="659"/>
      <c r="AC37" s="659"/>
      <c r="AD37" s="660">
        <v>20266</v>
      </c>
      <c r="AE37" s="660"/>
      <c r="AF37" s="660"/>
      <c r="AG37" s="660"/>
      <c r="AH37" s="660"/>
      <c r="AI37" s="660"/>
      <c r="AJ37" s="660"/>
      <c r="AK37" s="660"/>
      <c r="AL37" s="624">
        <v>0.3</v>
      </c>
      <c r="AM37" s="625"/>
      <c r="AN37" s="625"/>
      <c r="AO37" s="661"/>
      <c r="AQ37" s="654" t="s">
        <v>336</v>
      </c>
      <c r="AR37" s="655"/>
      <c r="AS37" s="655"/>
      <c r="AT37" s="655"/>
      <c r="AU37" s="655"/>
      <c r="AV37" s="655"/>
      <c r="AW37" s="655"/>
      <c r="AX37" s="655"/>
      <c r="AY37" s="656"/>
      <c r="AZ37" s="621">
        <v>503459</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276144</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444527</v>
      </c>
      <c r="CS37" s="634"/>
      <c r="CT37" s="634"/>
      <c r="CU37" s="634"/>
      <c r="CV37" s="634"/>
      <c r="CW37" s="634"/>
      <c r="CX37" s="634"/>
      <c r="CY37" s="635"/>
      <c r="CZ37" s="624">
        <v>4.4000000000000004</v>
      </c>
      <c r="DA37" s="636"/>
      <c r="DB37" s="636"/>
      <c r="DC37" s="637"/>
      <c r="DD37" s="627">
        <v>444527</v>
      </c>
      <c r="DE37" s="634"/>
      <c r="DF37" s="634"/>
      <c r="DG37" s="634"/>
      <c r="DH37" s="634"/>
      <c r="DI37" s="634"/>
      <c r="DJ37" s="634"/>
      <c r="DK37" s="635"/>
      <c r="DL37" s="627">
        <v>413688</v>
      </c>
      <c r="DM37" s="634"/>
      <c r="DN37" s="634"/>
      <c r="DO37" s="634"/>
      <c r="DP37" s="634"/>
      <c r="DQ37" s="634"/>
      <c r="DR37" s="634"/>
      <c r="DS37" s="634"/>
      <c r="DT37" s="634"/>
      <c r="DU37" s="634"/>
      <c r="DV37" s="635"/>
      <c r="DW37" s="624">
        <v>6.3</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616800</v>
      </c>
      <c r="S38" s="622"/>
      <c r="T38" s="622"/>
      <c r="U38" s="622"/>
      <c r="V38" s="622"/>
      <c r="W38" s="622"/>
      <c r="X38" s="622"/>
      <c r="Y38" s="623"/>
      <c r="Z38" s="659">
        <v>5.8</v>
      </c>
      <c r="AA38" s="659"/>
      <c r="AB38" s="659"/>
      <c r="AC38" s="659"/>
      <c r="AD38" s="660" t="s">
        <v>237</v>
      </c>
      <c r="AE38" s="660"/>
      <c r="AF38" s="660"/>
      <c r="AG38" s="660"/>
      <c r="AH38" s="660"/>
      <c r="AI38" s="660"/>
      <c r="AJ38" s="660"/>
      <c r="AK38" s="660"/>
      <c r="AL38" s="624" t="s">
        <v>237</v>
      </c>
      <c r="AM38" s="625"/>
      <c r="AN38" s="625"/>
      <c r="AO38" s="661"/>
      <c r="AQ38" s="654" t="s">
        <v>340</v>
      </c>
      <c r="AR38" s="655"/>
      <c r="AS38" s="655"/>
      <c r="AT38" s="655"/>
      <c r="AU38" s="655"/>
      <c r="AV38" s="655"/>
      <c r="AW38" s="655"/>
      <c r="AX38" s="655"/>
      <c r="AY38" s="656"/>
      <c r="AZ38" s="621">
        <v>77336</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3182</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1449484</v>
      </c>
      <c r="CS38" s="622"/>
      <c r="CT38" s="622"/>
      <c r="CU38" s="622"/>
      <c r="CV38" s="622"/>
      <c r="CW38" s="622"/>
      <c r="CX38" s="622"/>
      <c r="CY38" s="623"/>
      <c r="CZ38" s="624">
        <v>14.2</v>
      </c>
      <c r="DA38" s="636"/>
      <c r="DB38" s="636"/>
      <c r="DC38" s="637"/>
      <c r="DD38" s="627">
        <v>1284491</v>
      </c>
      <c r="DE38" s="622"/>
      <c r="DF38" s="622"/>
      <c r="DG38" s="622"/>
      <c r="DH38" s="622"/>
      <c r="DI38" s="622"/>
      <c r="DJ38" s="622"/>
      <c r="DK38" s="623"/>
      <c r="DL38" s="627">
        <v>1175575</v>
      </c>
      <c r="DM38" s="622"/>
      <c r="DN38" s="622"/>
      <c r="DO38" s="622"/>
      <c r="DP38" s="622"/>
      <c r="DQ38" s="622"/>
      <c r="DR38" s="622"/>
      <c r="DS38" s="622"/>
      <c r="DT38" s="622"/>
      <c r="DU38" s="622"/>
      <c r="DV38" s="623"/>
      <c r="DW38" s="624">
        <v>17.899999999999999</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176</v>
      </c>
      <c r="S39" s="622"/>
      <c r="T39" s="622"/>
      <c r="U39" s="622"/>
      <c r="V39" s="622"/>
      <c r="W39" s="622"/>
      <c r="X39" s="622"/>
      <c r="Y39" s="623"/>
      <c r="Z39" s="659" t="s">
        <v>176</v>
      </c>
      <c r="AA39" s="659"/>
      <c r="AB39" s="659"/>
      <c r="AC39" s="659"/>
      <c r="AD39" s="660" t="s">
        <v>176</v>
      </c>
      <c r="AE39" s="660"/>
      <c r="AF39" s="660"/>
      <c r="AG39" s="660"/>
      <c r="AH39" s="660"/>
      <c r="AI39" s="660"/>
      <c r="AJ39" s="660"/>
      <c r="AK39" s="660"/>
      <c r="AL39" s="624" t="s">
        <v>176</v>
      </c>
      <c r="AM39" s="625"/>
      <c r="AN39" s="625"/>
      <c r="AO39" s="661"/>
      <c r="AQ39" s="654" t="s">
        <v>344</v>
      </c>
      <c r="AR39" s="655"/>
      <c r="AS39" s="655"/>
      <c r="AT39" s="655"/>
      <c r="AU39" s="655"/>
      <c r="AV39" s="655"/>
      <c r="AW39" s="655"/>
      <c r="AX39" s="655"/>
      <c r="AY39" s="656"/>
      <c r="AZ39" s="621">
        <v>10731</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4852</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195355</v>
      </c>
      <c r="CS39" s="634"/>
      <c r="CT39" s="634"/>
      <c r="CU39" s="634"/>
      <c r="CV39" s="634"/>
      <c r="CW39" s="634"/>
      <c r="CX39" s="634"/>
      <c r="CY39" s="635"/>
      <c r="CZ39" s="624">
        <v>1.9</v>
      </c>
      <c r="DA39" s="636"/>
      <c r="DB39" s="636"/>
      <c r="DC39" s="637"/>
      <c r="DD39" s="627">
        <v>195013</v>
      </c>
      <c r="DE39" s="634"/>
      <c r="DF39" s="634"/>
      <c r="DG39" s="634"/>
      <c r="DH39" s="634"/>
      <c r="DI39" s="634"/>
      <c r="DJ39" s="634"/>
      <c r="DK39" s="635"/>
      <c r="DL39" s="627" t="s">
        <v>237</v>
      </c>
      <c r="DM39" s="634"/>
      <c r="DN39" s="634"/>
      <c r="DO39" s="634"/>
      <c r="DP39" s="634"/>
      <c r="DQ39" s="634"/>
      <c r="DR39" s="634"/>
      <c r="DS39" s="634"/>
      <c r="DT39" s="634"/>
      <c r="DU39" s="634"/>
      <c r="DV39" s="635"/>
      <c r="DW39" s="624" t="s">
        <v>237</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137000</v>
      </c>
      <c r="S40" s="622"/>
      <c r="T40" s="622"/>
      <c r="U40" s="622"/>
      <c r="V40" s="622"/>
      <c r="W40" s="622"/>
      <c r="X40" s="622"/>
      <c r="Y40" s="623"/>
      <c r="Z40" s="659">
        <v>1.3</v>
      </c>
      <c r="AA40" s="659"/>
      <c r="AB40" s="659"/>
      <c r="AC40" s="659"/>
      <c r="AD40" s="660" t="s">
        <v>176</v>
      </c>
      <c r="AE40" s="660"/>
      <c r="AF40" s="660"/>
      <c r="AG40" s="660"/>
      <c r="AH40" s="660"/>
      <c r="AI40" s="660"/>
      <c r="AJ40" s="660"/>
      <c r="AK40" s="660"/>
      <c r="AL40" s="624" t="s">
        <v>176</v>
      </c>
      <c r="AM40" s="625"/>
      <c r="AN40" s="625"/>
      <c r="AO40" s="661"/>
      <c r="AQ40" s="654" t="s">
        <v>348</v>
      </c>
      <c r="AR40" s="655"/>
      <c r="AS40" s="655"/>
      <c r="AT40" s="655"/>
      <c r="AU40" s="655"/>
      <c r="AV40" s="655"/>
      <c r="AW40" s="655"/>
      <c r="AX40" s="655"/>
      <c r="AY40" s="656"/>
      <c r="AZ40" s="621" t="s">
        <v>237</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98</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176</v>
      </c>
      <c r="CS40" s="622"/>
      <c r="CT40" s="622"/>
      <c r="CU40" s="622"/>
      <c r="CV40" s="622"/>
      <c r="CW40" s="622"/>
      <c r="CX40" s="622"/>
      <c r="CY40" s="623"/>
      <c r="CZ40" s="624" t="s">
        <v>176</v>
      </c>
      <c r="DA40" s="636"/>
      <c r="DB40" s="636"/>
      <c r="DC40" s="637"/>
      <c r="DD40" s="627" t="s">
        <v>237</v>
      </c>
      <c r="DE40" s="622"/>
      <c r="DF40" s="622"/>
      <c r="DG40" s="622"/>
      <c r="DH40" s="622"/>
      <c r="DI40" s="622"/>
      <c r="DJ40" s="622"/>
      <c r="DK40" s="623"/>
      <c r="DL40" s="627" t="s">
        <v>237</v>
      </c>
      <c r="DM40" s="622"/>
      <c r="DN40" s="622"/>
      <c r="DO40" s="622"/>
      <c r="DP40" s="622"/>
      <c r="DQ40" s="622"/>
      <c r="DR40" s="622"/>
      <c r="DS40" s="622"/>
      <c r="DT40" s="622"/>
      <c r="DU40" s="622"/>
      <c r="DV40" s="623"/>
      <c r="DW40" s="624" t="s">
        <v>176</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10642435</v>
      </c>
      <c r="S41" s="646"/>
      <c r="T41" s="646"/>
      <c r="U41" s="646"/>
      <c r="V41" s="646"/>
      <c r="W41" s="646"/>
      <c r="X41" s="646"/>
      <c r="Y41" s="649"/>
      <c r="Z41" s="650">
        <v>100</v>
      </c>
      <c r="AA41" s="650"/>
      <c r="AB41" s="650"/>
      <c r="AC41" s="650"/>
      <c r="AD41" s="651">
        <v>6443725</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174783</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176</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176</v>
      </c>
      <c r="CS41" s="634"/>
      <c r="CT41" s="634"/>
      <c r="CU41" s="634"/>
      <c r="CV41" s="634"/>
      <c r="CW41" s="634"/>
      <c r="CX41" s="634"/>
      <c r="CY41" s="635"/>
      <c r="CZ41" s="624" t="s">
        <v>237</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760511</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376</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1257448</v>
      </c>
      <c r="CS42" s="634"/>
      <c r="CT42" s="634"/>
      <c r="CU42" s="634"/>
      <c r="CV42" s="634"/>
      <c r="CW42" s="634"/>
      <c r="CX42" s="634"/>
      <c r="CY42" s="635"/>
      <c r="CZ42" s="624">
        <v>12.4</v>
      </c>
      <c r="DA42" s="636"/>
      <c r="DB42" s="636"/>
      <c r="DC42" s="637"/>
      <c r="DD42" s="627">
        <v>566778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35371</v>
      </c>
      <c r="CS43" s="634"/>
      <c r="CT43" s="634"/>
      <c r="CU43" s="634"/>
      <c r="CV43" s="634"/>
      <c r="CW43" s="634"/>
      <c r="CX43" s="634"/>
      <c r="CY43" s="635"/>
      <c r="CZ43" s="624">
        <v>0.3</v>
      </c>
      <c r="DA43" s="636"/>
      <c r="DB43" s="636"/>
      <c r="DC43" s="637"/>
      <c r="DD43" s="627">
        <v>35371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1257448</v>
      </c>
      <c r="CS44" s="622"/>
      <c r="CT44" s="622"/>
      <c r="CU44" s="622"/>
      <c r="CV44" s="622"/>
      <c r="CW44" s="622"/>
      <c r="CX44" s="622"/>
      <c r="CY44" s="623"/>
      <c r="CZ44" s="624">
        <v>12.4</v>
      </c>
      <c r="DA44" s="625"/>
      <c r="DB44" s="625"/>
      <c r="DC44" s="626"/>
      <c r="DD44" s="627">
        <v>566778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495540</v>
      </c>
      <c r="CS45" s="634"/>
      <c r="CT45" s="634"/>
      <c r="CU45" s="634"/>
      <c r="CV45" s="634"/>
      <c r="CW45" s="634"/>
      <c r="CX45" s="634"/>
      <c r="CY45" s="635"/>
      <c r="CZ45" s="624">
        <v>4.9000000000000004</v>
      </c>
      <c r="DA45" s="636"/>
      <c r="DB45" s="636"/>
      <c r="DC45" s="637"/>
      <c r="DD45" s="627">
        <v>53108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727294</v>
      </c>
      <c r="CS46" s="622"/>
      <c r="CT46" s="622"/>
      <c r="CU46" s="622"/>
      <c r="CV46" s="622"/>
      <c r="CW46" s="622"/>
      <c r="CX46" s="622"/>
      <c r="CY46" s="623"/>
      <c r="CZ46" s="624">
        <v>7.1</v>
      </c>
      <c r="DA46" s="625"/>
      <c r="DB46" s="625"/>
      <c r="DC46" s="626"/>
      <c r="DD46" s="627">
        <v>479056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t="s">
        <v>176</v>
      </c>
      <c r="CS47" s="634"/>
      <c r="CT47" s="634"/>
      <c r="CU47" s="634"/>
      <c r="CV47" s="634"/>
      <c r="CW47" s="634"/>
      <c r="CX47" s="634"/>
      <c r="CY47" s="635"/>
      <c r="CZ47" s="624" t="s">
        <v>237</v>
      </c>
      <c r="DA47" s="636"/>
      <c r="DB47" s="636"/>
      <c r="DC47" s="637"/>
      <c r="DD47" s="627" t="s">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176</v>
      </c>
      <c r="CS48" s="622"/>
      <c r="CT48" s="622"/>
      <c r="CU48" s="622"/>
      <c r="CV48" s="622"/>
      <c r="CW48" s="622"/>
      <c r="CX48" s="622"/>
      <c r="CY48" s="623"/>
      <c r="CZ48" s="624" t="s">
        <v>176</v>
      </c>
      <c r="DA48" s="625"/>
      <c r="DB48" s="625"/>
      <c r="DC48" s="626"/>
      <c r="DD48" s="627" t="s">
        <v>176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10180279</v>
      </c>
      <c r="CS49" s="606"/>
      <c r="CT49" s="606"/>
      <c r="CU49" s="606"/>
      <c r="CV49" s="606"/>
      <c r="CW49" s="606"/>
      <c r="CX49" s="606"/>
      <c r="CY49" s="607"/>
      <c r="CZ49" s="608">
        <v>100</v>
      </c>
      <c r="DA49" s="609"/>
      <c r="DB49" s="609"/>
      <c r="DC49" s="610"/>
      <c r="DD49" s="611">
        <v>7339069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gCikmKaJ4fgz1hb+1NB7MetYGicf3d9YzGkad1am7b1tius88eyCyXL8SGKUTxUPqWh2RHUmH1XtI3swJp/A==" saltValue="AI7+CMW+3QMLJ+kfQDsD4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369</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370</v>
      </c>
      <c r="DK2" s="1095"/>
      <c r="DL2" s="1095"/>
      <c r="DM2" s="1095"/>
      <c r="DN2" s="1095"/>
      <c r="DO2" s="1096"/>
      <c r="DP2" s="228"/>
      <c r="DQ2" s="1094" t="s">
        <v>371</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2" t="s">
        <v>372</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7"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7" t="s">
        <v>388</v>
      </c>
      <c r="DH5" s="1088"/>
      <c r="DI5" s="1088"/>
      <c r="DJ5" s="1088"/>
      <c r="DK5" s="1089"/>
      <c r="DL5" s="1087" t="s">
        <v>389</v>
      </c>
      <c r="DM5" s="1088"/>
      <c r="DN5" s="1088"/>
      <c r="DO5" s="1088"/>
      <c r="DP5" s="1089"/>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2">
      <c r="A7" s="236">
        <v>1</v>
      </c>
      <c r="B7" s="1050" t="s">
        <v>391</v>
      </c>
      <c r="C7" s="1051"/>
      <c r="D7" s="1051"/>
      <c r="E7" s="1051"/>
      <c r="F7" s="1051"/>
      <c r="G7" s="1051"/>
      <c r="H7" s="1051"/>
      <c r="I7" s="1051"/>
      <c r="J7" s="1051"/>
      <c r="K7" s="1051"/>
      <c r="L7" s="1051"/>
      <c r="M7" s="1051"/>
      <c r="N7" s="1051"/>
      <c r="O7" s="1051"/>
      <c r="P7" s="1052"/>
      <c r="Q7" s="1105">
        <v>10642</v>
      </c>
      <c r="R7" s="1106"/>
      <c r="S7" s="1106"/>
      <c r="T7" s="1106"/>
      <c r="U7" s="1106"/>
      <c r="V7" s="1106">
        <v>10180</v>
      </c>
      <c r="W7" s="1106"/>
      <c r="X7" s="1106"/>
      <c r="Y7" s="1106"/>
      <c r="Z7" s="1106"/>
      <c r="AA7" s="1106">
        <v>462</v>
      </c>
      <c r="AB7" s="1106"/>
      <c r="AC7" s="1106"/>
      <c r="AD7" s="1106"/>
      <c r="AE7" s="1107"/>
      <c r="AF7" s="1108">
        <v>448</v>
      </c>
      <c r="AG7" s="1109"/>
      <c r="AH7" s="1109"/>
      <c r="AI7" s="1109"/>
      <c r="AJ7" s="1110"/>
      <c r="AK7" s="1111">
        <v>32</v>
      </c>
      <c r="AL7" s="1112"/>
      <c r="AM7" s="1112"/>
      <c r="AN7" s="1112"/>
      <c r="AO7" s="1112"/>
      <c r="AP7" s="1112">
        <v>8253</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t="s">
        <v>596</v>
      </c>
      <c r="BS7" s="1102" t="s">
        <v>597</v>
      </c>
      <c r="BT7" s="1103"/>
      <c r="BU7" s="1103"/>
      <c r="BV7" s="1103"/>
      <c r="BW7" s="1103"/>
      <c r="BX7" s="1103"/>
      <c r="BY7" s="1103"/>
      <c r="BZ7" s="1103"/>
      <c r="CA7" s="1103"/>
      <c r="CB7" s="1103"/>
      <c r="CC7" s="1103"/>
      <c r="CD7" s="1103"/>
      <c r="CE7" s="1103"/>
      <c r="CF7" s="1103"/>
      <c r="CG7" s="1115"/>
      <c r="CH7" s="1099">
        <v>0</v>
      </c>
      <c r="CI7" s="1100"/>
      <c r="CJ7" s="1100"/>
      <c r="CK7" s="1100"/>
      <c r="CL7" s="1101"/>
      <c r="CM7" s="1099">
        <v>15</v>
      </c>
      <c r="CN7" s="1100"/>
      <c r="CO7" s="1100"/>
      <c r="CP7" s="1100"/>
      <c r="CQ7" s="1101"/>
      <c r="CR7" s="1099">
        <v>5</v>
      </c>
      <c r="CS7" s="1100"/>
      <c r="CT7" s="1100"/>
      <c r="CU7" s="1100"/>
      <c r="CV7" s="1101"/>
      <c r="CW7" s="1099" t="s">
        <v>595</v>
      </c>
      <c r="CX7" s="1100"/>
      <c r="CY7" s="1100"/>
      <c r="CZ7" s="1100"/>
      <c r="DA7" s="1101"/>
      <c r="DB7" s="1099" t="s">
        <v>595</v>
      </c>
      <c r="DC7" s="1100"/>
      <c r="DD7" s="1100"/>
      <c r="DE7" s="1100"/>
      <c r="DF7" s="1101"/>
      <c r="DG7" s="1099" t="s">
        <v>595</v>
      </c>
      <c r="DH7" s="1100"/>
      <c r="DI7" s="1100"/>
      <c r="DJ7" s="1100"/>
      <c r="DK7" s="1101"/>
      <c r="DL7" s="1099" t="s">
        <v>595</v>
      </c>
      <c r="DM7" s="1100"/>
      <c r="DN7" s="1100"/>
      <c r="DO7" s="1100"/>
      <c r="DP7" s="1101"/>
      <c r="DQ7" s="1099" t="s">
        <v>595</v>
      </c>
      <c r="DR7" s="1100"/>
      <c r="DS7" s="1100"/>
      <c r="DT7" s="1100"/>
      <c r="DU7" s="1101"/>
      <c r="DV7" s="1102"/>
      <c r="DW7" s="1103"/>
      <c r="DX7" s="1103"/>
      <c r="DY7" s="1103"/>
      <c r="DZ7" s="1104"/>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3">
        <v>1</v>
      </c>
      <c r="AL8" s="1084"/>
      <c r="AM8" s="1084"/>
      <c r="AN8" s="1084"/>
      <c r="AO8" s="1084"/>
      <c r="AP8" s="1084">
        <v>0</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70">
        <v>10642</v>
      </c>
      <c r="R23" s="1064"/>
      <c r="S23" s="1064"/>
      <c r="T23" s="1064"/>
      <c r="U23" s="1064"/>
      <c r="V23" s="1064">
        <v>10180</v>
      </c>
      <c r="W23" s="1064"/>
      <c r="X23" s="1064"/>
      <c r="Y23" s="1064"/>
      <c r="Z23" s="1064"/>
      <c r="AA23" s="1064">
        <v>462</v>
      </c>
      <c r="AB23" s="1064"/>
      <c r="AC23" s="1064"/>
      <c r="AD23" s="1064"/>
      <c r="AE23" s="1071"/>
      <c r="AF23" s="1072">
        <v>448</v>
      </c>
      <c r="AG23" s="1064"/>
      <c r="AH23" s="1064"/>
      <c r="AI23" s="1064"/>
      <c r="AJ23" s="1073"/>
      <c r="AK23" s="1074"/>
      <c r="AL23" s="1075"/>
      <c r="AM23" s="1075"/>
      <c r="AN23" s="1075"/>
      <c r="AO23" s="1075"/>
      <c r="AP23" s="1064">
        <v>8253</v>
      </c>
      <c r="AQ23" s="1064"/>
      <c r="AR23" s="1064"/>
      <c r="AS23" s="1064"/>
      <c r="AT23" s="1064"/>
      <c r="AU23" s="1065"/>
      <c r="AV23" s="1065"/>
      <c r="AW23" s="1065"/>
      <c r="AX23" s="1065"/>
      <c r="AY23" s="1066"/>
      <c r="AZ23" s="1067" t="s">
        <v>176</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3" t="s">
        <v>396</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2" t="s">
        <v>397</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8" t="s">
        <v>401</v>
      </c>
      <c r="AG26" s="1008"/>
      <c r="AH26" s="1008"/>
      <c r="AI26" s="1008"/>
      <c r="AJ26" s="1059"/>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50" t="s">
        <v>406</v>
      </c>
      <c r="C28" s="1051"/>
      <c r="D28" s="1051"/>
      <c r="E28" s="1051"/>
      <c r="F28" s="1051"/>
      <c r="G28" s="1051"/>
      <c r="H28" s="1051"/>
      <c r="I28" s="1051"/>
      <c r="J28" s="1051"/>
      <c r="K28" s="1051"/>
      <c r="L28" s="1051"/>
      <c r="M28" s="1051"/>
      <c r="N28" s="1051"/>
      <c r="O28" s="1051"/>
      <c r="P28" s="1052"/>
      <c r="Q28" s="1053">
        <v>2875</v>
      </c>
      <c r="R28" s="1054"/>
      <c r="S28" s="1054"/>
      <c r="T28" s="1054"/>
      <c r="U28" s="1054"/>
      <c r="V28" s="1054">
        <v>2583</v>
      </c>
      <c r="W28" s="1054"/>
      <c r="X28" s="1054"/>
      <c r="Y28" s="1054"/>
      <c r="Z28" s="1054"/>
      <c r="AA28" s="1054">
        <v>293</v>
      </c>
      <c r="AB28" s="1054"/>
      <c r="AC28" s="1054"/>
      <c r="AD28" s="1054"/>
      <c r="AE28" s="1055"/>
      <c r="AF28" s="1056">
        <v>293</v>
      </c>
      <c r="AG28" s="1054"/>
      <c r="AH28" s="1054"/>
      <c r="AI28" s="1054"/>
      <c r="AJ28" s="1057"/>
      <c r="AK28" s="1045">
        <v>175</v>
      </c>
      <c r="AL28" s="1046"/>
      <c r="AM28" s="1046"/>
      <c r="AN28" s="1046"/>
      <c r="AO28" s="1046"/>
      <c r="AP28" s="1046" t="s">
        <v>585</v>
      </c>
      <c r="AQ28" s="1046"/>
      <c r="AR28" s="1046"/>
      <c r="AS28" s="1046"/>
      <c r="AT28" s="1046"/>
      <c r="AU28" s="1046" t="s">
        <v>586</v>
      </c>
      <c r="AV28" s="1046"/>
      <c r="AW28" s="1046"/>
      <c r="AX28" s="1046"/>
      <c r="AY28" s="1046"/>
      <c r="AZ28" s="1047" t="s">
        <v>585</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2860</v>
      </c>
      <c r="R29" s="1039"/>
      <c r="S29" s="1039"/>
      <c r="T29" s="1039"/>
      <c r="U29" s="1039"/>
      <c r="V29" s="1039">
        <v>2617</v>
      </c>
      <c r="W29" s="1039"/>
      <c r="X29" s="1039"/>
      <c r="Y29" s="1039"/>
      <c r="Z29" s="1039"/>
      <c r="AA29" s="1039">
        <v>243</v>
      </c>
      <c r="AB29" s="1039"/>
      <c r="AC29" s="1039"/>
      <c r="AD29" s="1039"/>
      <c r="AE29" s="1040"/>
      <c r="AF29" s="1035">
        <v>243</v>
      </c>
      <c r="AG29" s="1036"/>
      <c r="AH29" s="1036"/>
      <c r="AI29" s="1036"/>
      <c r="AJ29" s="1037"/>
      <c r="AK29" s="980">
        <v>355</v>
      </c>
      <c r="AL29" s="971"/>
      <c r="AM29" s="971"/>
      <c r="AN29" s="971"/>
      <c r="AO29" s="971"/>
      <c r="AP29" s="981" t="s">
        <v>586</v>
      </c>
      <c r="AQ29" s="979"/>
      <c r="AR29" s="979"/>
      <c r="AS29" s="979"/>
      <c r="AT29" s="980"/>
      <c r="AU29" s="981" t="s">
        <v>586</v>
      </c>
      <c r="AV29" s="979"/>
      <c r="AW29" s="979"/>
      <c r="AX29" s="979"/>
      <c r="AY29" s="980"/>
      <c r="AZ29" s="1042" t="s">
        <v>586</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11</v>
      </c>
      <c r="R30" s="1039"/>
      <c r="S30" s="1039"/>
      <c r="T30" s="1039"/>
      <c r="U30" s="1039"/>
      <c r="V30" s="1039">
        <v>11</v>
      </c>
      <c r="W30" s="1039"/>
      <c r="X30" s="1039"/>
      <c r="Y30" s="1039"/>
      <c r="Z30" s="1039"/>
      <c r="AA30" s="1039">
        <v>0</v>
      </c>
      <c r="AB30" s="1039"/>
      <c r="AC30" s="1039"/>
      <c r="AD30" s="1039"/>
      <c r="AE30" s="1040"/>
      <c r="AF30" s="1035">
        <v>0</v>
      </c>
      <c r="AG30" s="1036"/>
      <c r="AH30" s="1036"/>
      <c r="AI30" s="1036"/>
      <c r="AJ30" s="1037"/>
      <c r="AK30" s="980">
        <v>7</v>
      </c>
      <c r="AL30" s="971"/>
      <c r="AM30" s="971"/>
      <c r="AN30" s="971"/>
      <c r="AO30" s="971"/>
      <c r="AP30" s="981" t="s">
        <v>586</v>
      </c>
      <c r="AQ30" s="979"/>
      <c r="AR30" s="979"/>
      <c r="AS30" s="979"/>
      <c r="AT30" s="980"/>
      <c r="AU30" s="981" t="s">
        <v>586</v>
      </c>
      <c r="AV30" s="979"/>
      <c r="AW30" s="979"/>
      <c r="AX30" s="979"/>
      <c r="AY30" s="980"/>
      <c r="AZ30" s="1042" t="s">
        <v>586</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422</v>
      </c>
      <c r="R31" s="1039"/>
      <c r="S31" s="1039"/>
      <c r="T31" s="1039"/>
      <c r="U31" s="1039"/>
      <c r="V31" s="1039">
        <v>410</v>
      </c>
      <c r="W31" s="1039"/>
      <c r="X31" s="1039"/>
      <c r="Y31" s="1039"/>
      <c r="Z31" s="1039"/>
      <c r="AA31" s="1039">
        <v>13</v>
      </c>
      <c r="AB31" s="1039"/>
      <c r="AC31" s="1039"/>
      <c r="AD31" s="1039"/>
      <c r="AE31" s="1040"/>
      <c r="AF31" s="1035">
        <v>13</v>
      </c>
      <c r="AG31" s="1036"/>
      <c r="AH31" s="1036"/>
      <c r="AI31" s="1036"/>
      <c r="AJ31" s="1037"/>
      <c r="AK31" s="980">
        <v>94</v>
      </c>
      <c r="AL31" s="971"/>
      <c r="AM31" s="971"/>
      <c r="AN31" s="971"/>
      <c r="AO31" s="971"/>
      <c r="AP31" s="981" t="s">
        <v>586</v>
      </c>
      <c r="AQ31" s="979"/>
      <c r="AR31" s="979"/>
      <c r="AS31" s="979"/>
      <c r="AT31" s="980"/>
      <c r="AU31" s="981" t="s">
        <v>586</v>
      </c>
      <c r="AV31" s="979"/>
      <c r="AW31" s="979"/>
      <c r="AX31" s="979"/>
      <c r="AY31" s="980"/>
      <c r="AZ31" s="1042" t="s">
        <v>586</v>
      </c>
      <c r="BA31" s="1043"/>
      <c r="BB31" s="1043"/>
      <c r="BC31" s="1043"/>
      <c r="BD31" s="1044"/>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410</v>
      </c>
      <c r="C32" s="1031"/>
      <c r="D32" s="1031"/>
      <c r="E32" s="1031"/>
      <c r="F32" s="1031"/>
      <c r="G32" s="1031"/>
      <c r="H32" s="1031"/>
      <c r="I32" s="1031"/>
      <c r="J32" s="1031"/>
      <c r="K32" s="1031"/>
      <c r="L32" s="1031"/>
      <c r="M32" s="1031"/>
      <c r="N32" s="1031"/>
      <c r="O32" s="1031"/>
      <c r="P32" s="1032"/>
      <c r="Q32" s="1038">
        <v>403</v>
      </c>
      <c r="R32" s="1039"/>
      <c r="S32" s="1039"/>
      <c r="T32" s="1039"/>
      <c r="U32" s="1039"/>
      <c r="V32" s="1039">
        <v>447</v>
      </c>
      <c r="W32" s="1039"/>
      <c r="X32" s="1039"/>
      <c r="Y32" s="1039"/>
      <c r="Z32" s="1039"/>
      <c r="AA32" s="1039">
        <v>-44</v>
      </c>
      <c r="AB32" s="1039"/>
      <c r="AC32" s="1039"/>
      <c r="AD32" s="1039"/>
      <c r="AE32" s="1040"/>
      <c r="AF32" s="1035">
        <v>595</v>
      </c>
      <c r="AG32" s="1036"/>
      <c r="AH32" s="1036"/>
      <c r="AI32" s="1036"/>
      <c r="AJ32" s="1037"/>
      <c r="AK32" s="980" t="s">
        <v>586</v>
      </c>
      <c r="AL32" s="971"/>
      <c r="AM32" s="971"/>
      <c r="AN32" s="971"/>
      <c r="AO32" s="971"/>
      <c r="AP32" s="971">
        <v>2340</v>
      </c>
      <c r="AQ32" s="971"/>
      <c r="AR32" s="971"/>
      <c r="AS32" s="971"/>
      <c r="AT32" s="971"/>
      <c r="AU32" s="971">
        <v>33</v>
      </c>
      <c r="AV32" s="971"/>
      <c r="AW32" s="971"/>
      <c r="AX32" s="971"/>
      <c r="AY32" s="971"/>
      <c r="AZ32" s="1041" t="s">
        <v>586</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412</v>
      </c>
      <c r="C33" s="1031"/>
      <c r="D33" s="1031"/>
      <c r="E33" s="1031"/>
      <c r="F33" s="1031"/>
      <c r="G33" s="1031"/>
      <c r="H33" s="1031"/>
      <c r="I33" s="1031"/>
      <c r="J33" s="1031"/>
      <c r="K33" s="1031"/>
      <c r="L33" s="1031"/>
      <c r="M33" s="1031"/>
      <c r="N33" s="1031"/>
      <c r="O33" s="1031"/>
      <c r="P33" s="1032"/>
      <c r="Q33" s="1038">
        <v>1363</v>
      </c>
      <c r="R33" s="1039"/>
      <c r="S33" s="1039"/>
      <c r="T33" s="1039"/>
      <c r="U33" s="1039"/>
      <c r="V33" s="1039">
        <v>1306</v>
      </c>
      <c r="W33" s="1039"/>
      <c r="X33" s="1039"/>
      <c r="Y33" s="1039"/>
      <c r="Z33" s="1039"/>
      <c r="AA33" s="1039">
        <v>57</v>
      </c>
      <c r="AB33" s="1039"/>
      <c r="AC33" s="1039"/>
      <c r="AD33" s="1039"/>
      <c r="AE33" s="1040"/>
      <c r="AF33" s="1035">
        <v>40</v>
      </c>
      <c r="AG33" s="1036"/>
      <c r="AH33" s="1036"/>
      <c r="AI33" s="1036"/>
      <c r="AJ33" s="1037"/>
      <c r="AK33" s="980">
        <v>478</v>
      </c>
      <c r="AL33" s="971"/>
      <c r="AM33" s="971"/>
      <c r="AN33" s="971"/>
      <c r="AO33" s="971"/>
      <c r="AP33" s="971">
        <v>5221</v>
      </c>
      <c r="AQ33" s="971"/>
      <c r="AR33" s="971"/>
      <c r="AS33" s="971"/>
      <c r="AT33" s="971"/>
      <c r="AU33" s="971">
        <v>5044</v>
      </c>
      <c r="AV33" s="971"/>
      <c r="AW33" s="971"/>
      <c r="AX33" s="971"/>
      <c r="AY33" s="971"/>
      <c r="AZ33" s="1041" t="s">
        <v>586</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414</v>
      </c>
      <c r="C34" s="1031"/>
      <c r="D34" s="1031"/>
      <c r="E34" s="1031"/>
      <c r="F34" s="1031"/>
      <c r="G34" s="1031"/>
      <c r="H34" s="1031"/>
      <c r="I34" s="1031"/>
      <c r="J34" s="1031"/>
      <c r="K34" s="1031"/>
      <c r="L34" s="1031"/>
      <c r="M34" s="1031"/>
      <c r="N34" s="1031"/>
      <c r="O34" s="1031"/>
      <c r="P34" s="1032"/>
      <c r="Q34" s="1038">
        <v>38</v>
      </c>
      <c r="R34" s="1039"/>
      <c r="S34" s="1039"/>
      <c r="T34" s="1039"/>
      <c r="U34" s="1039"/>
      <c r="V34" s="1039">
        <v>36</v>
      </c>
      <c r="W34" s="1039"/>
      <c r="X34" s="1039"/>
      <c r="Y34" s="1039"/>
      <c r="Z34" s="1039"/>
      <c r="AA34" s="1039">
        <v>2</v>
      </c>
      <c r="AB34" s="1039"/>
      <c r="AC34" s="1039"/>
      <c r="AD34" s="1039"/>
      <c r="AE34" s="1040"/>
      <c r="AF34" s="1035">
        <v>2</v>
      </c>
      <c r="AG34" s="1036"/>
      <c r="AH34" s="1036"/>
      <c r="AI34" s="1036"/>
      <c r="AJ34" s="1037"/>
      <c r="AK34" s="980">
        <v>26</v>
      </c>
      <c r="AL34" s="971"/>
      <c r="AM34" s="971"/>
      <c r="AN34" s="971"/>
      <c r="AO34" s="971"/>
      <c r="AP34" s="971">
        <v>43</v>
      </c>
      <c r="AQ34" s="971"/>
      <c r="AR34" s="971"/>
      <c r="AS34" s="971"/>
      <c r="AT34" s="971"/>
      <c r="AU34" s="971">
        <v>43</v>
      </c>
      <c r="AV34" s="971"/>
      <c r="AW34" s="971"/>
      <c r="AX34" s="971"/>
      <c r="AY34" s="971"/>
      <c r="AZ34" s="1041" t="s">
        <v>586</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415</v>
      </c>
      <c r="C35" s="1031"/>
      <c r="D35" s="1031"/>
      <c r="E35" s="1031"/>
      <c r="F35" s="1031"/>
      <c r="G35" s="1031"/>
      <c r="H35" s="1031"/>
      <c r="I35" s="1031"/>
      <c r="J35" s="1031"/>
      <c r="K35" s="1031"/>
      <c r="L35" s="1031"/>
      <c r="M35" s="1031"/>
      <c r="N35" s="1031"/>
      <c r="O35" s="1031"/>
      <c r="P35" s="1032"/>
      <c r="Q35" s="1038">
        <v>123</v>
      </c>
      <c r="R35" s="1039"/>
      <c r="S35" s="1039"/>
      <c r="T35" s="1039"/>
      <c r="U35" s="1039"/>
      <c r="V35" s="1039">
        <v>42</v>
      </c>
      <c r="W35" s="1039"/>
      <c r="X35" s="1039"/>
      <c r="Y35" s="1039"/>
      <c r="Z35" s="1039"/>
      <c r="AA35" s="1039">
        <v>81</v>
      </c>
      <c r="AB35" s="1039"/>
      <c r="AC35" s="1039"/>
      <c r="AD35" s="1039"/>
      <c r="AE35" s="1040"/>
      <c r="AF35" s="1035">
        <v>81</v>
      </c>
      <c r="AG35" s="1036"/>
      <c r="AH35" s="1036"/>
      <c r="AI35" s="1036"/>
      <c r="AJ35" s="1037"/>
      <c r="AK35" s="980">
        <v>78</v>
      </c>
      <c r="AL35" s="971"/>
      <c r="AM35" s="971"/>
      <c r="AN35" s="971"/>
      <c r="AO35" s="971"/>
      <c r="AP35" s="971" t="s">
        <v>586</v>
      </c>
      <c r="AQ35" s="971"/>
      <c r="AR35" s="971"/>
      <c r="AS35" s="971"/>
      <c r="AT35" s="971"/>
      <c r="AU35" s="971" t="s">
        <v>585</v>
      </c>
      <c r="AV35" s="971"/>
      <c r="AW35" s="971"/>
      <c r="AX35" s="971"/>
      <c r="AY35" s="971"/>
      <c r="AZ35" s="1041" t="s">
        <v>586</v>
      </c>
      <c r="BA35" s="1041"/>
      <c r="BB35" s="1041"/>
      <c r="BC35" s="1041"/>
      <c r="BD35" s="1041"/>
      <c r="BE35" s="972" t="s">
        <v>603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1268</v>
      </c>
      <c r="AG63" s="959"/>
      <c r="AH63" s="959"/>
      <c r="AI63" s="959"/>
      <c r="AJ63" s="1022"/>
      <c r="AK63" s="1023"/>
      <c r="AL63" s="963"/>
      <c r="AM63" s="963"/>
      <c r="AN63" s="963"/>
      <c r="AO63" s="963"/>
      <c r="AP63" s="959">
        <v>7604</v>
      </c>
      <c r="AQ63" s="959"/>
      <c r="AR63" s="959"/>
      <c r="AS63" s="959"/>
      <c r="AT63" s="959"/>
      <c r="AU63" s="959">
        <v>5120</v>
      </c>
      <c r="AV63" s="959"/>
      <c r="AW63" s="959"/>
      <c r="AX63" s="959"/>
      <c r="AY63" s="959"/>
      <c r="AZ63" s="1017"/>
      <c r="BA63" s="1017"/>
      <c r="BB63" s="1017"/>
      <c r="BC63" s="1017"/>
      <c r="BD63" s="1017"/>
      <c r="BE63" s="960"/>
      <c r="BF63" s="960"/>
      <c r="BG63" s="960"/>
      <c r="BH63" s="960"/>
      <c r="BI63" s="961"/>
      <c r="BJ63" s="1018" t="s">
        <v>176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419</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587</v>
      </c>
      <c r="C68" s="986"/>
      <c r="D68" s="986"/>
      <c r="E68" s="986"/>
      <c r="F68" s="986"/>
      <c r="G68" s="986"/>
      <c r="H68" s="986"/>
      <c r="I68" s="986"/>
      <c r="J68" s="986"/>
      <c r="K68" s="986"/>
      <c r="L68" s="986"/>
      <c r="M68" s="986"/>
      <c r="N68" s="986"/>
      <c r="O68" s="986"/>
      <c r="P68" s="987"/>
      <c r="Q68" s="988">
        <v>547</v>
      </c>
      <c r="R68" s="982"/>
      <c r="S68" s="982"/>
      <c r="T68" s="982"/>
      <c r="U68" s="982"/>
      <c r="V68" s="982">
        <v>483</v>
      </c>
      <c r="W68" s="982"/>
      <c r="X68" s="982"/>
      <c r="Y68" s="982"/>
      <c r="Z68" s="982"/>
      <c r="AA68" s="982">
        <v>64</v>
      </c>
      <c r="AB68" s="982"/>
      <c r="AC68" s="982"/>
      <c r="AD68" s="982"/>
      <c r="AE68" s="982"/>
      <c r="AF68" s="982">
        <v>64</v>
      </c>
      <c r="AG68" s="982"/>
      <c r="AH68" s="982"/>
      <c r="AI68" s="982"/>
      <c r="AJ68" s="982"/>
      <c r="AK68" s="982"/>
      <c r="AL68" s="982"/>
      <c r="AM68" s="982"/>
      <c r="AN68" s="982"/>
      <c r="AO68" s="982"/>
      <c r="AP68" s="982" t="s">
        <v>586</v>
      </c>
      <c r="AQ68" s="982"/>
      <c r="AR68" s="982"/>
      <c r="AS68" s="982"/>
      <c r="AT68" s="982"/>
      <c r="AU68" s="982" t="s">
        <v>595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588</v>
      </c>
      <c r="C69" s="975"/>
      <c r="D69" s="975"/>
      <c r="E69" s="975"/>
      <c r="F69" s="975"/>
      <c r="G69" s="975"/>
      <c r="H69" s="975"/>
      <c r="I69" s="975"/>
      <c r="J69" s="975"/>
      <c r="K69" s="975"/>
      <c r="L69" s="975"/>
      <c r="M69" s="975"/>
      <c r="N69" s="975"/>
      <c r="O69" s="975"/>
      <c r="P69" s="976"/>
      <c r="Q69" s="977">
        <v>61</v>
      </c>
      <c r="R69" s="971"/>
      <c r="S69" s="971"/>
      <c r="T69" s="971"/>
      <c r="U69" s="971"/>
      <c r="V69" s="971">
        <v>56</v>
      </c>
      <c r="W69" s="971"/>
      <c r="X69" s="971"/>
      <c r="Y69" s="971"/>
      <c r="Z69" s="971"/>
      <c r="AA69" s="971">
        <v>5</v>
      </c>
      <c r="AB69" s="971"/>
      <c r="AC69" s="971"/>
      <c r="AD69" s="971"/>
      <c r="AE69" s="971"/>
      <c r="AF69" s="971">
        <v>5</v>
      </c>
      <c r="AG69" s="971"/>
      <c r="AH69" s="971"/>
      <c r="AI69" s="971"/>
      <c r="AJ69" s="971"/>
      <c r="AK69" s="971"/>
      <c r="AL69" s="971"/>
      <c r="AM69" s="971"/>
      <c r="AN69" s="971"/>
      <c r="AO69" s="971"/>
      <c r="AP69" s="971" t="s">
        <v>586</v>
      </c>
      <c r="AQ69" s="971"/>
      <c r="AR69" s="971"/>
      <c r="AS69" s="971"/>
      <c r="AT69" s="971"/>
      <c r="AU69" s="971" t="s">
        <v>595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589</v>
      </c>
      <c r="C70" s="975"/>
      <c r="D70" s="975"/>
      <c r="E70" s="975"/>
      <c r="F70" s="975"/>
      <c r="G70" s="975"/>
      <c r="H70" s="975"/>
      <c r="I70" s="975"/>
      <c r="J70" s="975"/>
      <c r="K70" s="975"/>
      <c r="L70" s="975"/>
      <c r="M70" s="975"/>
      <c r="N70" s="975"/>
      <c r="O70" s="975"/>
      <c r="P70" s="976"/>
      <c r="Q70" s="977">
        <v>6958</v>
      </c>
      <c r="R70" s="971"/>
      <c r="S70" s="971"/>
      <c r="T70" s="971"/>
      <c r="U70" s="971"/>
      <c r="V70" s="971">
        <v>6929</v>
      </c>
      <c r="W70" s="971"/>
      <c r="X70" s="971"/>
      <c r="Y70" s="971"/>
      <c r="Z70" s="971"/>
      <c r="AA70" s="971">
        <v>29</v>
      </c>
      <c r="AB70" s="971"/>
      <c r="AC70" s="971"/>
      <c r="AD70" s="971"/>
      <c r="AE70" s="971"/>
      <c r="AF70" s="971">
        <v>29</v>
      </c>
      <c r="AG70" s="971"/>
      <c r="AH70" s="971"/>
      <c r="AI70" s="971"/>
      <c r="AJ70" s="971"/>
      <c r="AK70" s="971">
        <v>90000</v>
      </c>
      <c r="AL70" s="971"/>
      <c r="AM70" s="971"/>
      <c r="AN70" s="971"/>
      <c r="AO70" s="971"/>
      <c r="AP70" s="971" t="s">
        <v>586</v>
      </c>
      <c r="AQ70" s="971"/>
      <c r="AR70" s="971"/>
      <c r="AS70" s="971"/>
      <c r="AT70" s="971"/>
      <c r="AU70" s="971" t="s">
        <v>595</v>
      </c>
      <c r="AV70" s="971"/>
      <c r="AW70" s="971"/>
      <c r="AX70" s="971"/>
      <c r="AY70" s="971"/>
      <c r="AZ70" s="972" t="s">
        <v>594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590</v>
      </c>
      <c r="C71" s="975"/>
      <c r="D71" s="975"/>
      <c r="E71" s="975"/>
      <c r="F71" s="975"/>
      <c r="G71" s="975"/>
      <c r="H71" s="975"/>
      <c r="I71" s="975"/>
      <c r="J71" s="975"/>
      <c r="K71" s="975"/>
      <c r="L71" s="975"/>
      <c r="M71" s="975"/>
      <c r="N71" s="975"/>
      <c r="O71" s="975"/>
      <c r="P71" s="976"/>
      <c r="Q71" s="977">
        <v>739</v>
      </c>
      <c r="R71" s="971"/>
      <c r="S71" s="971"/>
      <c r="T71" s="971"/>
      <c r="U71" s="971"/>
      <c r="V71" s="971">
        <v>695</v>
      </c>
      <c r="W71" s="971"/>
      <c r="X71" s="971"/>
      <c r="Y71" s="971"/>
      <c r="Z71" s="971"/>
      <c r="AA71" s="971">
        <v>44</v>
      </c>
      <c r="AB71" s="971"/>
      <c r="AC71" s="971"/>
      <c r="AD71" s="971"/>
      <c r="AE71" s="971"/>
      <c r="AF71" s="971">
        <v>44</v>
      </c>
      <c r="AG71" s="971"/>
      <c r="AH71" s="971"/>
      <c r="AI71" s="971"/>
      <c r="AJ71" s="971"/>
      <c r="AK71" s="971">
        <v>40000</v>
      </c>
      <c r="AL71" s="971"/>
      <c r="AM71" s="971"/>
      <c r="AN71" s="971"/>
      <c r="AO71" s="971"/>
      <c r="AP71" s="971">
        <v>393</v>
      </c>
      <c r="AQ71" s="971"/>
      <c r="AR71" s="971"/>
      <c r="AS71" s="971"/>
      <c r="AT71" s="971"/>
      <c r="AU71" s="971" t="s">
        <v>595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591</v>
      </c>
      <c r="C72" s="975"/>
      <c r="D72" s="975"/>
      <c r="E72" s="975"/>
      <c r="F72" s="975"/>
      <c r="G72" s="975"/>
      <c r="H72" s="975"/>
      <c r="I72" s="975"/>
      <c r="J72" s="975"/>
      <c r="K72" s="975"/>
      <c r="L72" s="975"/>
      <c r="M72" s="975"/>
      <c r="N72" s="975"/>
      <c r="O72" s="975"/>
      <c r="P72" s="976"/>
      <c r="Q72" s="977">
        <v>576</v>
      </c>
      <c r="R72" s="971"/>
      <c r="S72" s="971"/>
      <c r="T72" s="971"/>
      <c r="U72" s="971"/>
      <c r="V72" s="971">
        <v>502</v>
      </c>
      <c r="W72" s="971"/>
      <c r="X72" s="971"/>
      <c r="Y72" s="971"/>
      <c r="Z72" s="971"/>
      <c r="AA72" s="971">
        <v>74</v>
      </c>
      <c r="AB72" s="971"/>
      <c r="AC72" s="971"/>
      <c r="AD72" s="971"/>
      <c r="AE72" s="971"/>
      <c r="AF72" s="971">
        <v>74</v>
      </c>
      <c r="AG72" s="971"/>
      <c r="AH72" s="971"/>
      <c r="AI72" s="971"/>
      <c r="AJ72" s="971"/>
      <c r="AK72" s="971" t="s">
        <v>595</v>
      </c>
      <c r="AL72" s="971"/>
      <c r="AM72" s="971"/>
      <c r="AN72" s="971"/>
      <c r="AO72" s="971"/>
      <c r="AP72" s="971">
        <v>2</v>
      </c>
      <c r="AQ72" s="971"/>
      <c r="AR72" s="971"/>
      <c r="AS72" s="971"/>
      <c r="AT72" s="971"/>
      <c r="AU72" s="971" t="s">
        <v>595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592</v>
      </c>
      <c r="C73" s="975"/>
      <c r="D73" s="975"/>
      <c r="E73" s="975"/>
      <c r="F73" s="975"/>
      <c r="G73" s="975"/>
      <c r="H73" s="975"/>
      <c r="I73" s="975"/>
      <c r="J73" s="975"/>
      <c r="K73" s="975"/>
      <c r="L73" s="975"/>
      <c r="M73" s="975"/>
      <c r="N73" s="975"/>
      <c r="O73" s="975"/>
      <c r="P73" s="976"/>
      <c r="Q73" s="977">
        <v>267</v>
      </c>
      <c r="R73" s="971"/>
      <c r="S73" s="971"/>
      <c r="T73" s="971"/>
      <c r="U73" s="971"/>
      <c r="V73" s="971">
        <v>235</v>
      </c>
      <c r="W73" s="971"/>
      <c r="X73" s="971"/>
      <c r="Y73" s="971"/>
      <c r="Z73" s="971"/>
      <c r="AA73" s="971">
        <v>32</v>
      </c>
      <c r="AB73" s="971"/>
      <c r="AC73" s="971"/>
      <c r="AD73" s="971"/>
      <c r="AE73" s="971"/>
      <c r="AF73" s="971">
        <v>32</v>
      </c>
      <c r="AG73" s="971"/>
      <c r="AH73" s="971"/>
      <c r="AI73" s="971"/>
      <c r="AJ73" s="971"/>
      <c r="AK73" s="971" t="s">
        <v>595</v>
      </c>
      <c r="AL73" s="971"/>
      <c r="AM73" s="971"/>
      <c r="AN73" s="971"/>
      <c r="AO73" s="971"/>
      <c r="AP73" s="971" t="s">
        <v>586</v>
      </c>
      <c r="AQ73" s="971"/>
      <c r="AR73" s="971"/>
      <c r="AS73" s="971"/>
      <c r="AT73" s="971"/>
      <c r="AU73" s="971" t="s">
        <v>595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593</v>
      </c>
      <c r="C74" s="975"/>
      <c r="D74" s="975"/>
      <c r="E74" s="975"/>
      <c r="F74" s="975"/>
      <c r="G74" s="975"/>
      <c r="H74" s="975"/>
      <c r="I74" s="975"/>
      <c r="J74" s="975"/>
      <c r="K74" s="975"/>
      <c r="L74" s="975"/>
      <c r="M74" s="975"/>
      <c r="N74" s="975"/>
      <c r="O74" s="975"/>
      <c r="P74" s="976"/>
      <c r="Q74" s="977">
        <v>279696</v>
      </c>
      <c r="R74" s="971"/>
      <c r="S74" s="971"/>
      <c r="T74" s="971"/>
      <c r="U74" s="971"/>
      <c r="V74" s="971">
        <v>267445</v>
      </c>
      <c r="W74" s="971"/>
      <c r="X74" s="971"/>
      <c r="Y74" s="971"/>
      <c r="Z74" s="971"/>
      <c r="AA74" s="971">
        <v>12251</v>
      </c>
      <c r="AB74" s="971"/>
      <c r="AC74" s="971"/>
      <c r="AD74" s="971"/>
      <c r="AE74" s="971"/>
      <c r="AF74" s="971">
        <v>12251</v>
      </c>
      <c r="AG74" s="971"/>
      <c r="AH74" s="971"/>
      <c r="AI74" s="971"/>
      <c r="AJ74" s="971"/>
      <c r="AK74" s="971" t="s">
        <v>595</v>
      </c>
      <c r="AL74" s="971"/>
      <c r="AM74" s="971"/>
      <c r="AN74" s="971"/>
      <c r="AO74" s="971"/>
      <c r="AP74" s="971" t="s">
        <v>586</v>
      </c>
      <c r="AQ74" s="971"/>
      <c r="AR74" s="971"/>
      <c r="AS74" s="971"/>
      <c r="AT74" s="971"/>
      <c r="AU74" s="971" t="s">
        <v>595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12499</v>
      </c>
      <c r="AG88" s="959"/>
      <c r="AH88" s="959"/>
      <c r="AI88" s="959"/>
      <c r="AJ88" s="959"/>
      <c r="AK88" s="963"/>
      <c r="AL88" s="963"/>
      <c r="AM88" s="963"/>
      <c r="AN88" s="963"/>
      <c r="AO88" s="963"/>
      <c r="AP88" s="959">
        <v>395</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604</v>
      </c>
      <c r="CX102" s="953"/>
      <c r="CY102" s="953"/>
      <c r="CZ102" s="953"/>
      <c r="DA102" s="954"/>
      <c r="DB102" s="952" t="s">
        <v>604</v>
      </c>
      <c r="DC102" s="953"/>
      <c r="DD102" s="953"/>
      <c r="DE102" s="953"/>
      <c r="DF102" s="954"/>
      <c r="DG102" s="952" t="s">
        <v>604</v>
      </c>
      <c r="DH102" s="953"/>
      <c r="DI102" s="953"/>
      <c r="DJ102" s="953"/>
      <c r="DK102" s="954"/>
      <c r="DL102" s="952" t="s">
        <v>604</v>
      </c>
      <c r="DM102" s="953"/>
      <c r="DN102" s="953"/>
      <c r="DO102" s="953"/>
      <c r="DP102" s="954"/>
      <c r="DQ102" s="952" t="s">
        <v>604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311</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311</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311</v>
      </c>
      <c r="DR109" s="896"/>
      <c r="DS109" s="896"/>
      <c r="DT109" s="896"/>
      <c r="DU109" s="897"/>
      <c r="DV109" s="898" t="s">
        <v>436</v>
      </c>
      <c r="DW109" s="896"/>
      <c r="DX109" s="896"/>
      <c r="DY109" s="896"/>
      <c r="DZ109" s="929"/>
    </row>
    <row r="110" spans="1:131" s="230" customFormat="1" ht="26.25" customHeight="1" x14ac:dyDescent="0.2">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394721</v>
      </c>
      <c r="AB110" s="889"/>
      <c r="AC110" s="889"/>
      <c r="AD110" s="889"/>
      <c r="AE110" s="890"/>
      <c r="AF110" s="891">
        <v>458161</v>
      </c>
      <c r="AG110" s="889"/>
      <c r="AH110" s="889"/>
      <c r="AI110" s="889"/>
      <c r="AJ110" s="890"/>
      <c r="AK110" s="891">
        <v>552044</v>
      </c>
      <c r="AL110" s="889"/>
      <c r="AM110" s="889"/>
      <c r="AN110" s="889"/>
      <c r="AO110" s="890"/>
      <c r="AP110" s="892">
        <v>9.4</v>
      </c>
      <c r="AQ110" s="893"/>
      <c r="AR110" s="893"/>
      <c r="AS110" s="893"/>
      <c r="AT110" s="894"/>
      <c r="AU110" s="930" t="s">
        <v>74</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8023058</v>
      </c>
      <c r="BR110" s="842"/>
      <c r="BS110" s="842"/>
      <c r="BT110" s="842"/>
      <c r="BU110" s="842"/>
      <c r="BV110" s="842">
        <v>8171301</v>
      </c>
      <c r="BW110" s="842"/>
      <c r="BX110" s="842"/>
      <c r="BY110" s="842"/>
      <c r="BZ110" s="842"/>
      <c r="CA110" s="842">
        <v>8252743</v>
      </c>
      <c r="CB110" s="842"/>
      <c r="CC110" s="842"/>
      <c r="CD110" s="842"/>
      <c r="CE110" s="842"/>
      <c r="CF110" s="866">
        <v>140.4</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176</v>
      </c>
      <c r="DH110" s="842"/>
      <c r="DI110" s="842"/>
      <c r="DJ110" s="842"/>
      <c r="DK110" s="842"/>
      <c r="DL110" s="842" t="s">
        <v>442</v>
      </c>
      <c r="DM110" s="842"/>
      <c r="DN110" s="842"/>
      <c r="DO110" s="842"/>
      <c r="DP110" s="842"/>
      <c r="DQ110" s="842" t="s">
        <v>443</v>
      </c>
      <c r="DR110" s="842"/>
      <c r="DS110" s="842"/>
      <c r="DT110" s="842"/>
      <c r="DU110" s="842"/>
      <c r="DV110" s="843" t="s">
        <v>442</v>
      </c>
      <c r="DW110" s="843"/>
      <c r="DX110" s="843"/>
      <c r="DY110" s="843"/>
      <c r="DZ110" s="844"/>
    </row>
    <row r="111" spans="1:131" s="230" customFormat="1" ht="26.25" customHeight="1" x14ac:dyDescent="0.2">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176</v>
      </c>
      <c r="AB111" s="919"/>
      <c r="AC111" s="919"/>
      <c r="AD111" s="919"/>
      <c r="AE111" s="920"/>
      <c r="AF111" s="921" t="s">
        <v>445</v>
      </c>
      <c r="AG111" s="919"/>
      <c r="AH111" s="919"/>
      <c r="AI111" s="919"/>
      <c r="AJ111" s="920"/>
      <c r="AK111" s="921" t="s">
        <v>446</v>
      </c>
      <c r="AL111" s="919"/>
      <c r="AM111" s="919"/>
      <c r="AN111" s="919"/>
      <c r="AO111" s="920"/>
      <c r="AP111" s="922" t="s">
        <v>442</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t="s">
        <v>176</v>
      </c>
      <c r="BR111" s="817"/>
      <c r="BS111" s="817"/>
      <c r="BT111" s="817"/>
      <c r="BU111" s="817"/>
      <c r="BV111" s="817" t="s">
        <v>176</v>
      </c>
      <c r="BW111" s="817"/>
      <c r="BX111" s="817"/>
      <c r="BY111" s="817"/>
      <c r="BZ111" s="817"/>
      <c r="CA111" s="817" t="s">
        <v>176</v>
      </c>
      <c r="CB111" s="817"/>
      <c r="CC111" s="817"/>
      <c r="CD111" s="817"/>
      <c r="CE111" s="817"/>
      <c r="CF111" s="875" t="s">
        <v>445</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445</v>
      </c>
      <c r="DM111" s="817"/>
      <c r="DN111" s="817"/>
      <c r="DO111" s="817"/>
      <c r="DP111" s="817"/>
      <c r="DQ111" s="817" t="s">
        <v>176</v>
      </c>
      <c r="DR111" s="817"/>
      <c r="DS111" s="817"/>
      <c r="DT111" s="817"/>
      <c r="DU111" s="817"/>
      <c r="DV111" s="794" t="s">
        <v>443</v>
      </c>
      <c r="DW111" s="794"/>
      <c r="DX111" s="794"/>
      <c r="DY111" s="794"/>
      <c r="DZ111" s="795"/>
    </row>
    <row r="112" spans="1:131" s="230"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176</v>
      </c>
      <c r="AB112" s="780"/>
      <c r="AC112" s="780"/>
      <c r="AD112" s="780"/>
      <c r="AE112" s="781"/>
      <c r="AF112" s="782" t="s">
        <v>442</v>
      </c>
      <c r="AG112" s="780"/>
      <c r="AH112" s="780"/>
      <c r="AI112" s="780"/>
      <c r="AJ112" s="781"/>
      <c r="AK112" s="782" t="s">
        <v>442</v>
      </c>
      <c r="AL112" s="780"/>
      <c r="AM112" s="780"/>
      <c r="AN112" s="780"/>
      <c r="AO112" s="781"/>
      <c r="AP112" s="824" t="s">
        <v>445</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5088920</v>
      </c>
      <c r="BR112" s="817"/>
      <c r="BS112" s="817"/>
      <c r="BT112" s="817"/>
      <c r="BU112" s="817"/>
      <c r="BV112" s="817">
        <v>5028594</v>
      </c>
      <c r="BW112" s="817"/>
      <c r="BX112" s="817"/>
      <c r="BY112" s="817"/>
      <c r="BZ112" s="817"/>
      <c r="CA112" s="817">
        <v>5119729</v>
      </c>
      <c r="CB112" s="817"/>
      <c r="CC112" s="817"/>
      <c r="CD112" s="817"/>
      <c r="CE112" s="817"/>
      <c r="CF112" s="875">
        <v>87.1</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176</v>
      </c>
      <c r="DM112" s="817"/>
      <c r="DN112" s="817"/>
      <c r="DO112" s="817"/>
      <c r="DP112" s="817"/>
      <c r="DQ112" s="817" t="s">
        <v>442</v>
      </c>
      <c r="DR112" s="817"/>
      <c r="DS112" s="817"/>
      <c r="DT112" s="817"/>
      <c r="DU112" s="817"/>
      <c r="DV112" s="794" t="s">
        <v>442</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387143</v>
      </c>
      <c r="AB113" s="919"/>
      <c r="AC113" s="919"/>
      <c r="AD113" s="919"/>
      <c r="AE113" s="920"/>
      <c r="AF113" s="921">
        <v>397090</v>
      </c>
      <c r="AG113" s="919"/>
      <c r="AH113" s="919"/>
      <c r="AI113" s="919"/>
      <c r="AJ113" s="920"/>
      <c r="AK113" s="921">
        <v>433264</v>
      </c>
      <c r="AL113" s="919"/>
      <c r="AM113" s="919"/>
      <c r="AN113" s="919"/>
      <c r="AO113" s="920"/>
      <c r="AP113" s="922">
        <v>7.4</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107364</v>
      </c>
      <c r="BR113" s="817"/>
      <c r="BS113" s="817"/>
      <c r="BT113" s="817"/>
      <c r="BU113" s="817"/>
      <c r="BV113" s="817">
        <v>222330</v>
      </c>
      <c r="BW113" s="817"/>
      <c r="BX113" s="817"/>
      <c r="BY113" s="817"/>
      <c r="BZ113" s="817"/>
      <c r="CA113" s="817">
        <v>286373</v>
      </c>
      <c r="CB113" s="817"/>
      <c r="CC113" s="817"/>
      <c r="CD113" s="817"/>
      <c r="CE113" s="817"/>
      <c r="CF113" s="875">
        <v>4.9000000000000004</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176</v>
      </c>
      <c r="DM113" s="780"/>
      <c r="DN113" s="780"/>
      <c r="DO113" s="780"/>
      <c r="DP113" s="781"/>
      <c r="DQ113" s="782" t="s">
        <v>176</v>
      </c>
      <c r="DR113" s="780"/>
      <c r="DS113" s="780"/>
      <c r="DT113" s="780"/>
      <c r="DU113" s="781"/>
      <c r="DV113" s="824" t="s">
        <v>442</v>
      </c>
      <c r="DW113" s="825"/>
      <c r="DX113" s="825"/>
      <c r="DY113" s="825"/>
      <c r="DZ113" s="826"/>
    </row>
    <row r="114" spans="1:130" s="230" customFormat="1" ht="26.25" customHeight="1" x14ac:dyDescent="0.2">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24990</v>
      </c>
      <c r="AB114" s="780"/>
      <c r="AC114" s="780"/>
      <c r="AD114" s="780"/>
      <c r="AE114" s="781"/>
      <c r="AF114" s="782">
        <v>25115</v>
      </c>
      <c r="AG114" s="780"/>
      <c r="AH114" s="780"/>
      <c r="AI114" s="780"/>
      <c r="AJ114" s="781"/>
      <c r="AK114" s="782">
        <v>24514</v>
      </c>
      <c r="AL114" s="780"/>
      <c r="AM114" s="780"/>
      <c r="AN114" s="780"/>
      <c r="AO114" s="781"/>
      <c r="AP114" s="824">
        <v>0.4</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1253408</v>
      </c>
      <c r="BR114" s="817"/>
      <c r="BS114" s="817"/>
      <c r="BT114" s="817"/>
      <c r="BU114" s="817"/>
      <c r="BV114" s="817">
        <v>1258445</v>
      </c>
      <c r="BW114" s="817"/>
      <c r="BX114" s="817"/>
      <c r="BY114" s="817"/>
      <c r="BZ114" s="817"/>
      <c r="CA114" s="817">
        <v>1248717</v>
      </c>
      <c r="CB114" s="817"/>
      <c r="CC114" s="817"/>
      <c r="CD114" s="817"/>
      <c r="CE114" s="817"/>
      <c r="CF114" s="875">
        <v>21.2</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176</v>
      </c>
      <c r="DH114" s="780"/>
      <c r="DI114" s="780"/>
      <c r="DJ114" s="780"/>
      <c r="DK114" s="781"/>
      <c r="DL114" s="782" t="s">
        <v>176</v>
      </c>
      <c r="DM114" s="780"/>
      <c r="DN114" s="780"/>
      <c r="DO114" s="780"/>
      <c r="DP114" s="781"/>
      <c r="DQ114" s="782" t="s">
        <v>176</v>
      </c>
      <c r="DR114" s="780"/>
      <c r="DS114" s="780"/>
      <c r="DT114" s="780"/>
      <c r="DU114" s="781"/>
      <c r="DV114" s="824" t="s">
        <v>442</v>
      </c>
      <c r="DW114" s="825"/>
      <c r="DX114" s="825"/>
      <c r="DY114" s="825"/>
      <c r="DZ114" s="826"/>
    </row>
    <row r="115" spans="1:130" s="230" customFormat="1" ht="26.25" customHeight="1" x14ac:dyDescent="0.2">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176</v>
      </c>
      <c r="AB115" s="919"/>
      <c r="AC115" s="919"/>
      <c r="AD115" s="919"/>
      <c r="AE115" s="920"/>
      <c r="AF115" s="921" t="s">
        <v>445</v>
      </c>
      <c r="AG115" s="919"/>
      <c r="AH115" s="919"/>
      <c r="AI115" s="919"/>
      <c r="AJ115" s="920"/>
      <c r="AK115" s="921" t="s">
        <v>176</v>
      </c>
      <c r="AL115" s="919"/>
      <c r="AM115" s="919"/>
      <c r="AN115" s="919"/>
      <c r="AO115" s="920"/>
      <c r="AP115" s="922" t="s">
        <v>445</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176</v>
      </c>
      <c r="BR115" s="817"/>
      <c r="BS115" s="817"/>
      <c r="BT115" s="817"/>
      <c r="BU115" s="817"/>
      <c r="BV115" s="817" t="s">
        <v>442</v>
      </c>
      <c r="BW115" s="817"/>
      <c r="BX115" s="817"/>
      <c r="BY115" s="817"/>
      <c r="BZ115" s="817"/>
      <c r="CA115" s="817" t="s">
        <v>445</v>
      </c>
      <c r="CB115" s="817"/>
      <c r="CC115" s="817"/>
      <c r="CD115" s="817"/>
      <c r="CE115" s="817"/>
      <c r="CF115" s="875" t="s">
        <v>442</v>
      </c>
      <c r="CG115" s="876"/>
      <c r="CH115" s="876"/>
      <c r="CI115" s="876"/>
      <c r="CJ115" s="876"/>
      <c r="CK115" s="927"/>
      <c r="CL115" s="821"/>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176</v>
      </c>
      <c r="DM115" s="780"/>
      <c r="DN115" s="780"/>
      <c r="DO115" s="780"/>
      <c r="DP115" s="781"/>
      <c r="DQ115" s="782" t="s">
        <v>176</v>
      </c>
      <c r="DR115" s="780"/>
      <c r="DS115" s="780"/>
      <c r="DT115" s="780"/>
      <c r="DU115" s="781"/>
      <c r="DV115" s="824" t="s">
        <v>176</v>
      </c>
      <c r="DW115" s="825"/>
      <c r="DX115" s="825"/>
      <c r="DY115" s="825"/>
      <c r="DZ115" s="826"/>
    </row>
    <row r="116" spans="1:130" s="230" customFormat="1" ht="26.25" customHeight="1" x14ac:dyDescent="0.2">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176</v>
      </c>
      <c r="AG116" s="780"/>
      <c r="AH116" s="780"/>
      <c r="AI116" s="780"/>
      <c r="AJ116" s="781"/>
      <c r="AK116" s="782" t="s">
        <v>445</v>
      </c>
      <c r="AL116" s="780"/>
      <c r="AM116" s="780"/>
      <c r="AN116" s="780"/>
      <c r="AO116" s="781"/>
      <c r="AP116" s="824" t="s">
        <v>445</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445</v>
      </c>
      <c r="BW116" s="817"/>
      <c r="BX116" s="817"/>
      <c r="BY116" s="817"/>
      <c r="BZ116" s="817"/>
      <c r="CA116" s="817" t="s">
        <v>442</v>
      </c>
      <c r="CB116" s="817"/>
      <c r="CC116" s="817"/>
      <c r="CD116" s="817"/>
      <c r="CE116" s="817"/>
      <c r="CF116" s="875" t="s">
        <v>442</v>
      </c>
      <c r="CG116" s="876"/>
      <c r="CH116" s="876"/>
      <c r="CI116" s="876"/>
      <c r="CJ116" s="876"/>
      <c r="CK116" s="927"/>
      <c r="CL116" s="821"/>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176</v>
      </c>
      <c r="DH116" s="780"/>
      <c r="DI116" s="780"/>
      <c r="DJ116" s="780"/>
      <c r="DK116" s="781"/>
      <c r="DL116" s="782" t="s">
        <v>176</v>
      </c>
      <c r="DM116" s="780"/>
      <c r="DN116" s="780"/>
      <c r="DO116" s="780"/>
      <c r="DP116" s="781"/>
      <c r="DQ116" s="782" t="s">
        <v>442</v>
      </c>
      <c r="DR116" s="780"/>
      <c r="DS116" s="780"/>
      <c r="DT116" s="780"/>
      <c r="DU116" s="781"/>
      <c r="DV116" s="824" t="s">
        <v>176</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806854</v>
      </c>
      <c r="AB117" s="903"/>
      <c r="AC117" s="903"/>
      <c r="AD117" s="903"/>
      <c r="AE117" s="904"/>
      <c r="AF117" s="905">
        <v>880366</v>
      </c>
      <c r="AG117" s="903"/>
      <c r="AH117" s="903"/>
      <c r="AI117" s="903"/>
      <c r="AJ117" s="904"/>
      <c r="AK117" s="905">
        <v>1009822</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446</v>
      </c>
      <c r="BR117" s="817"/>
      <c r="BS117" s="817"/>
      <c r="BT117" s="817"/>
      <c r="BU117" s="817"/>
      <c r="BV117" s="817" t="s">
        <v>446</v>
      </c>
      <c r="BW117" s="817"/>
      <c r="BX117" s="817"/>
      <c r="BY117" s="817"/>
      <c r="BZ117" s="817"/>
      <c r="CA117" s="817" t="s">
        <v>446</v>
      </c>
      <c r="CB117" s="817"/>
      <c r="CC117" s="817"/>
      <c r="CD117" s="817"/>
      <c r="CE117" s="817"/>
      <c r="CF117" s="875" t="s">
        <v>176</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446</v>
      </c>
      <c r="DH117" s="780"/>
      <c r="DI117" s="780"/>
      <c r="DJ117" s="780"/>
      <c r="DK117" s="781"/>
      <c r="DL117" s="782" t="s">
        <v>446</v>
      </c>
      <c r="DM117" s="780"/>
      <c r="DN117" s="780"/>
      <c r="DO117" s="780"/>
      <c r="DP117" s="781"/>
      <c r="DQ117" s="782" t="s">
        <v>176</v>
      </c>
      <c r="DR117" s="780"/>
      <c r="DS117" s="780"/>
      <c r="DT117" s="780"/>
      <c r="DU117" s="781"/>
      <c r="DV117" s="824" t="s">
        <v>446</v>
      </c>
      <c r="DW117" s="825"/>
      <c r="DX117" s="825"/>
      <c r="DY117" s="825"/>
      <c r="DZ117" s="826"/>
    </row>
    <row r="118" spans="1:130" s="230" customFormat="1" ht="26.25" customHeight="1" x14ac:dyDescent="0.2">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311</v>
      </c>
      <c r="AL118" s="896"/>
      <c r="AM118" s="896"/>
      <c r="AN118" s="896"/>
      <c r="AO118" s="897"/>
      <c r="AP118" s="899" t="s">
        <v>436</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446</v>
      </c>
      <c r="BR118" s="845"/>
      <c r="BS118" s="845"/>
      <c r="BT118" s="845"/>
      <c r="BU118" s="845"/>
      <c r="BV118" s="845" t="s">
        <v>446</v>
      </c>
      <c r="BW118" s="845"/>
      <c r="BX118" s="845"/>
      <c r="BY118" s="845"/>
      <c r="BZ118" s="845"/>
      <c r="CA118" s="845" t="s">
        <v>176</v>
      </c>
      <c r="CB118" s="845"/>
      <c r="CC118" s="845"/>
      <c r="CD118" s="845"/>
      <c r="CE118" s="845"/>
      <c r="CF118" s="875" t="s">
        <v>176</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176</v>
      </c>
      <c r="DM118" s="780"/>
      <c r="DN118" s="780"/>
      <c r="DO118" s="780"/>
      <c r="DP118" s="781"/>
      <c r="DQ118" s="782" t="s">
        <v>446</v>
      </c>
      <c r="DR118" s="780"/>
      <c r="DS118" s="780"/>
      <c r="DT118" s="780"/>
      <c r="DU118" s="781"/>
      <c r="DV118" s="824" t="s">
        <v>176</v>
      </c>
      <c r="DW118" s="825"/>
      <c r="DX118" s="825"/>
      <c r="DY118" s="825"/>
      <c r="DZ118" s="826"/>
    </row>
    <row r="119" spans="1:130" s="230" customFormat="1" ht="26.25" customHeight="1" x14ac:dyDescent="0.2">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176</v>
      </c>
      <c r="AB119" s="889"/>
      <c r="AC119" s="889"/>
      <c r="AD119" s="889"/>
      <c r="AE119" s="890"/>
      <c r="AF119" s="891" t="s">
        <v>446</v>
      </c>
      <c r="AG119" s="889"/>
      <c r="AH119" s="889"/>
      <c r="AI119" s="889"/>
      <c r="AJ119" s="890"/>
      <c r="AK119" s="891" t="s">
        <v>176</v>
      </c>
      <c r="AL119" s="889"/>
      <c r="AM119" s="889"/>
      <c r="AN119" s="889"/>
      <c r="AO119" s="890"/>
      <c r="AP119" s="892" t="s">
        <v>446</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470</v>
      </c>
      <c r="BP119" s="878"/>
      <c r="BQ119" s="879">
        <v>14472750</v>
      </c>
      <c r="BR119" s="845"/>
      <c r="BS119" s="845"/>
      <c r="BT119" s="845"/>
      <c r="BU119" s="845"/>
      <c r="BV119" s="845">
        <v>14680670</v>
      </c>
      <c r="BW119" s="845"/>
      <c r="BX119" s="845"/>
      <c r="BY119" s="845"/>
      <c r="BZ119" s="845"/>
      <c r="CA119" s="845">
        <v>14907562</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176</v>
      </c>
      <c r="DH119" s="764"/>
      <c r="DI119" s="764"/>
      <c r="DJ119" s="764"/>
      <c r="DK119" s="765"/>
      <c r="DL119" s="766" t="s">
        <v>446</v>
      </c>
      <c r="DM119" s="764"/>
      <c r="DN119" s="764"/>
      <c r="DO119" s="764"/>
      <c r="DP119" s="765"/>
      <c r="DQ119" s="766" t="s">
        <v>176</v>
      </c>
      <c r="DR119" s="764"/>
      <c r="DS119" s="764"/>
      <c r="DT119" s="764"/>
      <c r="DU119" s="765"/>
      <c r="DV119" s="848" t="s">
        <v>176</v>
      </c>
      <c r="DW119" s="849"/>
      <c r="DX119" s="849"/>
      <c r="DY119" s="849"/>
      <c r="DZ119" s="850"/>
    </row>
    <row r="120" spans="1:130" s="230" customFormat="1" ht="26.25" customHeight="1" x14ac:dyDescent="0.2">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446</v>
      </c>
      <c r="AG120" s="780"/>
      <c r="AH120" s="780"/>
      <c r="AI120" s="780"/>
      <c r="AJ120" s="781"/>
      <c r="AK120" s="782" t="s">
        <v>176</v>
      </c>
      <c r="AL120" s="780"/>
      <c r="AM120" s="780"/>
      <c r="AN120" s="780"/>
      <c r="AO120" s="781"/>
      <c r="AP120" s="824" t="s">
        <v>176</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2066631</v>
      </c>
      <c r="BR120" s="842"/>
      <c r="BS120" s="842"/>
      <c r="BT120" s="842"/>
      <c r="BU120" s="842"/>
      <c r="BV120" s="842">
        <v>2761578</v>
      </c>
      <c r="BW120" s="842"/>
      <c r="BX120" s="842"/>
      <c r="BY120" s="842"/>
      <c r="BZ120" s="842"/>
      <c r="CA120" s="842">
        <v>2986903</v>
      </c>
      <c r="CB120" s="842"/>
      <c r="CC120" s="842"/>
      <c r="CD120" s="842"/>
      <c r="CE120" s="842"/>
      <c r="CF120" s="866">
        <v>50.8</v>
      </c>
      <c r="CG120" s="867"/>
      <c r="CH120" s="867"/>
      <c r="CI120" s="867"/>
      <c r="CJ120" s="867"/>
      <c r="CK120" s="868" t="s">
        <v>474</v>
      </c>
      <c r="CL120" s="852"/>
      <c r="CM120" s="852"/>
      <c r="CN120" s="852"/>
      <c r="CO120" s="853"/>
      <c r="CP120" s="872" t="s">
        <v>412</v>
      </c>
      <c r="CQ120" s="873"/>
      <c r="CR120" s="873"/>
      <c r="CS120" s="873"/>
      <c r="CT120" s="873"/>
      <c r="CU120" s="873"/>
      <c r="CV120" s="873"/>
      <c r="CW120" s="873"/>
      <c r="CX120" s="873"/>
      <c r="CY120" s="873"/>
      <c r="CZ120" s="873"/>
      <c r="DA120" s="873"/>
      <c r="DB120" s="873"/>
      <c r="DC120" s="873"/>
      <c r="DD120" s="873"/>
      <c r="DE120" s="873"/>
      <c r="DF120" s="874"/>
      <c r="DG120" s="861">
        <v>5022212</v>
      </c>
      <c r="DH120" s="842"/>
      <c r="DI120" s="842"/>
      <c r="DJ120" s="842"/>
      <c r="DK120" s="842"/>
      <c r="DL120" s="842">
        <v>4963841</v>
      </c>
      <c r="DM120" s="842"/>
      <c r="DN120" s="842"/>
      <c r="DO120" s="842"/>
      <c r="DP120" s="842"/>
      <c r="DQ120" s="842">
        <v>5043513</v>
      </c>
      <c r="DR120" s="842"/>
      <c r="DS120" s="842"/>
      <c r="DT120" s="842"/>
      <c r="DU120" s="842"/>
      <c r="DV120" s="843">
        <v>85.8</v>
      </c>
      <c r="DW120" s="843"/>
      <c r="DX120" s="843"/>
      <c r="DY120" s="843"/>
      <c r="DZ120" s="844"/>
    </row>
    <row r="121" spans="1:130" s="230" customFormat="1" ht="26.25" customHeight="1" x14ac:dyDescent="0.2">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446</v>
      </c>
      <c r="AG121" s="780"/>
      <c r="AH121" s="780"/>
      <c r="AI121" s="780"/>
      <c r="AJ121" s="781"/>
      <c r="AK121" s="782" t="s">
        <v>446</v>
      </c>
      <c r="AL121" s="780"/>
      <c r="AM121" s="780"/>
      <c r="AN121" s="780"/>
      <c r="AO121" s="781"/>
      <c r="AP121" s="824" t="s">
        <v>446</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t="s">
        <v>446</v>
      </c>
      <c r="BR121" s="817"/>
      <c r="BS121" s="817"/>
      <c r="BT121" s="817"/>
      <c r="BU121" s="817"/>
      <c r="BV121" s="817" t="s">
        <v>446</v>
      </c>
      <c r="BW121" s="817"/>
      <c r="BX121" s="817"/>
      <c r="BY121" s="817"/>
      <c r="BZ121" s="817"/>
      <c r="CA121" s="817" t="s">
        <v>446</v>
      </c>
      <c r="CB121" s="817"/>
      <c r="CC121" s="817"/>
      <c r="CD121" s="817"/>
      <c r="CE121" s="817"/>
      <c r="CF121" s="875" t="s">
        <v>446</v>
      </c>
      <c r="CG121" s="876"/>
      <c r="CH121" s="876"/>
      <c r="CI121" s="876"/>
      <c r="CJ121" s="876"/>
      <c r="CK121" s="869"/>
      <c r="CL121" s="855"/>
      <c r="CM121" s="855"/>
      <c r="CN121" s="855"/>
      <c r="CO121" s="856"/>
      <c r="CP121" s="835" t="s">
        <v>477</v>
      </c>
      <c r="CQ121" s="836"/>
      <c r="CR121" s="836"/>
      <c r="CS121" s="836"/>
      <c r="CT121" s="836"/>
      <c r="CU121" s="836"/>
      <c r="CV121" s="836"/>
      <c r="CW121" s="836"/>
      <c r="CX121" s="836"/>
      <c r="CY121" s="836"/>
      <c r="CZ121" s="836"/>
      <c r="DA121" s="836"/>
      <c r="DB121" s="836"/>
      <c r="DC121" s="836"/>
      <c r="DD121" s="836"/>
      <c r="DE121" s="836"/>
      <c r="DF121" s="837"/>
      <c r="DG121" s="816">
        <v>56490</v>
      </c>
      <c r="DH121" s="817"/>
      <c r="DI121" s="817"/>
      <c r="DJ121" s="817"/>
      <c r="DK121" s="817"/>
      <c r="DL121" s="817">
        <v>50030</v>
      </c>
      <c r="DM121" s="817"/>
      <c r="DN121" s="817"/>
      <c r="DO121" s="817"/>
      <c r="DP121" s="817"/>
      <c r="DQ121" s="817">
        <v>43450</v>
      </c>
      <c r="DR121" s="817"/>
      <c r="DS121" s="817"/>
      <c r="DT121" s="817"/>
      <c r="DU121" s="817"/>
      <c r="DV121" s="794">
        <v>0.7</v>
      </c>
      <c r="DW121" s="794"/>
      <c r="DX121" s="794"/>
      <c r="DY121" s="794"/>
      <c r="DZ121" s="795"/>
    </row>
    <row r="122" spans="1:130" s="230" customFormat="1" ht="26.25" customHeight="1" x14ac:dyDescent="0.2">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446</v>
      </c>
      <c r="AB122" s="780"/>
      <c r="AC122" s="780"/>
      <c r="AD122" s="780"/>
      <c r="AE122" s="781"/>
      <c r="AF122" s="782" t="s">
        <v>176</v>
      </c>
      <c r="AG122" s="780"/>
      <c r="AH122" s="780"/>
      <c r="AI122" s="780"/>
      <c r="AJ122" s="781"/>
      <c r="AK122" s="782" t="s">
        <v>176</v>
      </c>
      <c r="AL122" s="780"/>
      <c r="AM122" s="780"/>
      <c r="AN122" s="780"/>
      <c r="AO122" s="781"/>
      <c r="AP122" s="824" t="s">
        <v>176</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8723974</v>
      </c>
      <c r="BR122" s="845"/>
      <c r="BS122" s="845"/>
      <c r="BT122" s="845"/>
      <c r="BU122" s="845"/>
      <c r="BV122" s="845">
        <v>8339236</v>
      </c>
      <c r="BW122" s="845"/>
      <c r="BX122" s="845"/>
      <c r="BY122" s="845"/>
      <c r="BZ122" s="845"/>
      <c r="CA122" s="845">
        <v>8688573</v>
      </c>
      <c r="CB122" s="845"/>
      <c r="CC122" s="845"/>
      <c r="CD122" s="845"/>
      <c r="CE122" s="845"/>
      <c r="CF122" s="846">
        <v>147.80000000000001</v>
      </c>
      <c r="CG122" s="847"/>
      <c r="CH122" s="847"/>
      <c r="CI122" s="847"/>
      <c r="CJ122" s="847"/>
      <c r="CK122" s="869"/>
      <c r="CL122" s="855"/>
      <c r="CM122" s="855"/>
      <c r="CN122" s="855"/>
      <c r="CO122" s="856"/>
      <c r="CP122" s="835" t="s">
        <v>479</v>
      </c>
      <c r="CQ122" s="836"/>
      <c r="CR122" s="836"/>
      <c r="CS122" s="836"/>
      <c r="CT122" s="836"/>
      <c r="CU122" s="836"/>
      <c r="CV122" s="836"/>
      <c r="CW122" s="836"/>
      <c r="CX122" s="836"/>
      <c r="CY122" s="836"/>
      <c r="CZ122" s="836"/>
      <c r="DA122" s="836"/>
      <c r="DB122" s="836"/>
      <c r="DC122" s="836"/>
      <c r="DD122" s="836"/>
      <c r="DE122" s="836"/>
      <c r="DF122" s="837"/>
      <c r="DG122" s="816">
        <v>10218</v>
      </c>
      <c r="DH122" s="817"/>
      <c r="DI122" s="817"/>
      <c r="DJ122" s="817"/>
      <c r="DK122" s="817"/>
      <c r="DL122" s="817">
        <v>14723</v>
      </c>
      <c r="DM122" s="817"/>
      <c r="DN122" s="817"/>
      <c r="DO122" s="817"/>
      <c r="DP122" s="817"/>
      <c r="DQ122" s="817">
        <v>32766</v>
      </c>
      <c r="DR122" s="817"/>
      <c r="DS122" s="817"/>
      <c r="DT122" s="817"/>
      <c r="DU122" s="817"/>
      <c r="DV122" s="794">
        <v>0.6</v>
      </c>
      <c r="DW122" s="794"/>
      <c r="DX122" s="794"/>
      <c r="DY122" s="794"/>
      <c r="DZ122" s="795"/>
    </row>
    <row r="123" spans="1:130" s="230" customFormat="1" ht="26.25" customHeight="1" x14ac:dyDescent="0.2">
      <c r="A123" s="820"/>
      <c r="B123" s="821"/>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446</v>
      </c>
      <c r="AB123" s="780"/>
      <c r="AC123" s="780"/>
      <c r="AD123" s="780"/>
      <c r="AE123" s="781"/>
      <c r="AF123" s="782" t="s">
        <v>446</v>
      </c>
      <c r="AG123" s="780"/>
      <c r="AH123" s="780"/>
      <c r="AI123" s="780"/>
      <c r="AJ123" s="781"/>
      <c r="AK123" s="782" t="s">
        <v>446</v>
      </c>
      <c r="AL123" s="780"/>
      <c r="AM123" s="780"/>
      <c r="AN123" s="780"/>
      <c r="AO123" s="781"/>
      <c r="AP123" s="824" t="s">
        <v>446</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480</v>
      </c>
      <c r="BP123" s="878"/>
      <c r="BQ123" s="832">
        <v>10790605</v>
      </c>
      <c r="BR123" s="833"/>
      <c r="BS123" s="833"/>
      <c r="BT123" s="833"/>
      <c r="BU123" s="833"/>
      <c r="BV123" s="833">
        <v>11100814</v>
      </c>
      <c r="BW123" s="833"/>
      <c r="BX123" s="833"/>
      <c r="BY123" s="833"/>
      <c r="BZ123" s="833"/>
      <c r="CA123" s="833">
        <v>11675476</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t="s">
        <v>446</v>
      </c>
      <c r="DH123" s="780"/>
      <c r="DI123" s="780"/>
      <c r="DJ123" s="780"/>
      <c r="DK123" s="781"/>
      <c r="DL123" s="782" t="s">
        <v>176</v>
      </c>
      <c r="DM123" s="780"/>
      <c r="DN123" s="780"/>
      <c r="DO123" s="780"/>
      <c r="DP123" s="781"/>
      <c r="DQ123" s="782" t="s">
        <v>176</v>
      </c>
      <c r="DR123" s="780"/>
      <c r="DS123" s="780"/>
      <c r="DT123" s="780"/>
      <c r="DU123" s="781"/>
      <c r="DV123" s="824" t="s">
        <v>446</v>
      </c>
      <c r="DW123" s="825"/>
      <c r="DX123" s="825"/>
      <c r="DY123" s="825"/>
      <c r="DZ123" s="826"/>
    </row>
    <row r="124" spans="1:130" s="230" customFormat="1" ht="26.25" customHeight="1" thickBot="1" x14ac:dyDescent="0.25">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446</v>
      </c>
      <c r="AB124" s="780"/>
      <c r="AC124" s="780"/>
      <c r="AD124" s="780"/>
      <c r="AE124" s="781"/>
      <c r="AF124" s="782" t="s">
        <v>446</v>
      </c>
      <c r="AG124" s="780"/>
      <c r="AH124" s="780"/>
      <c r="AI124" s="780"/>
      <c r="AJ124" s="781"/>
      <c r="AK124" s="782" t="s">
        <v>176</v>
      </c>
      <c r="AL124" s="780"/>
      <c r="AM124" s="780"/>
      <c r="AN124" s="780"/>
      <c r="AO124" s="781"/>
      <c r="AP124" s="824" t="s">
        <v>446</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64.900000000000006</v>
      </c>
      <c r="BR124" s="831"/>
      <c r="BS124" s="831"/>
      <c r="BT124" s="831"/>
      <c r="BU124" s="831"/>
      <c r="BV124" s="831">
        <v>59.7</v>
      </c>
      <c r="BW124" s="831"/>
      <c r="BX124" s="831"/>
      <c r="BY124" s="831"/>
      <c r="BZ124" s="831"/>
      <c r="CA124" s="831">
        <v>54.9</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446</v>
      </c>
      <c r="DH124" s="764"/>
      <c r="DI124" s="764"/>
      <c r="DJ124" s="764"/>
      <c r="DK124" s="765"/>
      <c r="DL124" s="766" t="s">
        <v>176</v>
      </c>
      <c r="DM124" s="764"/>
      <c r="DN124" s="764"/>
      <c r="DO124" s="764"/>
      <c r="DP124" s="765"/>
      <c r="DQ124" s="766" t="s">
        <v>176</v>
      </c>
      <c r="DR124" s="764"/>
      <c r="DS124" s="764"/>
      <c r="DT124" s="764"/>
      <c r="DU124" s="765"/>
      <c r="DV124" s="848" t="s">
        <v>176</v>
      </c>
      <c r="DW124" s="849"/>
      <c r="DX124" s="849"/>
      <c r="DY124" s="849"/>
      <c r="DZ124" s="850"/>
    </row>
    <row r="125" spans="1:130" s="230" customFormat="1" ht="26.25" customHeight="1" x14ac:dyDescent="0.2">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176</v>
      </c>
      <c r="AB125" s="780"/>
      <c r="AC125" s="780"/>
      <c r="AD125" s="780"/>
      <c r="AE125" s="781"/>
      <c r="AF125" s="782" t="s">
        <v>446</v>
      </c>
      <c r="AG125" s="780"/>
      <c r="AH125" s="780"/>
      <c r="AI125" s="780"/>
      <c r="AJ125" s="781"/>
      <c r="AK125" s="782" t="s">
        <v>446</v>
      </c>
      <c r="AL125" s="780"/>
      <c r="AM125" s="780"/>
      <c r="AN125" s="780"/>
      <c r="AO125" s="781"/>
      <c r="AP125" s="824" t="s">
        <v>484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176</v>
      </c>
      <c r="DH125" s="842"/>
      <c r="DI125" s="842"/>
      <c r="DJ125" s="842"/>
      <c r="DK125" s="842"/>
      <c r="DL125" s="842" t="s">
        <v>446</v>
      </c>
      <c r="DM125" s="842"/>
      <c r="DN125" s="842"/>
      <c r="DO125" s="842"/>
      <c r="DP125" s="842"/>
      <c r="DQ125" s="842" t="s">
        <v>446</v>
      </c>
      <c r="DR125" s="842"/>
      <c r="DS125" s="842"/>
      <c r="DT125" s="842"/>
      <c r="DU125" s="842"/>
      <c r="DV125" s="843" t="s">
        <v>176</v>
      </c>
      <c r="DW125" s="843"/>
      <c r="DX125" s="843"/>
      <c r="DY125" s="843"/>
      <c r="DZ125" s="844"/>
    </row>
    <row r="126" spans="1:130" s="230" customFormat="1" ht="26.25" customHeight="1" thickBot="1" x14ac:dyDescent="0.25">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446</v>
      </c>
      <c r="AB126" s="780"/>
      <c r="AC126" s="780"/>
      <c r="AD126" s="780"/>
      <c r="AE126" s="781"/>
      <c r="AF126" s="782" t="s">
        <v>446</v>
      </c>
      <c r="AG126" s="780"/>
      <c r="AH126" s="780"/>
      <c r="AI126" s="780"/>
      <c r="AJ126" s="781"/>
      <c r="AK126" s="782" t="s">
        <v>176</v>
      </c>
      <c r="AL126" s="780"/>
      <c r="AM126" s="780"/>
      <c r="AN126" s="780"/>
      <c r="AO126" s="781"/>
      <c r="AP126" s="824" t="s">
        <v>446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176</v>
      </c>
      <c r="DH126" s="817"/>
      <c r="DI126" s="817"/>
      <c r="DJ126" s="817"/>
      <c r="DK126" s="817"/>
      <c r="DL126" s="817" t="s">
        <v>446</v>
      </c>
      <c r="DM126" s="817"/>
      <c r="DN126" s="817"/>
      <c r="DO126" s="817"/>
      <c r="DP126" s="817"/>
      <c r="DQ126" s="817" t="s">
        <v>446</v>
      </c>
      <c r="DR126" s="817"/>
      <c r="DS126" s="817"/>
      <c r="DT126" s="817"/>
      <c r="DU126" s="817"/>
      <c r="DV126" s="794" t="s">
        <v>446</v>
      </c>
      <c r="DW126" s="794"/>
      <c r="DX126" s="794"/>
      <c r="DY126" s="794"/>
      <c r="DZ126" s="795"/>
    </row>
    <row r="127" spans="1:130" s="230" customFormat="1" ht="26.25" customHeight="1" x14ac:dyDescent="0.2">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446</v>
      </c>
      <c r="AB127" s="780"/>
      <c r="AC127" s="780"/>
      <c r="AD127" s="780"/>
      <c r="AE127" s="781"/>
      <c r="AF127" s="782" t="s">
        <v>446</v>
      </c>
      <c r="AG127" s="780"/>
      <c r="AH127" s="780"/>
      <c r="AI127" s="780"/>
      <c r="AJ127" s="781"/>
      <c r="AK127" s="782" t="s">
        <v>176</v>
      </c>
      <c r="AL127" s="780"/>
      <c r="AM127" s="780"/>
      <c r="AN127" s="780"/>
      <c r="AO127" s="781"/>
      <c r="AP127" s="824" t="s">
        <v>176</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446</v>
      </c>
      <c r="DH127" s="817"/>
      <c r="DI127" s="817"/>
      <c r="DJ127" s="817"/>
      <c r="DK127" s="817"/>
      <c r="DL127" s="817" t="s">
        <v>446</v>
      </c>
      <c r="DM127" s="817"/>
      <c r="DN127" s="817"/>
      <c r="DO127" s="817"/>
      <c r="DP127" s="817"/>
      <c r="DQ127" s="817" t="s">
        <v>176</v>
      </c>
      <c r="DR127" s="817"/>
      <c r="DS127" s="817"/>
      <c r="DT127" s="817"/>
      <c r="DU127" s="817"/>
      <c r="DV127" s="794" t="s">
        <v>446</v>
      </c>
      <c r="DW127" s="794"/>
      <c r="DX127" s="794"/>
      <c r="DY127" s="794"/>
      <c r="DZ127" s="795"/>
    </row>
    <row r="128" spans="1:130" s="230" customFormat="1" ht="26.25" customHeight="1" thickBot="1" x14ac:dyDescent="0.25">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t="s">
        <v>446</v>
      </c>
      <c r="AB128" s="801"/>
      <c r="AC128" s="801"/>
      <c r="AD128" s="801"/>
      <c r="AE128" s="802"/>
      <c r="AF128" s="803" t="s">
        <v>176</v>
      </c>
      <c r="AG128" s="801"/>
      <c r="AH128" s="801"/>
      <c r="AI128" s="801"/>
      <c r="AJ128" s="802"/>
      <c r="AK128" s="803" t="s">
        <v>446</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446</v>
      </c>
      <c r="BG128" s="787"/>
      <c r="BH128" s="787"/>
      <c r="BI128" s="787"/>
      <c r="BJ128" s="787"/>
      <c r="BK128" s="787"/>
      <c r="BL128" s="810"/>
      <c r="BM128" s="786">
        <v>14.2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t="s">
        <v>446</v>
      </c>
      <c r="DH128" s="791"/>
      <c r="DI128" s="791"/>
      <c r="DJ128" s="791"/>
      <c r="DK128" s="791"/>
      <c r="DL128" s="791" t="s">
        <v>176</v>
      </c>
      <c r="DM128" s="791"/>
      <c r="DN128" s="791"/>
      <c r="DO128" s="791"/>
      <c r="DP128" s="791"/>
      <c r="DQ128" s="791" t="s">
        <v>446</v>
      </c>
      <c r="DR128" s="791"/>
      <c r="DS128" s="791"/>
      <c r="DT128" s="791"/>
      <c r="DU128" s="791"/>
      <c r="DV128" s="792" t="s">
        <v>446</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6325056</v>
      </c>
      <c r="AB129" s="780"/>
      <c r="AC129" s="780"/>
      <c r="AD129" s="780"/>
      <c r="AE129" s="781"/>
      <c r="AF129" s="782">
        <v>6667346</v>
      </c>
      <c r="AG129" s="780"/>
      <c r="AH129" s="780"/>
      <c r="AI129" s="780"/>
      <c r="AJ129" s="781"/>
      <c r="AK129" s="782">
        <v>6574431</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446</v>
      </c>
      <c r="BG129" s="771"/>
      <c r="BH129" s="771"/>
      <c r="BI129" s="771"/>
      <c r="BJ129" s="771"/>
      <c r="BK129" s="771"/>
      <c r="BL129" s="772"/>
      <c r="BM129" s="770">
        <v>19.2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653313</v>
      </c>
      <c r="AB130" s="780"/>
      <c r="AC130" s="780"/>
      <c r="AD130" s="780"/>
      <c r="AE130" s="781"/>
      <c r="AF130" s="782">
        <v>671282</v>
      </c>
      <c r="AG130" s="780"/>
      <c r="AH130" s="780"/>
      <c r="AI130" s="780"/>
      <c r="AJ130" s="781"/>
      <c r="AK130" s="782">
        <v>694784</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3.8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5671743</v>
      </c>
      <c r="AB131" s="764"/>
      <c r="AC131" s="764"/>
      <c r="AD131" s="764"/>
      <c r="AE131" s="765"/>
      <c r="AF131" s="766">
        <v>5996064</v>
      </c>
      <c r="AG131" s="764"/>
      <c r="AH131" s="764"/>
      <c r="AI131" s="764"/>
      <c r="AJ131" s="765"/>
      <c r="AK131" s="766">
        <v>5879647</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v>54.9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2.7071219549999999</v>
      </c>
      <c r="AB132" s="745"/>
      <c r="AC132" s="745"/>
      <c r="AD132" s="745"/>
      <c r="AE132" s="746"/>
      <c r="AF132" s="747">
        <v>3.487020819</v>
      </c>
      <c r="AG132" s="745"/>
      <c r="AH132" s="745"/>
      <c r="AI132" s="745"/>
      <c r="AJ132" s="746"/>
      <c r="AK132" s="747">
        <v>5.358110785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2.4</v>
      </c>
      <c r="AB133" s="724"/>
      <c r="AC133" s="724"/>
      <c r="AD133" s="724"/>
      <c r="AE133" s="725"/>
      <c r="AF133" s="723">
        <v>2.8</v>
      </c>
      <c r="AG133" s="724"/>
      <c r="AH133" s="724"/>
      <c r="AI133" s="724"/>
      <c r="AJ133" s="725"/>
      <c r="AK133" s="723">
        <v>3.8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eLNuOtwT80Ffo7QdduhurXHSqzLJ2xKBMEdSLwi4An93o69Y3n947DVl0rBwTP/0icxY9SOks0DcNT3svV0sg==" saltValue="YyzePrRokAPHRlk2VICO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siLqnNkjWFpsdeW1MKPP40PVUZBJgFHx9b5k8Dyj+N3ImKEbmWeUvQyudStwmd/khbrRUXNA6W4qdMstAa/rQ==" saltValue="69uHNRdrwNNfel7XAwNk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65wkUA8HHFbJ72UZXw02hjvBZ8D/8wbwUraYEBb0mDbofAORnaRZkLAQELLVpP92opzEXCwVVXQSUWdjskJyg==" saltValue="p7IqpcuxODHQbPDvNsoP1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511</v>
      </c>
      <c r="AP7" s="272"/>
      <c r="AQ7" s="273" t="s">
        <v>512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513</v>
      </c>
      <c r="AQ8" s="279" t="s">
        <v>514</v>
      </c>
      <c r="AR8" s="280" t="s">
        <v>515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516</v>
      </c>
      <c r="AL9" s="1134"/>
      <c r="AM9" s="1134"/>
      <c r="AN9" s="1135"/>
      <c r="AO9" s="281">
        <v>1975068</v>
      </c>
      <c r="AP9" s="281">
        <v>75226</v>
      </c>
      <c r="AQ9" s="282">
        <v>76332</v>
      </c>
      <c r="AR9" s="283">
        <v>-1.4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517</v>
      </c>
      <c r="AL10" s="1134"/>
      <c r="AM10" s="1134"/>
      <c r="AN10" s="1135"/>
      <c r="AO10" s="284">
        <v>296380</v>
      </c>
      <c r="AP10" s="284">
        <v>11289</v>
      </c>
      <c r="AQ10" s="285">
        <v>8203</v>
      </c>
      <c r="AR10" s="286">
        <v>37.6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518</v>
      </c>
      <c r="AL11" s="1134"/>
      <c r="AM11" s="1134"/>
      <c r="AN11" s="1135"/>
      <c r="AO11" s="284" t="s">
        <v>519</v>
      </c>
      <c r="AP11" s="284" t="s">
        <v>519</v>
      </c>
      <c r="AQ11" s="285">
        <v>546</v>
      </c>
      <c r="AR11" s="286" t="s">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520</v>
      </c>
      <c r="AL12" s="1134"/>
      <c r="AM12" s="1134"/>
      <c r="AN12" s="1135"/>
      <c r="AO12" s="284" t="s">
        <v>519</v>
      </c>
      <c r="AP12" s="284" t="s">
        <v>519</v>
      </c>
      <c r="AQ12" s="285">
        <v>4</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521</v>
      </c>
      <c r="AL13" s="1134"/>
      <c r="AM13" s="1134"/>
      <c r="AN13" s="1135"/>
      <c r="AO13" s="284">
        <v>39791</v>
      </c>
      <c r="AP13" s="284">
        <v>1516</v>
      </c>
      <c r="AQ13" s="285">
        <v>2795</v>
      </c>
      <c r="AR13" s="286">
        <v>-45.8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522</v>
      </c>
      <c r="AL14" s="1134"/>
      <c r="AM14" s="1134"/>
      <c r="AN14" s="1135"/>
      <c r="AO14" s="284">
        <v>35371</v>
      </c>
      <c r="AP14" s="284">
        <v>1347</v>
      </c>
      <c r="AQ14" s="285">
        <v>1229</v>
      </c>
      <c r="AR14" s="286">
        <v>9.6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523</v>
      </c>
      <c r="AL15" s="1137"/>
      <c r="AM15" s="1137"/>
      <c r="AN15" s="1138"/>
      <c r="AO15" s="284">
        <v>-101612</v>
      </c>
      <c r="AP15" s="284">
        <v>-3870</v>
      </c>
      <c r="AQ15" s="285">
        <v>-5192</v>
      </c>
      <c r="AR15" s="286">
        <v>-25.5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189</v>
      </c>
      <c r="AL16" s="1137"/>
      <c r="AM16" s="1137"/>
      <c r="AN16" s="1138"/>
      <c r="AO16" s="284">
        <v>2244998</v>
      </c>
      <c r="AP16" s="284">
        <v>85507</v>
      </c>
      <c r="AQ16" s="285">
        <v>83916</v>
      </c>
      <c r="AR16" s="286">
        <v>1.9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528</v>
      </c>
      <c r="AL21" s="1140"/>
      <c r="AM21" s="1140"/>
      <c r="AN21" s="1141"/>
      <c r="AO21" s="297">
        <v>7.24</v>
      </c>
      <c r="AP21" s="298">
        <v>7.81</v>
      </c>
      <c r="AQ21" s="299">
        <v>-0.56999999999999995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529</v>
      </c>
      <c r="AL22" s="1140"/>
      <c r="AM22" s="1140"/>
      <c r="AN22" s="1141"/>
      <c r="AO22" s="302">
        <v>97.2</v>
      </c>
      <c r="AP22" s="303">
        <v>97.3</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2" t="s">
        <v>530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ht="13.2" x14ac:dyDescent="0.2">
      <c r="A27" s="309"/>
      <c r="AO27" s="262"/>
      <c r="AP27" s="262"/>
      <c r="AQ27" s="262"/>
      <c r="AR27" s="262"/>
      <c r="AS27" s="262"/>
      <c r="AT27" s="262"/>
    </row>
    <row r="28" spans="1:46" ht="16.2"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511</v>
      </c>
      <c r="AP30" s="272"/>
      <c r="AQ30" s="273" t="s">
        <v>512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533</v>
      </c>
      <c r="AL32" s="1124"/>
      <c r="AM32" s="1124"/>
      <c r="AN32" s="1125"/>
      <c r="AO32" s="312">
        <v>552044</v>
      </c>
      <c r="AP32" s="312">
        <v>21026</v>
      </c>
      <c r="AQ32" s="313">
        <v>34996</v>
      </c>
      <c r="AR32" s="314">
        <v>-39.9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534</v>
      </c>
      <c r="AL33" s="1124"/>
      <c r="AM33" s="1124"/>
      <c r="AN33" s="1125"/>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535</v>
      </c>
      <c r="AL34" s="1124"/>
      <c r="AM34" s="1124"/>
      <c r="AN34" s="1125"/>
      <c r="AO34" s="312" t="s">
        <v>519</v>
      </c>
      <c r="AP34" s="312" t="s">
        <v>519</v>
      </c>
      <c r="AQ34" s="313" t="s">
        <v>519</v>
      </c>
      <c r="AR34" s="314" t="s">
        <v>519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536</v>
      </c>
      <c r="AL35" s="1124"/>
      <c r="AM35" s="1124"/>
      <c r="AN35" s="1125"/>
      <c r="AO35" s="312">
        <v>433264</v>
      </c>
      <c r="AP35" s="312">
        <v>16502</v>
      </c>
      <c r="AQ35" s="313">
        <v>11520</v>
      </c>
      <c r="AR35" s="314">
        <v>43.2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537</v>
      </c>
      <c r="AL36" s="1124"/>
      <c r="AM36" s="1124"/>
      <c r="AN36" s="1125"/>
      <c r="AO36" s="312">
        <v>24514</v>
      </c>
      <c r="AP36" s="312">
        <v>934</v>
      </c>
      <c r="AQ36" s="313">
        <v>3057</v>
      </c>
      <c r="AR36" s="314">
        <v>-69.400000000000006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538</v>
      </c>
      <c r="AL37" s="1124"/>
      <c r="AM37" s="1124"/>
      <c r="AN37" s="1125"/>
      <c r="AO37" s="312" t="s">
        <v>519</v>
      </c>
      <c r="AP37" s="312" t="s">
        <v>519</v>
      </c>
      <c r="AQ37" s="313">
        <v>208</v>
      </c>
      <c r="AR37" s="314" t="s">
        <v>519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539</v>
      </c>
      <c r="AL38" s="1127"/>
      <c r="AM38" s="1127"/>
      <c r="AN38" s="1128"/>
      <c r="AO38" s="315" t="s">
        <v>519</v>
      </c>
      <c r="AP38" s="315" t="s">
        <v>519</v>
      </c>
      <c r="AQ38" s="316">
        <v>0</v>
      </c>
      <c r="AR38" s="304" t="s">
        <v>519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540</v>
      </c>
      <c r="AL39" s="1127"/>
      <c r="AM39" s="1127"/>
      <c r="AN39" s="1128"/>
      <c r="AO39" s="312" t="s">
        <v>519</v>
      </c>
      <c r="AP39" s="312" t="s">
        <v>519</v>
      </c>
      <c r="AQ39" s="313">
        <v>-2483</v>
      </c>
      <c r="AR39" s="314" t="s">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541</v>
      </c>
      <c r="AL40" s="1124"/>
      <c r="AM40" s="1124"/>
      <c r="AN40" s="1125"/>
      <c r="AO40" s="312">
        <v>-694784</v>
      </c>
      <c r="AP40" s="312">
        <v>-26463</v>
      </c>
      <c r="AQ40" s="313">
        <v>-31447</v>
      </c>
      <c r="AR40" s="314">
        <v>-15.8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303</v>
      </c>
      <c r="AL41" s="1130"/>
      <c r="AM41" s="1130"/>
      <c r="AN41" s="1131"/>
      <c r="AO41" s="312">
        <v>315038</v>
      </c>
      <c r="AP41" s="312">
        <v>11999</v>
      </c>
      <c r="AQ41" s="313">
        <v>15852</v>
      </c>
      <c r="AR41" s="314">
        <v>-24.3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511</v>
      </c>
      <c r="AN49" s="1118" t="s">
        <v>545</v>
      </c>
      <c r="AO49" s="1119"/>
      <c r="AP49" s="1119"/>
      <c r="AQ49" s="1119"/>
      <c r="AR49" s="112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546</v>
      </c>
      <c r="AO50" s="329" t="s">
        <v>547</v>
      </c>
      <c r="AP50" s="330" t="s">
        <v>548</v>
      </c>
      <c r="AQ50" s="331" t="s">
        <v>549</v>
      </c>
      <c r="AR50" s="332" t="s">
        <v>550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2199612</v>
      </c>
      <c r="AN51" s="334">
        <v>80082</v>
      </c>
      <c r="AO51" s="335">
        <v>37.200000000000003</v>
      </c>
      <c r="AP51" s="336">
        <v>53869</v>
      </c>
      <c r="AQ51" s="337">
        <v>0.4</v>
      </c>
      <c r="AR51" s="338">
        <v>36.799999999999997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1717099</v>
      </c>
      <c r="AN52" s="342">
        <v>62515</v>
      </c>
      <c r="AO52" s="343">
        <v>23</v>
      </c>
      <c r="AP52" s="344">
        <v>35046</v>
      </c>
      <c r="AQ52" s="345">
        <v>7.1</v>
      </c>
      <c r="AR52" s="346">
        <v>15.9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2459410</v>
      </c>
      <c r="AN53" s="334">
        <v>90653</v>
      </c>
      <c r="AO53" s="335">
        <v>13.2</v>
      </c>
      <c r="AP53" s="336">
        <v>59119</v>
      </c>
      <c r="AQ53" s="337">
        <v>9.6999999999999993</v>
      </c>
      <c r="AR53" s="338">
        <v>3.5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1796667</v>
      </c>
      <c r="AN54" s="342">
        <v>66224</v>
      </c>
      <c r="AO54" s="343">
        <v>5.9</v>
      </c>
      <c r="AP54" s="344">
        <v>29900</v>
      </c>
      <c r="AQ54" s="345">
        <v>-14.7</v>
      </c>
      <c r="AR54" s="346">
        <v>20.6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1181327</v>
      </c>
      <c r="AN55" s="334">
        <v>43911</v>
      </c>
      <c r="AO55" s="335">
        <v>-51.6</v>
      </c>
      <c r="AP55" s="336">
        <v>53895</v>
      </c>
      <c r="AQ55" s="337">
        <v>-8.8000000000000007</v>
      </c>
      <c r="AR55" s="338">
        <v>-42.8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590457</v>
      </c>
      <c r="AN56" s="342">
        <v>21948</v>
      </c>
      <c r="AO56" s="343">
        <v>-66.900000000000006</v>
      </c>
      <c r="AP56" s="344">
        <v>31224</v>
      </c>
      <c r="AQ56" s="345">
        <v>4.4000000000000004</v>
      </c>
      <c r="AR56" s="346">
        <v>-71.3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872195</v>
      </c>
      <c r="AN57" s="334">
        <v>32855</v>
      </c>
      <c r="AO57" s="335">
        <v>-25.2</v>
      </c>
      <c r="AP57" s="336">
        <v>56181</v>
      </c>
      <c r="AQ57" s="337">
        <v>4.2</v>
      </c>
      <c r="AR57" s="338">
        <v>-29.4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589641</v>
      </c>
      <c r="AN58" s="342">
        <v>22211</v>
      </c>
      <c r="AO58" s="343">
        <v>1.2</v>
      </c>
      <c r="AP58" s="344">
        <v>32039</v>
      </c>
      <c r="AQ58" s="345">
        <v>2.6</v>
      </c>
      <c r="AR58" s="346">
        <v>-1.4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1257448</v>
      </c>
      <c r="AN59" s="334">
        <v>47894</v>
      </c>
      <c r="AO59" s="335">
        <v>45.8</v>
      </c>
      <c r="AP59" s="336">
        <v>47730</v>
      </c>
      <c r="AQ59" s="337">
        <v>-15</v>
      </c>
      <c r="AR59" s="338">
        <v>60.8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727294</v>
      </c>
      <c r="AN60" s="342">
        <v>27701</v>
      </c>
      <c r="AO60" s="343">
        <v>24.7</v>
      </c>
      <c r="AP60" s="344">
        <v>26378</v>
      </c>
      <c r="AQ60" s="345">
        <v>-17.7</v>
      </c>
      <c r="AR60" s="346">
        <v>42.4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1593998</v>
      </c>
      <c r="AN61" s="349">
        <v>59079</v>
      </c>
      <c r="AO61" s="350">
        <v>3.9</v>
      </c>
      <c r="AP61" s="351">
        <v>54159</v>
      </c>
      <c r="AQ61" s="352">
        <v>-1.9</v>
      </c>
      <c r="AR61" s="338">
        <v>5.8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1084232</v>
      </c>
      <c r="AN62" s="342">
        <v>40120</v>
      </c>
      <c r="AO62" s="343">
        <v>-2.4</v>
      </c>
      <c r="AP62" s="344">
        <v>30917</v>
      </c>
      <c r="AQ62" s="345">
        <v>-3.7</v>
      </c>
      <c r="AR62" s="346">
        <v>1.3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v6TDcUrIKiyRo0TNO3/lles/DiUqsuIXh+HFlO4mEoblY3ooVrIv/zVXBDtdlEUkTl5cUpk95Ph7lpmfpvH7w==" saltValue="ut2Vm5VgLR+CzB3W5suv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7q8208s8w+LOXJbnmVgEINK2/muXLpuMBQ4qaa3GvNU+cd6e4zS3amd6khPXAr2lYiAIt8uDMRnzO+J+Zx22NA==" saltValue="COwBU2OczzNmpl6NtaRR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IPJVxNX3RnZ3qda0c2N2ZKzBzgCf8SWRsMmHStRobh6FmMRieq315cF8+4SCH84TKeDbNz92ZT2O4j1Gc3YqYw==" saltValue="byew2JPboQ8iLe4rZG0a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42" t="s">
        <v>3</v>
      </c>
      <c r="D47" s="1142"/>
      <c r="E47" s="1143"/>
      <c r="F47" s="11">
        <v>11.72</v>
      </c>
      <c r="G47" s="12">
        <v>8.9600000000000009</v>
      </c>
      <c r="H47" s="12">
        <v>13.7</v>
      </c>
      <c r="I47" s="12">
        <v>19.72</v>
      </c>
      <c r="J47" s="13">
        <v>21.41</v>
      </c>
    </row>
    <row r="48" spans="2:10" ht="57.75" customHeight="1" x14ac:dyDescent="0.2">
      <c r="B48" s="14"/>
      <c r="C48" s="1144" t="s">
        <v>4</v>
      </c>
      <c r="D48" s="1144"/>
      <c r="E48" s="1145"/>
      <c r="F48" s="15">
        <v>7.72</v>
      </c>
      <c r="G48" s="16">
        <v>9.9</v>
      </c>
      <c r="H48" s="16">
        <v>8.5299999999999994</v>
      </c>
      <c r="I48" s="16">
        <v>9.2799999999999994</v>
      </c>
      <c r="J48" s="17">
        <v>6.81</v>
      </c>
    </row>
    <row r="49" spans="2:10" ht="57.75" customHeight="1" thickBot="1" x14ac:dyDescent="0.25">
      <c r="B49" s="18"/>
      <c r="C49" s="1146" t="s">
        <v>5</v>
      </c>
      <c r="D49" s="1146"/>
      <c r="E49" s="1147"/>
      <c r="F49" s="19" t="s">
        <v>566</v>
      </c>
      <c r="G49" s="20" t="s">
        <v>567</v>
      </c>
      <c r="H49" s="20">
        <v>4.42</v>
      </c>
      <c r="I49" s="20">
        <v>7.91</v>
      </c>
      <c r="J49" s="21" t="s">
        <v>568</v>
      </c>
    </row>
    <row r="50" spans="2:10" ht="13.2" x14ac:dyDescent="0.2"/>
  </sheetData>
  <sheetProtection algorithmName="SHA-512" hashValue="MEHwkfgqikWtGTFFmiLcCn3Qvo9pA291moLHw9tQntjj97gHdccXIvWh2V1QCUc+c2IVtPzAgdka6uW+ErI3OQ==" saltValue="WAcONm7CWetceGEeznL/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4" t="s">
        <v>569</v>
      </c>
      <c r="D34" s="1154"/>
      <c r="E34" s="1155"/>
      <c r="F34" s="32">
        <v>9.3800000000000008</v>
      </c>
      <c r="G34" s="33">
        <v>9.99</v>
      </c>
      <c r="H34" s="33">
        <v>10.43</v>
      </c>
      <c r="I34" s="33">
        <v>10.54</v>
      </c>
      <c r="J34" s="34">
        <v>9.0399999999999991</v>
      </c>
      <c r="K34" s="22"/>
      <c r="L34" s="22"/>
      <c r="M34" s="22"/>
      <c r="N34" s="22"/>
      <c r="O34" s="22"/>
      <c r="P34" s="22"/>
    </row>
    <row r="35" spans="1:16" ht="39" customHeight="1" x14ac:dyDescent="0.2">
      <c r="A35" s="22"/>
      <c r="B35" s="35"/>
      <c r="C35" s="1148" t="s">
        <v>570</v>
      </c>
      <c r="D35" s="1149"/>
      <c r="E35" s="1150"/>
      <c r="F35" s="36">
        <v>7.71</v>
      </c>
      <c r="G35" s="37">
        <v>9.89</v>
      </c>
      <c r="H35" s="37">
        <v>8.52</v>
      </c>
      <c r="I35" s="37">
        <v>9.31</v>
      </c>
      <c r="J35" s="38">
        <v>6.81</v>
      </c>
      <c r="K35" s="22"/>
      <c r="L35" s="22"/>
      <c r="M35" s="22"/>
      <c r="N35" s="22"/>
      <c r="O35" s="22"/>
      <c r="P35" s="22"/>
    </row>
    <row r="36" spans="1:16" ht="39" customHeight="1" x14ac:dyDescent="0.2">
      <c r="A36" s="22"/>
      <c r="B36" s="35"/>
      <c r="C36" s="1148" t="s">
        <v>571</v>
      </c>
      <c r="D36" s="1149"/>
      <c r="E36" s="1150"/>
      <c r="F36" s="36">
        <v>5.72</v>
      </c>
      <c r="G36" s="37">
        <v>5.44</v>
      </c>
      <c r="H36" s="37">
        <v>4.9400000000000004</v>
      </c>
      <c r="I36" s="37">
        <v>5.14</v>
      </c>
      <c r="J36" s="38">
        <v>4.45</v>
      </c>
      <c r="K36" s="22"/>
      <c r="L36" s="22"/>
      <c r="M36" s="22"/>
      <c r="N36" s="22"/>
      <c r="O36" s="22"/>
      <c r="P36" s="22"/>
    </row>
    <row r="37" spans="1:16" ht="39" customHeight="1" x14ac:dyDescent="0.2">
      <c r="A37" s="22"/>
      <c r="B37" s="35"/>
      <c r="C37" s="1148" t="s">
        <v>572</v>
      </c>
      <c r="D37" s="1149"/>
      <c r="E37" s="1150"/>
      <c r="F37" s="36">
        <v>3.18</v>
      </c>
      <c r="G37" s="37">
        <v>2.91</v>
      </c>
      <c r="H37" s="37">
        <v>2.57</v>
      </c>
      <c r="I37" s="37">
        <v>4.21</v>
      </c>
      <c r="J37" s="38">
        <v>3.7</v>
      </c>
      <c r="K37" s="22"/>
      <c r="L37" s="22"/>
      <c r="M37" s="22"/>
      <c r="N37" s="22"/>
      <c r="O37" s="22"/>
      <c r="P37" s="22"/>
    </row>
    <row r="38" spans="1:16" ht="39" customHeight="1" x14ac:dyDescent="0.2">
      <c r="A38" s="22"/>
      <c r="B38" s="35"/>
      <c r="C38" s="1148" t="s">
        <v>573</v>
      </c>
      <c r="D38" s="1149"/>
      <c r="E38" s="1150"/>
      <c r="F38" s="36">
        <v>0.1</v>
      </c>
      <c r="G38" s="37">
        <v>0.15</v>
      </c>
      <c r="H38" s="37">
        <v>0.22</v>
      </c>
      <c r="I38" s="37">
        <v>0.09</v>
      </c>
      <c r="J38" s="38">
        <v>1.23</v>
      </c>
      <c r="K38" s="22"/>
      <c r="L38" s="22"/>
      <c r="M38" s="22"/>
      <c r="N38" s="22"/>
      <c r="O38" s="22"/>
      <c r="P38" s="22"/>
    </row>
    <row r="39" spans="1:16" ht="39" customHeight="1" x14ac:dyDescent="0.2">
      <c r="A39" s="22"/>
      <c r="B39" s="35"/>
      <c r="C39" s="1148" t="s">
        <v>574</v>
      </c>
      <c r="D39" s="1149"/>
      <c r="E39" s="1150"/>
      <c r="F39" s="36">
        <v>0.51</v>
      </c>
      <c r="G39" s="37">
        <v>0.52</v>
      </c>
      <c r="H39" s="37">
        <v>0.59</v>
      </c>
      <c r="I39" s="37">
        <v>0.43</v>
      </c>
      <c r="J39" s="38">
        <v>0.61</v>
      </c>
      <c r="K39" s="22"/>
      <c r="L39" s="22"/>
      <c r="M39" s="22"/>
      <c r="N39" s="22"/>
      <c r="O39" s="22"/>
      <c r="P39" s="22"/>
    </row>
    <row r="40" spans="1:16" ht="39" customHeight="1" x14ac:dyDescent="0.2">
      <c r="A40" s="22"/>
      <c r="B40" s="35"/>
      <c r="C40" s="1148" t="s">
        <v>575</v>
      </c>
      <c r="D40" s="1149"/>
      <c r="E40" s="1150"/>
      <c r="F40" s="36">
        <v>0.22</v>
      </c>
      <c r="G40" s="37">
        <v>0.14000000000000001</v>
      </c>
      <c r="H40" s="37">
        <v>0.15</v>
      </c>
      <c r="I40" s="37">
        <v>0.14000000000000001</v>
      </c>
      <c r="J40" s="38">
        <v>0.19</v>
      </c>
      <c r="K40" s="22"/>
      <c r="L40" s="22"/>
      <c r="M40" s="22"/>
      <c r="N40" s="22"/>
      <c r="O40" s="22"/>
      <c r="P40" s="22"/>
    </row>
    <row r="41" spans="1:16" ht="39" customHeight="1" x14ac:dyDescent="0.2">
      <c r="A41" s="22"/>
      <c r="B41" s="35"/>
      <c r="C41" s="1148" t="s">
        <v>576</v>
      </c>
      <c r="D41" s="1149"/>
      <c r="E41" s="1150"/>
      <c r="F41" s="36">
        <v>0.02</v>
      </c>
      <c r="G41" s="37">
        <v>0.03</v>
      </c>
      <c r="H41" s="37">
        <v>0.04</v>
      </c>
      <c r="I41" s="37">
        <v>0.03</v>
      </c>
      <c r="J41" s="38">
        <v>0.03</v>
      </c>
      <c r="K41" s="22"/>
      <c r="L41" s="22"/>
      <c r="M41" s="22"/>
      <c r="N41" s="22"/>
      <c r="O41" s="22"/>
      <c r="P41" s="22"/>
    </row>
    <row r="42" spans="1:16" ht="39" customHeight="1" x14ac:dyDescent="0.2">
      <c r="A42" s="22"/>
      <c r="B42" s="39"/>
      <c r="C42" s="1148" t="s">
        <v>577</v>
      </c>
      <c r="D42" s="1149"/>
      <c r="E42" s="1150"/>
      <c r="F42" s="36" t="s">
        <v>519</v>
      </c>
      <c r="G42" s="37" t="s">
        <v>519</v>
      </c>
      <c r="H42" s="37" t="s">
        <v>519</v>
      </c>
      <c r="I42" s="37" t="s">
        <v>519</v>
      </c>
      <c r="J42" s="38" t="s">
        <v>519</v>
      </c>
      <c r="K42" s="22"/>
      <c r="L42" s="22"/>
      <c r="M42" s="22"/>
      <c r="N42" s="22"/>
      <c r="O42" s="22"/>
      <c r="P42" s="22"/>
    </row>
    <row r="43" spans="1:16" ht="39" customHeight="1" thickBot="1" x14ac:dyDescent="0.25">
      <c r="A43" s="22"/>
      <c r="B43" s="40"/>
      <c r="C43" s="1151" t="s">
        <v>578</v>
      </c>
      <c r="D43" s="1152"/>
      <c r="E43" s="115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DxnfHHqk2C1i1hZH9Qy7wHts+6cgKKptscWJNOAh6uFHTlbluq2QvDLnF2KpdIHpWzqNNms5FLqAzYqcMhwg==" saltValue="UTG639doQxwK6GXfG0V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O61" sqref="O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79" t="s">
        <v>10</v>
      </c>
      <c r="C45" s="1180"/>
      <c r="D45" s="58"/>
      <c r="E45" s="1185" t="s">
        <v>11</v>
      </c>
      <c r="F45" s="1185"/>
      <c r="G45" s="1185"/>
      <c r="H45" s="1185"/>
      <c r="I45" s="1185"/>
      <c r="J45" s="1186"/>
      <c r="K45" s="59">
        <v>394</v>
      </c>
      <c r="L45" s="60">
        <v>385</v>
      </c>
      <c r="M45" s="60">
        <v>395</v>
      </c>
      <c r="N45" s="60">
        <v>458</v>
      </c>
      <c r="O45" s="61">
        <v>552</v>
      </c>
      <c r="P45" s="48"/>
      <c r="Q45" s="48"/>
      <c r="R45" s="48"/>
      <c r="S45" s="48"/>
      <c r="T45" s="48"/>
      <c r="U45" s="48"/>
    </row>
    <row r="46" spans="1:21" ht="30.75" customHeight="1" x14ac:dyDescent="0.2">
      <c r="A46" s="48"/>
      <c r="B46" s="1181"/>
      <c r="C46" s="1182"/>
      <c r="D46" s="62"/>
      <c r="E46" s="1158" t="s">
        <v>12</v>
      </c>
      <c r="F46" s="1158"/>
      <c r="G46" s="1158"/>
      <c r="H46" s="1158"/>
      <c r="I46" s="1158"/>
      <c r="J46" s="1159"/>
      <c r="K46" s="63" t="s">
        <v>519</v>
      </c>
      <c r="L46" s="64" t="s">
        <v>519</v>
      </c>
      <c r="M46" s="64" t="s">
        <v>519</v>
      </c>
      <c r="N46" s="64" t="s">
        <v>519</v>
      </c>
      <c r="O46" s="65" t="s">
        <v>519</v>
      </c>
      <c r="P46" s="48"/>
      <c r="Q46" s="48"/>
      <c r="R46" s="48"/>
      <c r="S46" s="48"/>
      <c r="T46" s="48"/>
      <c r="U46" s="48"/>
    </row>
    <row r="47" spans="1:21" ht="30.75" customHeight="1" x14ac:dyDescent="0.2">
      <c r="A47" s="48"/>
      <c r="B47" s="1181"/>
      <c r="C47" s="1182"/>
      <c r="D47" s="62"/>
      <c r="E47" s="1158" t="s">
        <v>13</v>
      </c>
      <c r="F47" s="1158"/>
      <c r="G47" s="1158"/>
      <c r="H47" s="1158"/>
      <c r="I47" s="1158"/>
      <c r="J47" s="1159"/>
      <c r="K47" s="63" t="s">
        <v>519</v>
      </c>
      <c r="L47" s="64" t="s">
        <v>519</v>
      </c>
      <c r="M47" s="64" t="s">
        <v>519</v>
      </c>
      <c r="N47" s="64" t="s">
        <v>519</v>
      </c>
      <c r="O47" s="65" t="s">
        <v>519</v>
      </c>
      <c r="P47" s="48"/>
      <c r="Q47" s="48"/>
      <c r="R47" s="48"/>
      <c r="S47" s="48"/>
      <c r="T47" s="48"/>
      <c r="U47" s="48"/>
    </row>
    <row r="48" spans="1:21" ht="30.75" customHeight="1" x14ac:dyDescent="0.2">
      <c r="A48" s="48"/>
      <c r="B48" s="1181"/>
      <c r="C48" s="1182"/>
      <c r="D48" s="62"/>
      <c r="E48" s="1158" t="s">
        <v>14</v>
      </c>
      <c r="F48" s="1158"/>
      <c r="G48" s="1158"/>
      <c r="H48" s="1158"/>
      <c r="I48" s="1158"/>
      <c r="J48" s="1159"/>
      <c r="K48" s="63">
        <v>371</v>
      </c>
      <c r="L48" s="64">
        <v>365</v>
      </c>
      <c r="M48" s="64">
        <v>387</v>
      </c>
      <c r="N48" s="64">
        <v>397</v>
      </c>
      <c r="O48" s="65">
        <v>433</v>
      </c>
      <c r="P48" s="48"/>
      <c r="Q48" s="48"/>
      <c r="R48" s="48"/>
      <c r="S48" s="48"/>
      <c r="T48" s="48"/>
      <c r="U48" s="48"/>
    </row>
    <row r="49" spans="1:21" ht="30.75" customHeight="1" x14ac:dyDescent="0.2">
      <c r="A49" s="48"/>
      <c r="B49" s="1181"/>
      <c r="C49" s="1182"/>
      <c r="D49" s="62"/>
      <c r="E49" s="1158" t="s">
        <v>15</v>
      </c>
      <c r="F49" s="1158"/>
      <c r="G49" s="1158"/>
      <c r="H49" s="1158"/>
      <c r="I49" s="1158"/>
      <c r="J49" s="1159"/>
      <c r="K49" s="63">
        <v>21</v>
      </c>
      <c r="L49" s="64">
        <v>23</v>
      </c>
      <c r="M49" s="64">
        <v>25</v>
      </c>
      <c r="N49" s="64">
        <v>25</v>
      </c>
      <c r="O49" s="65">
        <v>25</v>
      </c>
      <c r="P49" s="48"/>
      <c r="Q49" s="48"/>
      <c r="R49" s="48"/>
      <c r="S49" s="48"/>
      <c r="T49" s="48"/>
      <c r="U49" s="48"/>
    </row>
    <row r="50" spans="1:21" ht="30.75" customHeight="1" x14ac:dyDescent="0.2">
      <c r="A50" s="48"/>
      <c r="B50" s="1181"/>
      <c r="C50" s="1182"/>
      <c r="D50" s="62"/>
      <c r="E50" s="1158" t="s">
        <v>16</v>
      </c>
      <c r="F50" s="1158"/>
      <c r="G50" s="1158"/>
      <c r="H50" s="1158"/>
      <c r="I50" s="1158"/>
      <c r="J50" s="1159"/>
      <c r="K50" s="63" t="s">
        <v>519</v>
      </c>
      <c r="L50" s="64" t="s">
        <v>519</v>
      </c>
      <c r="M50" s="64" t="s">
        <v>519</v>
      </c>
      <c r="N50" s="64" t="s">
        <v>519</v>
      </c>
      <c r="O50" s="65" t="s">
        <v>519</v>
      </c>
      <c r="P50" s="48"/>
      <c r="Q50" s="48"/>
      <c r="R50" s="48"/>
      <c r="S50" s="48"/>
      <c r="T50" s="48"/>
      <c r="U50" s="48"/>
    </row>
    <row r="51" spans="1:21" ht="30.75" customHeight="1" x14ac:dyDescent="0.2">
      <c r="A51" s="48"/>
      <c r="B51" s="1183"/>
      <c r="C51" s="1184"/>
      <c r="D51" s="66"/>
      <c r="E51" s="1158" t="s">
        <v>17</v>
      </c>
      <c r="F51" s="1158"/>
      <c r="G51" s="1158"/>
      <c r="H51" s="1158"/>
      <c r="I51" s="1158"/>
      <c r="J51" s="1159"/>
      <c r="K51" s="63" t="s">
        <v>519</v>
      </c>
      <c r="L51" s="64" t="s">
        <v>519</v>
      </c>
      <c r="M51" s="64" t="s">
        <v>519</v>
      </c>
      <c r="N51" s="64" t="s">
        <v>519</v>
      </c>
      <c r="O51" s="65" t="s">
        <v>519</v>
      </c>
      <c r="P51" s="48"/>
      <c r="Q51" s="48"/>
      <c r="R51" s="48"/>
      <c r="S51" s="48"/>
      <c r="T51" s="48"/>
      <c r="U51" s="48"/>
    </row>
    <row r="52" spans="1:21" ht="30.75" customHeight="1" x14ac:dyDescent="0.2">
      <c r="A52" s="48"/>
      <c r="B52" s="1156" t="s">
        <v>18</v>
      </c>
      <c r="C52" s="1157"/>
      <c r="D52" s="66"/>
      <c r="E52" s="1158" t="s">
        <v>19</v>
      </c>
      <c r="F52" s="1158"/>
      <c r="G52" s="1158"/>
      <c r="H52" s="1158"/>
      <c r="I52" s="1158"/>
      <c r="J52" s="1159"/>
      <c r="K52" s="63">
        <v>659</v>
      </c>
      <c r="L52" s="64">
        <v>653</v>
      </c>
      <c r="M52" s="64">
        <v>653</v>
      </c>
      <c r="N52" s="64">
        <v>671</v>
      </c>
      <c r="O52" s="65">
        <v>695</v>
      </c>
      <c r="P52" s="48"/>
      <c r="Q52" s="48"/>
      <c r="R52" s="48"/>
      <c r="S52" s="48"/>
      <c r="T52" s="48"/>
      <c r="U52" s="48"/>
    </row>
    <row r="53" spans="1:21" ht="30.75" customHeight="1" thickBot="1" x14ac:dyDescent="0.25">
      <c r="A53" s="48"/>
      <c r="B53" s="1160" t="s">
        <v>20</v>
      </c>
      <c r="C53" s="1161"/>
      <c r="D53" s="67"/>
      <c r="E53" s="1162" t="s">
        <v>21</v>
      </c>
      <c r="F53" s="1162"/>
      <c r="G53" s="1162"/>
      <c r="H53" s="1162"/>
      <c r="I53" s="1162"/>
      <c r="J53" s="1163"/>
      <c r="K53" s="68">
        <v>127</v>
      </c>
      <c r="L53" s="69">
        <v>120</v>
      </c>
      <c r="M53" s="69">
        <v>154</v>
      </c>
      <c r="N53" s="69">
        <v>209</v>
      </c>
      <c r="O53" s="70">
        <v>315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164" t="s">
        <v>25</v>
      </c>
      <c r="C58" s="1165"/>
      <c r="D58" s="1170" t="s">
        <v>26</v>
      </c>
      <c r="E58" s="1171"/>
      <c r="F58" s="1171"/>
      <c r="G58" s="1171"/>
      <c r="H58" s="1171"/>
      <c r="I58" s="1171"/>
      <c r="J58" s="1172"/>
      <c r="K58" s="83" t="s">
        <v>605</v>
      </c>
      <c r="L58" s="84" t="s">
        <v>605</v>
      </c>
      <c r="M58" s="84" t="s">
        <v>605</v>
      </c>
      <c r="N58" s="84" t="s">
        <v>605</v>
      </c>
      <c r="O58" s="85" t="s">
        <v>605</v>
      </c>
    </row>
    <row r="59" spans="1:21" ht="31.5" customHeight="1" x14ac:dyDescent="0.2">
      <c r="B59" s="1166"/>
      <c r="C59" s="1167"/>
      <c r="D59" s="1173" t="s">
        <v>27</v>
      </c>
      <c r="E59" s="1174"/>
      <c r="F59" s="1174"/>
      <c r="G59" s="1174"/>
      <c r="H59" s="1174"/>
      <c r="I59" s="1174"/>
      <c r="J59" s="1175"/>
      <c r="K59" s="86" t="s">
        <v>605</v>
      </c>
      <c r="L59" s="87" t="s">
        <v>605</v>
      </c>
      <c r="M59" s="87" t="s">
        <v>605</v>
      </c>
      <c r="N59" s="87" t="s">
        <v>605</v>
      </c>
      <c r="O59" s="88" t="s">
        <v>605</v>
      </c>
    </row>
    <row r="60" spans="1:21" ht="31.5" customHeight="1" thickBot="1" x14ac:dyDescent="0.25">
      <c r="B60" s="1168"/>
      <c r="C60" s="1169"/>
      <c r="D60" s="1176" t="s">
        <v>28</v>
      </c>
      <c r="E60" s="1177"/>
      <c r="F60" s="1177"/>
      <c r="G60" s="1177"/>
      <c r="H60" s="1177"/>
      <c r="I60" s="1177"/>
      <c r="J60" s="1178"/>
      <c r="K60" s="89" t="s">
        <v>605</v>
      </c>
      <c r="L60" s="90" t="s">
        <v>605</v>
      </c>
      <c r="M60" s="90" t="s">
        <v>605</v>
      </c>
      <c r="N60" s="90" t="s">
        <v>605</v>
      </c>
      <c r="O60" s="91" t="s">
        <v>605</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LxuCD7aeJbqZqNqmQvfsRcFPJU2gkWvi+sHQUpYZyLc1ry1GFuNoXwUamZXAl9ExrxzurAsiYES5723M97EVA==" saltValue="YYVWs4UJq/z/zAGZuc8i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561</v>
      </c>
      <c r="J40" s="103" t="s">
        <v>562</v>
      </c>
      <c r="K40" s="103" t="s">
        <v>563</v>
      </c>
      <c r="L40" s="103" t="s">
        <v>564</v>
      </c>
      <c r="M40" s="104" t="s">
        <v>565</v>
      </c>
    </row>
    <row r="41" spans="2:13" ht="27.75" customHeight="1" x14ac:dyDescent="0.2">
      <c r="B41" s="1199" t="s">
        <v>31</v>
      </c>
      <c r="C41" s="1200"/>
      <c r="D41" s="105"/>
      <c r="E41" s="1201" t="s">
        <v>32</v>
      </c>
      <c r="F41" s="1201"/>
      <c r="G41" s="1201"/>
      <c r="H41" s="1202"/>
      <c r="I41" s="355">
        <v>6755</v>
      </c>
      <c r="J41" s="356">
        <v>7657</v>
      </c>
      <c r="K41" s="356">
        <v>8023</v>
      </c>
      <c r="L41" s="356">
        <v>8171</v>
      </c>
      <c r="M41" s="357">
        <v>8253</v>
      </c>
    </row>
    <row r="42" spans="2:13" ht="27.75" customHeight="1" x14ac:dyDescent="0.2">
      <c r="B42" s="1189"/>
      <c r="C42" s="1190"/>
      <c r="D42" s="106"/>
      <c r="E42" s="1193" t="s">
        <v>33</v>
      </c>
      <c r="F42" s="1193"/>
      <c r="G42" s="1193"/>
      <c r="H42" s="1194"/>
      <c r="I42" s="358" t="s">
        <v>519</v>
      </c>
      <c r="J42" s="359" t="s">
        <v>519</v>
      </c>
      <c r="K42" s="359" t="s">
        <v>519</v>
      </c>
      <c r="L42" s="359" t="s">
        <v>519</v>
      </c>
      <c r="M42" s="360" t="s">
        <v>519</v>
      </c>
    </row>
    <row r="43" spans="2:13" ht="27.75" customHeight="1" x14ac:dyDescent="0.2">
      <c r="B43" s="1189"/>
      <c r="C43" s="1190"/>
      <c r="D43" s="106"/>
      <c r="E43" s="1193" t="s">
        <v>34</v>
      </c>
      <c r="F43" s="1193"/>
      <c r="G43" s="1193"/>
      <c r="H43" s="1194"/>
      <c r="I43" s="358">
        <v>5388</v>
      </c>
      <c r="J43" s="359">
        <v>5175</v>
      </c>
      <c r="K43" s="359">
        <v>5089</v>
      </c>
      <c r="L43" s="359">
        <v>5029</v>
      </c>
      <c r="M43" s="360">
        <v>5120</v>
      </c>
    </row>
    <row r="44" spans="2:13" ht="27.75" customHeight="1" x14ac:dyDescent="0.2">
      <c r="B44" s="1189"/>
      <c r="C44" s="1190"/>
      <c r="D44" s="106"/>
      <c r="E44" s="1193" t="s">
        <v>35</v>
      </c>
      <c r="F44" s="1193"/>
      <c r="G44" s="1193"/>
      <c r="H44" s="1194"/>
      <c r="I44" s="358">
        <v>154</v>
      </c>
      <c r="J44" s="359">
        <v>132</v>
      </c>
      <c r="K44" s="359">
        <v>107</v>
      </c>
      <c r="L44" s="359">
        <v>222</v>
      </c>
      <c r="M44" s="360">
        <v>286</v>
      </c>
    </row>
    <row r="45" spans="2:13" ht="27.75" customHeight="1" x14ac:dyDescent="0.2">
      <c r="B45" s="1189"/>
      <c r="C45" s="1190"/>
      <c r="D45" s="106"/>
      <c r="E45" s="1193" t="s">
        <v>36</v>
      </c>
      <c r="F45" s="1193"/>
      <c r="G45" s="1193"/>
      <c r="H45" s="1194"/>
      <c r="I45" s="358">
        <v>1218</v>
      </c>
      <c r="J45" s="359">
        <v>1273</v>
      </c>
      <c r="K45" s="359">
        <v>1253</v>
      </c>
      <c r="L45" s="359">
        <v>1258</v>
      </c>
      <c r="M45" s="360">
        <v>1249</v>
      </c>
    </row>
    <row r="46" spans="2:13" ht="27.75" customHeight="1" x14ac:dyDescent="0.2">
      <c r="B46" s="1189"/>
      <c r="C46" s="1190"/>
      <c r="D46" s="107"/>
      <c r="E46" s="1193" t="s">
        <v>37</v>
      </c>
      <c r="F46" s="1193"/>
      <c r="G46" s="1193"/>
      <c r="H46" s="1194"/>
      <c r="I46" s="358">
        <v>499</v>
      </c>
      <c r="J46" s="359" t="s">
        <v>519</v>
      </c>
      <c r="K46" s="359" t="s">
        <v>519</v>
      </c>
      <c r="L46" s="359" t="s">
        <v>519</v>
      </c>
      <c r="M46" s="360" t="s">
        <v>519</v>
      </c>
    </row>
    <row r="47" spans="2:13" ht="27.75" customHeight="1" x14ac:dyDescent="0.2">
      <c r="B47" s="1189"/>
      <c r="C47" s="1190"/>
      <c r="D47" s="108"/>
      <c r="E47" s="1203" t="s">
        <v>38</v>
      </c>
      <c r="F47" s="1204"/>
      <c r="G47" s="1204"/>
      <c r="H47" s="1205"/>
      <c r="I47" s="358" t="s">
        <v>519</v>
      </c>
      <c r="J47" s="359" t="s">
        <v>519</v>
      </c>
      <c r="K47" s="359" t="s">
        <v>519</v>
      </c>
      <c r="L47" s="359" t="s">
        <v>519</v>
      </c>
      <c r="M47" s="360" t="s">
        <v>519</v>
      </c>
    </row>
    <row r="48" spans="2:13" ht="27.75" customHeight="1" x14ac:dyDescent="0.2">
      <c r="B48" s="1189"/>
      <c r="C48" s="1190"/>
      <c r="D48" s="106"/>
      <c r="E48" s="1193" t="s">
        <v>39</v>
      </c>
      <c r="F48" s="1193"/>
      <c r="G48" s="1193"/>
      <c r="H48" s="1194"/>
      <c r="I48" s="358" t="s">
        <v>519</v>
      </c>
      <c r="J48" s="359" t="s">
        <v>519</v>
      </c>
      <c r="K48" s="359" t="s">
        <v>519</v>
      </c>
      <c r="L48" s="359" t="s">
        <v>519</v>
      </c>
      <c r="M48" s="360" t="s">
        <v>519</v>
      </c>
    </row>
    <row r="49" spans="2:13" ht="27.75" customHeight="1" x14ac:dyDescent="0.2">
      <c r="B49" s="1191"/>
      <c r="C49" s="1192"/>
      <c r="D49" s="106"/>
      <c r="E49" s="1193" t="s">
        <v>40</v>
      </c>
      <c r="F49" s="1193"/>
      <c r="G49" s="1193"/>
      <c r="H49" s="1194"/>
      <c r="I49" s="358" t="s">
        <v>519</v>
      </c>
      <c r="J49" s="359" t="s">
        <v>519</v>
      </c>
      <c r="K49" s="359" t="s">
        <v>519</v>
      </c>
      <c r="L49" s="359" t="s">
        <v>519</v>
      </c>
      <c r="M49" s="360" t="s">
        <v>519</v>
      </c>
    </row>
    <row r="50" spans="2:13" ht="27.75" customHeight="1" x14ac:dyDescent="0.2">
      <c r="B50" s="1187" t="s">
        <v>41</v>
      </c>
      <c r="C50" s="1188"/>
      <c r="D50" s="109"/>
      <c r="E50" s="1193" t="s">
        <v>42</v>
      </c>
      <c r="F50" s="1193"/>
      <c r="G50" s="1193"/>
      <c r="H50" s="1194"/>
      <c r="I50" s="358">
        <v>2184</v>
      </c>
      <c r="J50" s="359">
        <v>1691</v>
      </c>
      <c r="K50" s="359">
        <v>2067</v>
      </c>
      <c r="L50" s="359">
        <v>2762</v>
      </c>
      <c r="M50" s="360">
        <v>2987</v>
      </c>
    </row>
    <row r="51" spans="2:13" ht="27.75" customHeight="1" x14ac:dyDescent="0.2">
      <c r="B51" s="1189"/>
      <c r="C51" s="1190"/>
      <c r="D51" s="106"/>
      <c r="E51" s="1193" t="s">
        <v>43</v>
      </c>
      <c r="F51" s="1193"/>
      <c r="G51" s="1193"/>
      <c r="H51" s="1194"/>
      <c r="I51" s="358" t="s">
        <v>519</v>
      </c>
      <c r="J51" s="359" t="s">
        <v>519</v>
      </c>
      <c r="K51" s="359" t="s">
        <v>519</v>
      </c>
      <c r="L51" s="359" t="s">
        <v>519</v>
      </c>
      <c r="M51" s="360" t="s">
        <v>519</v>
      </c>
    </row>
    <row r="52" spans="2:13" ht="27.75" customHeight="1" x14ac:dyDescent="0.2">
      <c r="B52" s="1191"/>
      <c r="C52" s="1192"/>
      <c r="D52" s="106"/>
      <c r="E52" s="1193" t="s">
        <v>44</v>
      </c>
      <c r="F52" s="1193"/>
      <c r="G52" s="1193"/>
      <c r="H52" s="1194"/>
      <c r="I52" s="358">
        <v>8687</v>
      </c>
      <c r="J52" s="359">
        <v>8754</v>
      </c>
      <c r="K52" s="359">
        <v>8724</v>
      </c>
      <c r="L52" s="359">
        <v>8339</v>
      </c>
      <c r="M52" s="360">
        <v>8689</v>
      </c>
    </row>
    <row r="53" spans="2:13" ht="27.75" customHeight="1" thickBot="1" x14ac:dyDescent="0.25">
      <c r="B53" s="1195" t="s">
        <v>45</v>
      </c>
      <c r="C53" s="1196"/>
      <c r="D53" s="110"/>
      <c r="E53" s="1197" t="s">
        <v>46</v>
      </c>
      <c r="F53" s="1197"/>
      <c r="G53" s="1197"/>
      <c r="H53" s="1198"/>
      <c r="I53" s="361">
        <v>3143</v>
      </c>
      <c r="J53" s="362">
        <v>3793</v>
      </c>
      <c r="K53" s="362">
        <v>3682</v>
      </c>
      <c r="L53" s="362">
        <v>3580</v>
      </c>
      <c r="M53" s="363">
        <v>3232</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EBmN/3C15eTOTKpMY2G6qHHtHKvlsxN4oj1MwEEJPOZKN8IpQouHQMTCX4dMgcjiwINgFS7+HGEzAC4dd0V1yg==" saltValue="WFLsduEdDUlAIyZ7amQA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14" t="s">
        <v>49</v>
      </c>
      <c r="D55" s="1214"/>
      <c r="E55" s="1215"/>
      <c r="F55" s="122">
        <v>866</v>
      </c>
      <c r="G55" s="122">
        <v>1314</v>
      </c>
      <c r="H55" s="123">
        <v>1408</v>
      </c>
    </row>
    <row r="56" spans="2:8" ht="52.5" customHeight="1" x14ac:dyDescent="0.2">
      <c r="B56" s="124"/>
      <c r="C56" s="1216" t="s">
        <v>50</v>
      </c>
      <c r="D56" s="1216"/>
      <c r="E56" s="1217"/>
      <c r="F56" s="125">
        <v>109</v>
      </c>
      <c r="G56" s="125">
        <v>109</v>
      </c>
      <c r="H56" s="126">
        <v>109</v>
      </c>
    </row>
    <row r="57" spans="2:8" ht="53.25" customHeight="1" x14ac:dyDescent="0.2">
      <c r="B57" s="124"/>
      <c r="C57" s="1218" t="s">
        <v>51</v>
      </c>
      <c r="D57" s="1218"/>
      <c r="E57" s="1219"/>
      <c r="F57" s="127">
        <v>571</v>
      </c>
      <c r="G57" s="127">
        <v>785</v>
      </c>
      <c r="H57" s="128">
        <v>887</v>
      </c>
    </row>
    <row r="58" spans="2:8" ht="45.75" customHeight="1" x14ac:dyDescent="0.2">
      <c r="B58" s="129"/>
      <c r="C58" s="1206" t="s">
        <v>598</v>
      </c>
      <c r="D58" s="1207"/>
      <c r="E58" s="1208"/>
      <c r="F58" s="130">
        <v>508</v>
      </c>
      <c r="G58" s="130">
        <v>708</v>
      </c>
      <c r="H58" s="131">
        <v>808</v>
      </c>
    </row>
    <row r="59" spans="2:8" ht="45.75" customHeight="1" x14ac:dyDescent="0.2">
      <c r="B59" s="129"/>
      <c r="C59" s="1206" t="s">
        <v>600</v>
      </c>
      <c r="D59" s="1207"/>
      <c r="E59" s="1208"/>
      <c r="F59" s="130">
        <v>36</v>
      </c>
      <c r="G59" s="130">
        <v>56</v>
      </c>
      <c r="H59" s="131">
        <v>56</v>
      </c>
    </row>
    <row r="60" spans="2:8" ht="45.75" customHeight="1" x14ac:dyDescent="0.2">
      <c r="B60" s="129"/>
      <c r="C60" s="1206" t="s">
        <v>601</v>
      </c>
      <c r="D60" s="1207"/>
      <c r="E60" s="1208"/>
      <c r="F60" s="130">
        <v>10</v>
      </c>
      <c r="G60" s="130">
        <v>10</v>
      </c>
      <c r="H60" s="131">
        <v>10</v>
      </c>
    </row>
    <row r="61" spans="2:8" ht="45.75" customHeight="1" x14ac:dyDescent="0.2">
      <c r="B61" s="129"/>
      <c r="C61" s="1206" t="s">
        <v>602</v>
      </c>
      <c r="D61" s="1207"/>
      <c r="E61" s="1208"/>
      <c r="F61" s="130">
        <v>10</v>
      </c>
      <c r="G61" s="130">
        <v>10</v>
      </c>
      <c r="H61" s="131">
        <v>10</v>
      </c>
    </row>
    <row r="62" spans="2:8" ht="45.75" customHeight="1" thickBot="1" x14ac:dyDescent="0.25">
      <c r="B62" s="132"/>
      <c r="C62" s="1209" t="s">
        <v>599</v>
      </c>
      <c r="D62" s="1210"/>
      <c r="E62" s="1211"/>
      <c r="F62" s="133">
        <v>6</v>
      </c>
      <c r="G62" s="133">
        <v>0</v>
      </c>
      <c r="H62" s="134">
        <v>2</v>
      </c>
    </row>
    <row r="63" spans="2:8" ht="52.5" customHeight="1" thickBot="1" x14ac:dyDescent="0.25">
      <c r="B63" s="135"/>
      <c r="C63" s="1212" t="s">
        <v>52</v>
      </c>
      <c r="D63" s="1212"/>
      <c r="E63" s="1213"/>
      <c r="F63" s="136">
        <v>1546</v>
      </c>
      <c r="G63" s="136">
        <v>2208</v>
      </c>
      <c r="H63" s="137">
        <v>2403</v>
      </c>
    </row>
    <row r="64" spans="2:8" ht="13.2" x14ac:dyDescent="0.2"/>
  </sheetData>
  <sheetProtection algorithmName="SHA-512" hashValue="w0o9Tb05VVshqU8EnL7mQVrc8UOEwmuq3lTsiMrmSMWqb+nYfdiIHZEMDwYumotqGnpJCiiqZ45F2OAwI2YLPw==" saltValue="bPTXImQpDiVEssqHgYfD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D3FE0-8ECC-40AB-9838-D939B12ACD3D}">
  <sheetPr>
    <pageSetUpPr fitToPage="1"/>
  </sheetPr>
  <dimension ref="A1:DE85"/>
  <sheetViews>
    <sheetView showGridLines="0" zoomScale="85" zoomScaleNormal="85" zoomScaleSheetLayoutView="55" workbookViewId="0">
      <selection activeCell="BP77" sqref="BP77:BW78"/>
    </sheetView>
  </sheetViews>
  <sheetFormatPr defaultColWidth="0" defaultRowHeight="13.5" customHeight="1" zeroHeight="1" x14ac:dyDescent="0.2"/>
  <cols>
    <col min="1" max="1" width="6.33203125" style="1222" customWidth="1"/>
    <col min="2" max="107" width="2.44140625" style="1222" customWidth="1"/>
    <col min="108" max="108" width="6.109375" style="1229" customWidth="1"/>
    <col min="109" max="109" width="5.88671875" style="1228" customWidth="1"/>
    <col min="110" max="16384" width="8.6640625" style="1222" hidden="1"/>
  </cols>
  <sheetData>
    <row r="1" spans="1:109" ht="42.75" customHeight="1" x14ac:dyDescent="0.2">
      <c r="A1" s="1220"/>
      <c r="B1" s="1221"/>
      <c r="DD1" s="1222"/>
      <c r="DE1" s="1222"/>
    </row>
    <row r="2" spans="1:109" ht="25.5" customHeight="1" x14ac:dyDescent="0.2">
      <c r="A2" s="1223"/>
      <c r="C2" s="1223"/>
      <c r="O2" s="1223"/>
      <c r="P2" s="1223"/>
      <c r="Q2" s="1223"/>
      <c r="R2" s="1223"/>
      <c r="S2" s="1223"/>
      <c r="T2" s="1223"/>
      <c r="U2" s="1223"/>
      <c r="V2" s="1223"/>
      <c r="W2" s="1223"/>
      <c r="X2" s="1223"/>
      <c r="Y2" s="1223"/>
      <c r="Z2" s="1223"/>
      <c r="AA2" s="1223"/>
      <c r="AB2" s="1223"/>
      <c r="AC2" s="1223"/>
      <c r="AD2" s="1223"/>
      <c r="AE2" s="1223"/>
      <c r="AF2" s="1223"/>
      <c r="AG2" s="1223"/>
      <c r="AH2" s="1223"/>
      <c r="AI2" s="1223"/>
      <c r="AU2" s="1223"/>
      <c r="BG2" s="1223"/>
      <c r="BS2" s="1223"/>
      <c r="CE2" s="1223"/>
      <c r="CQ2" s="1223"/>
      <c r="DD2" s="1222"/>
      <c r="DE2" s="1222"/>
    </row>
    <row r="3" spans="1:109" ht="25.5" customHeight="1" x14ac:dyDescent="0.2">
      <c r="A3" s="1223"/>
      <c r="C3" s="1223"/>
      <c r="O3" s="1223"/>
      <c r="P3" s="1223"/>
      <c r="Q3" s="1223"/>
      <c r="R3" s="1223"/>
      <c r="S3" s="1223"/>
      <c r="T3" s="1223"/>
      <c r="U3" s="1223"/>
      <c r="V3" s="1223"/>
      <c r="W3" s="1223"/>
      <c r="X3" s="1223"/>
      <c r="Y3" s="1223"/>
      <c r="Z3" s="1223"/>
      <c r="AA3" s="1223"/>
      <c r="AB3" s="1223"/>
      <c r="AC3" s="1223"/>
      <c r="AD3" s="1223"/>
      <c r="AE3" s="1223"/>
      <c r="AF3" s="1223"/>
      <c r="AG3" s="1223"/>
      <c r="AH3" s="1223"/>
      <c r="AI3" s="1223"/>
      <c r="AU3" s="1223"/>
      <c r="BG3" s="1223"/>
      <c r="BS3" s="1223"/>
      <c r="CE3" s="1223"/>
      <c r="CQ3" s="1223"/>
      <c r="DD3" s="1222"/>
      <c r="DE3" s="1222"/>
    </row>
    <row r="4" spans="1:109" s="259" customFormat="1" ht="13.2" x14ac:dyDescent="0.2">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row>
    <row r="5" spans="1:109" s="259" customFormat="1" ht="13.2" x14ac:dyDescent="0.2">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c r="CG5" s="1223"/>
      <c r="CH5" s="1223"/>
      <c r="CI5" s="1223"/>
      <c r="CJ5" s="1223"/>
      <c r="CK5" s="1223"/>
      <c r="CL5" s="1223"/>
      <c r="CM5" s="1223"/>
      <c r="CN5" s="1223"/>
      <c r="CO5" s="1223"/>
      <c r="CP5" s="1223"/>
      <c r="CQ5" s="1223"/>
      <c r="CR5" s="1223"/>
      <c r="CS5" s="1223"/>
      <c r="CT5" s="1223"/>
      <c r="CU5" s="1223"/>
      <c r="CV5" s="1223"/>
      <c r="CW5" s="1223"/>
      <c r="CX5" s="1223"/>
      <c r="CY5" s="1223"/>
      <c r="CZ5" s="1223"/>
      <c r="DA5" s="1223"/>
      <c r="DB5" s="1223"/>
      <c r="DC5" s="1223"/>
      <c r="DD5" s="1223"/>
      <c r="DE5" s="1223"/>
    </row>
    <row r="6" spans="1:109" s="259" customFormat="1" ht="13.2" x14ac:dyDescent="0.2">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c r="CG6" s="1223"/>
      <c r="CH6" s="1223"/>
      <c r="CI6" s="1223"/>
      <c r="CJ6" s="1223"/>
      <c r="CK6" s="1223"/>
      <c r="CL6" s="1223"/>
      <c r="CM6" s="1223"/>
      <c r="CN6" s="1223"/>
      <c r="CO6" s="1223"/>
      <c r="CP6" s="1223"/>
      <c r="CQ6" s="1223"/>
      <c r="CR6" s="1223"/>
      <c r="CS6" s="1223"/>
      <c r="CT6" s="1223"/>
      <c r="CU6" s="1223"/>
      <c r="CV6" s="1223"/>
      <c r="CW6" s="1223"/>
      <c r="CX6" s="1223"/>
      <c r="CY6" s="1223"/>
      <c r="CZ6" s="1223"/>
      <c r="DA6" s="1223"/>
      <c r="DB6" s="1223"/>
      <c r="DC6" s="1223"/>
      <c r="DD6" s="1223"/>
      <c r="DE6" s="1223"/>
    </row>
    <row r="7" spans="1:109" s="259" customFormat="1" ht="13.2" x14ac:dyDescent="0.2">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c r="CG7" s="1223"/>
      <c r="CH7" s="1223"/>
      <c r="CI7" s="1223"/>
      <c r="CJ7" s="1223"/>
      <c r="CK7" s="1223"/>
      <c r="CL7" s="1223"/>
      <c r="CM7" s="1223"/>
      <c r="CN7" s="1223"/>
      <c r="CO7" s="1223"/>
      <c r="CP7" s="1223"/>
      <c r="CQ7" s="1223"/>
      <c r="CR7" s="1223"/>
      <c r="CS7" s="1223"/>
      <c r="CT7" s="1223"/>
      <c r="CU7" s="1223"/>
      <c r="CV7" s="1223"/>
      <c r="CW7" s="1223"/>
      <c r="CX7" s="1223"/>
      <c r="CY7" s="1223"/>
      <c r="CZ7" s="1223"/>
      <c r="DA7" s="1223"/>
      <c r="DB7" s="1223"/>
      <c r="DC7" s="1223"/>
      <c r="DD7" s="1223"/>
      <c r="DE7" s="1223"/>
    </row>
    <row r="8" spans="1:109" s="259" customFormat="1" ht="13.2" x14ac:dyDescent="0.2">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c r="CG8" s="1223"/>
      <c r="CH8" s="1223"/>
      <c r="CI8" s="1223"/>
      <c r="CJ8" s="1223"/>
      <c r="CK8" s="1223"/>
      <c r="CL8" s="1223"/>
      <c r="CM8" s="1223"/>
      <c r="CN8" s="1223"/>
      <c r="CO8" s="1223"/>
      <c r="CP8" s="1223"/>
      <c r="CQ8" s="1223"/>
      <c r="CR8" s="1223"/>
      <c r="CS8" s="1223"/>
      <c r="CT8" s="1223"/>
      <c r="CU8" s="1223"/>
      <c r="CV8" s="1223"/>
      <c r="CW8" s="1223"/>
      <c r="CX8" s="1223"/>
      <c r="CY8" s="1223"/>
      <c r="CZ8" s="1223"/>
      <c r="DA8" s="1223"/>
      <c r="DB8" s="1223"/>
      <c r="DC8" s="1223"/>
      <c r="DD8" s="1223"/>
      <c r="DE8" s="1223"/>
    </row>
    <row r="9" spans="1:109" s="259" customFormat="1" ht="13.2" x14ac:dyDescent="0.2">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c r="CG9" s="1223"/>
      <c r="CH9" s="1223"/>
      <c r="CI9" s="1223"/>
      <c r="CJ9" s="1223"/>
      <c r="CK9" s="1223"/>
      <c r="CL9" s="1223"/>
      <c r="CM9" s="1223"/>
      <c r="CN9" s="1223"/>
      <c r="CO9" s="1223"/>
      <c r="CP9" s="1223"/>
      <c r="CQ9" s="1223"/>
      <c r="CR9" s="1223"/>
      <c r="CS9" s="1223"/>
      <c r="CT9" s="1223"/>
      <c r="CU9" s="1223"/>
      <c r="CV9" s="1223"/>
      <c r="CW9" s="1223"/>
      <c r="CX9" s="1223"/>
      <c r="CY9" s="1223"/>
      <c r="CZ9" s="1223"/>
      <c r="DA9" s="1223"/>
      <c r="DB9" s="1223"/>
      <c r="DC9" s="1223"/>
      <c r="DD9" s="1223"/>
      <c r="DE9" s="1223"/>
    </row>
    <row r="10" spans="1:109" s="259" customFormat="1" ht="13.2" x14ac:dyDescent="0.2">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c r="CG10" s="1223"/>
      <c r="CH10" s="1223"/>
      <c r="CI10" s="1223"/>
      <c r="CJ10" s="1223"/>
      <c r="CK10" s="1223"/>
      <c r="CL10" s="1223"/>
      <c r="CM10" s="1223"/>
      <c r="CN10" s="1223"/>
      <c r="CO10" s="1223"/>
      <c r="CP10" s="1223"/>
      <c r="CQ10" s="1223"/>
      <c r="CR10" s="1223"/>
      <c r="CS10" s="1223"/>
      <c r="CT10" s="1223"/>
      <c r="CU10" s="1223"/>
      <c r="CV10" s="1223"/>
      <c r="CW10" s="1223"/>
      <c r="CX10" s="1223"/>
      <c r="CY10" s="1223"/>
      <c r="CZ10" s="1223"/>
      <c r="DA10" s="1223"/>
      <c r="DB10" s="1223"/>
      <c r="DC10" s="1223"/>
      <c r="DD10" s="1223"/>
      <c r="DE10" s="1223"/>
    </row>
    <row r="11" spans="1:109" s="259" customFormat="1" ht="13.2" x14ac:dyDescent="0.2">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row>
    <row r="12" spans="1:109" s="259" customFormat="1" ht="13.2" x14ac:dyDescent="0.2">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row>
    <row r="13" spans="1:109" s="259" customFormat="1" ht="13.2" x14ac:dyDescent="0.2">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row>
    <row r="14" spans="1:109" s="259" customFormat="1" ht="13.2" x14ac:dyDescent="0.2">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c r="CG14" s="1223"/>
      <c r="CH14" s="1223"/>
      <c r="CI14" s="1223"/>
      <c r="CJ14" s="1223"/>
      <c r="CK14" s="1223"/>
      <c r="CL14" s="1223"/>
      <c r="CM14" s="1223"/>
      <c r="CN14" s="1223"/>
      <c r="CO14" s="1223"/>
      <c r="CP14" s="1223"/>
      <c r="CQ14" s="1223"/>
      <c r="CR14" s="1223"/>
      <c r="CS14" s="1223"/>
      <c r="CT14" s="1223"/>
      <c r="CU14" s="1223"/>
      <c r="CV14" s="1223"/>
      <c r="CW14" s="1223"/>
      <c r="CX14" s="1223"/>
      <c r="CY14" s="1223"/>
      <c r="CZ14" s="1223"/>
      <c r="DA14" s="1223"/>
      <c r="DB14" s="1223"/>
      <c r="DC14" s="1223"/>
      <c r="DD14" s="1223"/>
      <c r="DE14" s="1223"/>
    </row>
    <row r="15" spans="1:109" s="259" customFormat="1" ht="13.2" x14ac:dyDescent="0.2">
      <c r="A15" s="1222"/>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c r="CG15" s="1223"/>
      <c r="CH15" s="1223"/>
      <c r="CI15" s="1223"/>
      <c r="CJ15" s="1223"/>
      <c r="CK15" s="1223"/>
      <c r="CL15" s="1223"/>
      <c r="CM15" s="1223"/>
      <c r="CN15" s="1223"/>
      <c r="CO15" s="1223"/>
      <c r="CP15" s="1223"/>
      <c r="CQ15" s="1223"/>
      <c r="CR15" s="1223"/>
      <c r="CS15" s="1223"/>
      <c r="CT15" s="1223"/>
      <c r="CU15" s="1223"/>
      <c r="CV15" s="1223"/>
      <c r="CW15" s="1223"/>
      <c r="CX15" s="1223"/>
      <c r="CY15" s="1223"/>
      <c r="CZ15" s="1223"/>
      <c r="DA15" s="1223"/>
      <c r="DB15" s="1223"/>
      <c r="DC15" s="1223"/>
      <c r="DD15" s="1223"/>
      <c r="DE15" s="1223"/>
    </row>
    <row r="16" spans="1:109" s="259" customFormat="1" ht="13.2" x14ac:dyDescent="0.2">
      <c r="A16" s="122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c r="CG16" s="1223"/>
      <c r="CH16" s="1223"/>
      <c r="CI16" s="1223"/>
      <c r="CJ16" s="1223"/>
      <c r="CK16" s="1223"/>
      <c r="CL16" s="1223"/>
      <c r="CM16" s="1223"/>
      <c r="CN16" s="1223"/>
      <c r="CO16" s="1223"/>
      <c r="CP16" s="1223"/>
      <c r="CQ16" s="1223"/>
      <c r="CR16" s="1223"/>
      <c r="CS16" s="1223"/>
      <c r="CT16" s="1223"/>
      <c r="CU16" s="1223"/>
      <c r="CV16" s="1223"/>
      <c r="CW16" s="1223"/>
      <c r="CX16" s="1223"/>
      <c r="CY16" s="1223"/>
      <c r="CZ16" s="1223"/>
      <c r="DA16" s="1223"/>
      <c r="DB16" s="1223"/>
      <c r="DC16" s="1223"/>
      <c r="DD16" s="1223"/>
      <c r="DE16" s="1223"/>
    </row>
    <row r="17" spans="1:109" s="259" customFormat="1" ht="13.2" x14ac:dyDescent="0.2">
      <c r="A17" s="1222"/>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3"/>
      <c r="CJ17" s="1223"/>
      <c r="CK17" s="1223"/>
      <c r="CL17" s="1223"/>
      <c r="CM17" s="1223"/>
      <c r="CN17" s="1223"/>
      <c r="CO17" s="1223"/>
      <c r="CP17" s="1223"/>
      <c r="CQ17" s="1223"/>
      <c r="CR17" s="1223"/>
      <c r="CS17" s="1223"/>
      <c r="CT17" s="1223"/>
      <c r="CU17" s="1223"/>
      <c r="CV17" s="1223"/>
      <c r="CW17" s="1223"/>
      <c r="CX17" s="1223"/>
      <c r="CY17" s="1223"/>
      <c r="CZ17" s="1223"/>
      <c r="DA17" s="1223"/>
      <c r="DB17" s="1223"/>
      <c r="DC17" s="1223"/>
      <c r="DD17" s="1223"/>
      <c r="DE17" s="1223"/>
    </row>
    <row r="18" spans="1:109" s="259" customFormat="1" ht="13.2" x14ac:dyDescent="0.2">
      <c r="A18" s="1222"/>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c r="CG18" s="1223"/>
      <c r="CH18" s="1223"/>
      <c r="CI18" s="1223"/>
      <c r="CJ18" s="1223"/>
      <c r="CK18" s="1223"/>
      <c r="CL18" s="1223"/>
      <c r="CM18" s="1223"/>
      <c r="CN18" s="1223"/>
      <c r="CO18" s="1223"/>
      <c r="CP18" s="1223"/>
      <c r="CQ18" s="1223"/>
      <c r="CR18" s="1223"/>
      <c r="CS18" s="1223"/>
      <c r="CT18" s="1223"/>
      <c r="CU18" s="1223"/>
      <c r="CV18" s="1223"/>
      <c r="CW18" s="1223"/>
      <c r="CX18" s="1223"/>
      <c r="CY18" s="1223"/>
      <c r="CZ18" s="1223"/>
      <c r="DA18" s="1223"/>
      <c r="DB18" s="1223"/>
      <c r="DC18" s="1223"/>
      <c r="DD18" s="1223"/>
      <c r="DE18" s="1223"/>
    </row>
    <row r="19" spans="1:109" ht="13.2" x14ac:dyDescent="0.2">
      <c r="DD19" s="1222"/>
      <c r="DE19" s="1222"/>
    </row>
    <row r="20" spans="1:109" ht="13.2" x14ac:dyDescent="0.2">
      <c r="DD20" s="1222"/>
      <c r="DE20" s="1222"/>
    </row>
    <row r="21" spans="1:109" ht="17.25" customHeight="1" x14ac:dyDescent="0.2">
      <c r="B21" s="1224"/>
      <c r="C21" s="1225"/>
      <c r="D21" s="1225"/>
      <c r="E21" s="1225"/>
      <c r="F21" s="1225"/>
      <c r="G21" s="1225"/>
      <c r="H21" s="1225"/>
      <c r="I21" s="1225"/>
      <c r="J21" s="1225"/>
      <c r="K21" s="1225"/>
      <c r="L21" s="1225"/>
      <c r="M21" s="1225"/>
      <c r="N21" s="1226"/>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6"/>
      <c r="AU21" s="1225"/>
      <c r="AV21" s="1225"/>
      <c r="AW21" s="1225"/>
      <c r="AX21" s="1225"/>
      <c r="AY21" s="1225"/>
      <c r="AZ21" s="1225"/>
      <c r="BA21" s="1225"/>
      <c r="BB21" s="1225"/>
      <c r="BC21" s="1225"/>
      <c r="BD21" s="1225"/>
      <c r="BE21" s="1225"/>
      <c r="BF21" s="1226"/>
      <c r="BG21" s="1225"/>
      <c r="BH21" s="1225"/>
      <c r="BI21" s="1225"/>
      <c r="BJ21" s="1225"/>
      <c r="BK21" s="1225"/>
      <c r="BL21" s="1225"/>
      <c r="BM21" s="1225"/>
      <c r="BN21" s="1225"/>
      <c r="BO21" s="1225"/>
      <c r="BP21" s="1225"/>
      <c r="BQ21" s="1225"/>
      <c r="BR21" s="1226"/>
      <c r="BS21" s="1225"/>
      <c r="BT21" s="1225"/>
      <c r="BU21" s="1225"/>
      <c r="BV21" s="1225"/>
      <c r="BW21" s="1225"/>
      <c r="BX21" s="1225"/>
      <c r="BY21" s="1225"/>
      <c r="BZ21" s="1225"/>
      <c r="CA21" s="1225"/>
      <c r="CB21" s="1225"/>
      <c r="CC21" s="1225"/>
      <c r="CD21" s="1226"/>
      <c r="CE21" s="1225"/>
      <c r="CF21" s="1225"/>
      <c r="CG21" s="1225"/>
      <c r="CH21" s="1225"/>
      <c r="CI21" s="1225"/>
      <c r="CJ21" s="1225"/>
      <c r="CK21" s="1225"/>
      <c r="CL21" s="1225"/>
      <c r="CM21" s="1225"/>
      <c r="CN21" s="1225"/>
      <c r="CO21" s="1225"/>
      <c r="CP21" s="1226"/>
      <c r="CQ21" s="1225"/>
      <c r="CR21" s="1225"/>
      <c r="CS21" s="1225"/>
      <c r="CT21" s="1225"/>
      <c r="CU21" s="1225"/>
      <c r="CV21" s="1225"/>
      <c r="CW21" s="1225"/>
      <c r="CX21" s="1225"/>
      <c r="CY21" s="1225"/>
      <c r="CZ21" s="1225"/>
      <c r="DA21" s="1225"/>
      <c r="DB21" s="1226"/>
      <c r="DC21" s="1225"/>
      <c r="DD21" s="1227"/>
      <c r="DE21" s="1222"/>
    </row>
    <row r="22" spans="1:109" ht="17.25" customHeight="1" x14ac:dyDescent="0.2">
      <c r="B22" s="1228"/>
    </row>
    <row r="23" spans="1:109" ht="13.2" x14ac:dyDescent="0.2">
      <c r="B23" s="1228"/>
    </row>
    <row r="24" spans="1:109" ht="13.2" x14ac:dyDescent="0.2">
      <c r="B24" s="1228"/>
    </row>
    <row r="25" spans="1:109" ht="13.2" x14ac:dyDescent="0.2">
      <c r="B25" s="1228"/>
    </row>
    <row r="26" spans="1:109" ht="13.2" x14ac:dyDescent="0.2">
      <c r="B26" s="1228"/>
    </row>
    <row r="27" spans="1:109" ht="13.2" x14ac:dyDescent="0.2">
      <c r="B27" s="1228"/>
    </row>
    <row r="28" spans="1:109" ht="13.2" x14ac:dyDescent="0.2">
      <c r="B28" s="1228"/>
    </row>
    <row r="29" spans="1:109" ht="13.2" x14ac:dyDescent="0.2">
      <c r="B29" s="1228"/>
    </row>
    <row r="30" spans="1:109" ht="13.2" x14ac:dyDescent="0.2">
      <c r="B30" s="1228"/>
    </row>
    <row r="31" spans="1:109" ht="13.2" x14ac:dyDescent="0.2">
      <c r="B31" s="1228"/>
    </row>
    <row r="32" spans="1:109" ht="13.2" x14ac:dyDescent="0.2">
      <c r="B32" s="1228"/>
    </row>
    <row r="33" spans="2:109" ht="13.2" x14ac:dyDescent="0.2">
      <c r="B33" s="1228"/>
    </row>
    <row r="34" spans="2:109" ht="13.2" x14ac:dyDescent="0.2">
      <c r="B34" s="1228"/>
    </row>
    <row r="35" spans="2:109" ht="13.2" x14ac:dyDescent="0.2">
      <c r="B35" s="1228"/>
    </row>
    <row r="36" spans="2:109" ht="13.2" x14ac:dyDescent="0.2">
      <c r="B36" s="1228"/>
    </row>
    <row r="37" spans="2:109" ht="13.2" x14ac:dyDescent="0.2">
      <c r="B37" s="1228"/>
    </row>
    <row r="38" spans="2:109" ht="13.2" x14ac:dyDescent="0.2">
      <c r="B38" s="1228"/>
    </row>
    <row r="39" spans="2:109" ht="13.2" x14ac:dyDescent="0.2">
      <c r="B39" s="1230"/>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2"/>
    </row>
    <row r="40" spans="2:109" ht="13.2" x14ac:dyDescent="0.2">
      <c r="B40" s="1233"/>
      <c r="DD40" s="1233"/>
      <c r="DE40" s="1222"/>
    </row>
    <row r="41" spans="2:109" ht="16.2" x14ac:dyDescent="0.2">
      <c r="B41" s="1234" t="s">
        <v>606</v>
      </c>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5"/>
      <c r="CI41" s="1225"/>
      <c r="CJ41" s="1225"/>
      <c r="CK41" s="1225"/>
      <c r="CL41" s="1225"/>
      <c r="CM41" s="1225"/>
      <c r="CN41" s="1225"/>
      <c r="CO41" s="1225"/>
      <c r="CP41" s="1225"/>
      <c r="CQ41" s="1225"/>
      <c r="CR41" s="1225"/>
      <c r="CS41" s="1225"/>
      <c r="CT41" s="1225"/>
      <c r="CU41" s="1225"/>
      <c r="CV41" s="1225"/>
      <c r="CW41" s="1225"/>
      <c r="CX41" s="1225"/>
      <c r="CY41" s="1225"/>
      <c r="CZ41" s="1225"/>
      <c r="DA41" s="1225"/>
      <c r="DB41" s="1225"/>
      <c r="DC41" s="1225"/>
      <c r="DD41" s="1227"/>
    </row>
    <row r="42" spans="2:109" ht="13.2" x14ac:dyDescent="0.2">
      <c r="B42" s="1228"/>
      <c r="G42" s="1235"/>
      <c r="I42" s="1236"/>
      <c r="J42" s="1236"/>
      <c r="K42" s="1236"/>
      <c r="AM42" s="1235"/>
      <c r="AN42" s="1235" t="s">
        <v>607</v>
      </c>
      <c r="AP42" s="1236"/>
      <c r="AQ42" s="1236"/>
      <c r="AR42" s="1236"/>
      <c r="AY42" s="1235"/>
      <c r="BA42" s="1236"/>
      <c r="BB42" s="1236"/>
      <c r="BC42" s="1236"/>
      <c r="BK42" s="1235"/>
      <c r="BM42" s="1236"/>
      <c r="BN42" s="1236"/>
      <c r="BO42" s="1236"/>
      <c r="BW42" s="1235"/>
      <c r="BY42" s="1236"/>
      <c r="BZ42" s="1236"/>
      <c r="CA42" s="1236"/>
      <c r="CI42" s="1235"/>
      <c r="CK42" s="1236"/>
      <c r="CL42" s="1236"/>
      <c r="CM42" s="1236"/>
      <c r="CU42" s="1235"/>
      <c r="CW42" s="1236"/>
      <c r="CX42" s="1236"/>
      <c r="CY42" s="1236"/>
    </row>
    <row r="43" spans="2:109" ht="13.5" customHeight="1" x14ac:dyDescent="0.2">
      <c r="B43" s="1228"/>
      <c r="AN43" s="1237" t="s">
        <v>608</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ht="13.2" x14ac:dyDescent="0.2">
      <c r="B44" s="1228"/>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ht="13.2" x14ac:dyDescent="0.2">
      <c r="B45" s="1228"/>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ht="13.2" x14ac:dyDescent="0.2">
      <c r="B46" s="1228"/>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ht="13.2" x14ac:dyDescent="0.2">
      <c r="B47" s="1228"/>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ht="13.2" x14ac:dyDescent="0.2">
      <c r="B48" s="1228"/>
      <c r="H48" s="1246"/>
      <c r="I48" s="1246"/>
      <c r="J48" s="1246"/>
      <c r="AN48" s="1246"/>
      <c r="AO48" s="1246"/>
      <c r="AP48" s="1246"/>
      <c r="AZ48" s="1246"/>
      <c r="BA48" s="1246"/>
      <c r="BB48" s="1246"/>
      <c r="BL48" s="1246"/>
      <c r="BM48" s="1246"/>
      <c r="BN48" s="1246"/>
      <c r="BX48" s="1246"/>
      <c r="BY48" s="1246"/>
      <c r="BZ48" s="1246"/>
      <c r="CJ48" s="1246"/>
      <c r="CK48" s="1246"/>
      <c r="CL48" s="1246"/>
      <c r="CV48" s="1246"/>
      <c r="CW48" s="1246"/>
      <c r="CX48" s="1246"/>
    </row>
    <row r="49" spans="1:109" ht="13.2" x14ac:dyDescent="0.2">
      <c r="B49" s="1228"/>
      <c r="AN49" s="1222" t="s">
        <v>609</v>
      </c>
    </row>
    <row r="50" spans="1:109" ht="13.2" x14ac:dyDescent="0.2">
      <c r="B50" s="1228"/>
      <c r="G50" s="1247"/>
      <c r="H50" s="1247"/>
      <c r="I50" s="1247"/>
      <c r="J50" s="1247"/>
      <c r="K50" s="1248"/>
      <c r="L50" s="1248"/>
      <c r="M50" s="1249"/>
      <c r="N50" s="1249"/>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53" t="s">
        <v>561</v>
      </c>
      <c r="BQ50" s="1253"/>
      <c r="BR50" s="1253"/>
      <c r="BS50" s="1253"/>
      <c r="BT50" s="1253"/>
      <c r="BU50" s="1253"/>
      <c r="BV50" s="1253"/>
      <c r="BW50" s="1253"/>
      <c r="BX50" s="1253" t="s">
        <v>562</v>
      </c>
      <c r="BY50" s="1253"/>
      <c r="BZ50" s="1253"/>
      <c r="CA50" s="1253"/>
      <c r="CB50" s="1253"/>
      <c r="CC50" s="1253"/>
      <c r="CD50" s="1253"/>
      <c r="CE50" s="1253"/>
      <c r="CF50" s="1253" t="s">
        <v>563</v>
      </c>
      <c r="CG50" s="1253"/>
      <c r="CH50" s="1253"/>
      <c r="CI50" s="1253"/>
      <c r="CJ50" s="1253"/>
      <c r="CK50" s="1253"/>
      <c r="CL50" s="1253"/>
      <c r="CM50" s="1253"/>
      <c r="CN50" s="1253" t="s">
        <v>564</v>
      </c>
      <c r="CO50" s="1253"/>
      <c r="CP50" s="1253"/>
      <c r="CQ50" s="1253"/>
      <c r="CR50" s="1253"/>
      <c r="CS50" s="1253"/>
      <c r="CT50" s="1253"/>
      <c r="CU50" s="1253"/>
      <c r="CV50" s="1253" t="s">
        <v>565</v>
      </c>
      <c r="CW50" s="1253"/>
      <c r="CX50" s="1253"/>
      <c r="CY50" s="1253"/>
      <c r="CZ50" s="1253"/>
      <c r="DA50" s="1253"/>
      <c r="DB50" s="1253"/>
      <c r="DC50" s="1253"/>
    </row>
    <row r="51" spans="1:109" ht="13.5" customHeight="1" x14ac:dyDescent="0.2">
      <c r="B51" s="1228"/>
      <c r="G51" s="1254"/>
      <c r="H51" s="1254"/>
      <c r="I51" s="1255"/>
      <c r="J51" s="1255"/>
      <c r="K51" s="1256"/>
      <c r="L51" s="1256"/>
      <c r="M51" s="1256"/>
      <c r="N51" s="1256"/>
      <c r="AM51" s="1246"/>
      <c r="AN51" s="1257" t="s">
        <v>610</v>
      </c>
      <c r="AO51" s="1257"/>
      <c r="AP51" s="1257"/>
      <c r="AQ51" s="1257"/>
      <c r="AR51" s="1257"/>
      <c r="AS51" s="1257"/>
      <c r="AT51" s="1257"/>
      <c r="AU51" s="1257"/>
      <c r="AV51" s="1257"/>
      <c r="AW51" s="1257"/>
      <c r="AX51" s="1257"/>
      <c r="AY51" s="1257"/>
      <c r="AZ51" s="1257"/>
      <c r="BA51" s="1257"/>
      <c r="BB51" s="1257" t="s">
        <v>611</v>
      </c>
      <c r="BC51" s="1257"/>
      <c r="BD51" s="1257"/>
      <c r="BE51" s="1257"/>
      <c r="BF51" s="1257"/>
      <c r="BG51" s="1257"/>
      <c r="BH51" s="1257"/>
      <c r="BI51" s="1257"/>
      <c r="BJ51" s="1257"/>
      <c r="BK51" s="1257"/>
      <c r="BL51" s="1257"/>
      <c r="BM51" s="1257"/>
      <c r="BN51" s="1257"/>
      <c r="BO51" s="1257"/>
      <c r="BP51" s="1258">
        <v>58.2</v>
      </c>
      <c r="BQ51" s="1258"/>
      <c r="BR51" s="1258"/>
      <c r="BS51" s="1258"/>
      <c r="BT51" s="1258"/>
      <c r="BU51" s="1258"/>
      <c r="BV51" s="1258"/>
      <c r="BW51" s="1258"/>
      <c r="BX51" s="1258">
        <v>71.2</v>
      </c>
      <c r="BY51" s="1258"/>
      <c r="BZ51" s="1258"/>
      <c r="CA51" s="1258"/>
      <c r="CB51" s="1258"/>
      <c r="CC51" s="1258"/>
      <c r="CD51" s="1258"/>
      <c r="CE51" s="1258"/>
      <c r="CF51" s="1258">
        <v>64.900000000000006</v>
      </c>
      <c r="CG51" s="1258"/>
      <c r="CH51" s="1258"/>
      <c r="CI51" s="1258"/>
      <c r="CJ51" s="1258"/>
      <c r="CK51" s="1258"/>
      <c r="CL51" s="1258"/>
      <c r="CM51" s="1258"/>
      <c r="CN51" s="1258">
        <v>59.7</v>
      </c>
      <c r="CO51" s="1258"/>
      <c r="CP51" s="1258"/>
      <c r="CQ51" s="1258"/>
      <c r="CR51" s="1258"/>
      <c r="CS51" s="1258"/>
      <c r="CT51" s="1258"/>
      <c r="CU51" s="1258"/>
      <c r="CV51" s="1258">
        <v>54.9</v>
      </c>
      <c r="CW51" s="1258"/>
      <c r="CX51" s="1258"/>
      <c r="CY51" s="1258"/>
      <c r="CZ51" s="1258"/>
      <c r="DA51" s="1258"/>
      <c r="DB51" s="1258"/>
      <c r="DC51" s="1258"/>
    </row>
    <row r="52" spans="1:109" ht="13.2" x14ac:dyDescent="0.2">
      <c r="B52" s="1228"/>
      <c r="G52" s="1254"/>
      <c r="H52" s="1254"/>
      <c r="I52" s="1255"/>
      <c r="J52" s="1255"/>
      <c r="K52" s="1256"/>
      <c r="L52" s="1256"/>
      <c r="M52" s="1256"/>
      <c r="N52" s="1256"/>
      <c r="AM52" s="1246"/>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1236"/>
      <c r="B53" s="1228"/>
      <c r="G53" s="1254"/>
      <c r="H53" s="1254"/>
      <c r="I53" s="1247"/>
      <c r="J53" s="1247"/>
      <c r="K53" s="1256"/>
      <c r="L53" s="1256"/>
      <c r="M53" s="1256"/>
      <c r="N53" s="1256"/>
      <c r="AM53" s="1246"/>
      <c r="AN53" s="1257"/>
      <c r="AO53" s="1257"/>
      <c r="AP53" s="1257"/>
      <c r="AQ53" s="1257"/>
      <c r="AR53" s="1257"/>
      <c r="AS53" s="1257"/>
      <c r="AT53" s="1257"/>
      <c r="AU53" s="1257"/>
      <c r="AV53" s="1257"/>
      <c r="AW53" s="1257"/>
      <c r="AX53" s="1257"/>
      <c r="AY53" s="1257"/>
      <c r="AZ53" s="1257"/>
      <c r="BA53" s="1257"/>
      <c r="BB53" s="1257" t="s">
        <v>612</v>
      </c>
      <c r="BC53" s="1257"/>
      <c r="BD53" s="1257"/>
      <c r="BE53" s="1257"/>
      <c r="BF53" s="1257"/>
      <c r="BG53" s="1257"/>
      <c r="BH53" s="1257"/>
      <c r="BI53" s="1257"/>
      <c r="BJ53" s="1257"/>
      <c r="BK53" s="1257"/>
      <c r="BL53" s="1257"/>
      <c r="BM53" s="1257"/>
      <c r="BN53" s="1257"/>
      <c r="BO53" s="1257"/>
      <c r="BP53" s="1258">
        <v>68.3</v>
      </c>
      <c r="BQ53" s="1258"/>
      <c r="BR53" s="1258"/>
      <c r="BS53" s="1258"/>
      <c r="BT53" s="1258"/>
      <c r="BU53" s="1258"/>
      <c r="BV53" s="1258"/>
      <c r="BW53" s="1258"/>
      <c r="BX53" s="1258">
        <v>66.900000000000006</v>
      </c>
      <c r="BY53" s="1258"/>
      <c r="BZ53" s="1258"/>
      <c r="CA53" s="1258"/>
      <c r="CB53" s="1258"/>
      <c r="CC53" s="1258"/>
      <c r="CD53" s="1258"/>
      <c r="CE53" s="1258"/>
      <c r="CF53" s="1258">
        <v>68.2</v>
      </c>
      <c r="CG53" s="1258"/>
      <c r="CH53" s="1258"/>
      <c r="CI53" s="1258"/>
      <c r="CJ53" s="1258"/>
      <c r="CK53" s="1258"/>
      <c r="CL53" s="1258"/>
      <c r="CM53" s="1258"/>
      <c r="CN53" s="1258">
        <v>69.2</v>
      </c>
      <c r="CO53" s="1258"/>
      <c r="CP53" s="1258"/>
      <c r="CQ53" s="1258"/>
      <c r="CR53" s="1258"/>
      <c r="CS53" s="1258"/>
      <c r="CT53" s="1258"/>
      <c r="CU53" s="1258"/>
      <c r="CV53" s="1258">
        <v>70.3</v>
      </c>
      <c r="CW53" s="1258"/>
      <c r="CX53" s="1258"/>
      <c r="CY53" s="1258"/>
      <c r="CZ53" s="1258"/>
      <c r="DA53" s="1258"/>
      <c r="DB53" s="1258"/>
      <c r="DC53" s="1258"/>
    </row>
    <row r="54" spans="1:109" ht="13.2" x14ac:dyDescent="0.2">
      <c r="A54" s="1236"/>
      <c r="B54" s="1228"/>
      <c r="G54" s="1254"/>
      <c r="H54" s="1254"/>
      <c r="I54" s="1247"/>
      <c r="J54" s="1247"/>
      <c r="K54" s="1256"/>
      <c r="L54" s="1256"/>
      <c r="M54" s="1256"/>
      <c r="N54" s="1256"/>
      <c r="AM54" s="1246"/>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1236"/>
      <c r="B55" s="1228"/>
      <c r="G55" s="1247"/>
      <c r="H55" s="1247"/>
      <c r="I55" s="1247"/>
      <c r="J55" s="1247"/>
      <c r="K55" s="1256"/>
      <c r="L55" s="1256"/>
      <c r="M55" s="1256"/>
      <c r="N55" s="1256"/>
      <c r="AN55" s="1253" t="s">
        <v>613</v>
      </c>
      <c r="AO55" s="1253"/>
      <c r="AP55" s="1253"/>
      <c r="AQ55" s="1253"/>
      <c r="AR55" s="1253"/>
      <c r="AS55" s="1253"/>
      <c r="AT55" s="1253"/>
      <c r="AU55" s="1253"/>
      <c r="AV55" s="1253"/>
      <c r="AW55" s="1253"/>
      <c r="AX55" s="1253"/>
      <c r="AY55" s="1253"/>
      <c r="AZ55" s="1253"/>
      <c r="BA55" s="1253"/>
      <c r="BB55" s="1257" t="s">
        <v>611</v>
      </c>
      <c r="BC55" s="1257"/>
      <c r="BD55" s="1257"/>
      <c r="BE55" s="1257"/>
      <c r="BF55" s="1257"/>
      <c r="BG55" s="1257"/>
      <c r="BH55" s="1257"/>
      <c r="BI55" s="1257"/>
      <c r="BJ55" s="1257"/>
      <c r="BK55" s="1257"/>
      <c r="BL55" s="1257"/>
      <c r="BM55" s="1257"/>
      <c r="BN55" s="1257"/>
      <c r="BO55" s="1257"/>
      <c r="BP55" s="1258">
        <v>11.4</v>
      </c>
      <c r="BQ55" s="1258"/>
      <c r="BR55" s="1258"/>
      <c r="BS55" s="1258"/>
      <c r="BT55" s="1258"/>
      <c r="BU55" s="1258"/>
      <c r="BV55" s="1258"/>
      <c r="BW55" s="1258"/>
      <c r="BX55" s="1258">
        <v>10.4</v>
      </c>
      <c r="BY55" s="1258"/>
      <c r="BZ55" s="1258"/>
      <c r="CA55" s="1258"/>
      <c r="CB55" s="1258"/>
      <c r="CC55" s="1258"/>
      <c r="CD55" s="1258"/>
      <c r="CE55" s="1258"/>
      <c r="CF55" s="1258">
        <v>10.9</v>
      </c>
      <c r="CG55" s="1258"/>
      <c r="CH55" s="1258"/>
      <c r="CI55" s="1258"/>
      <c r="CJ55" s="1258"/>
      <c r="CK55" s="1258"/>
      <c r="CL55" s="1258"/>
      <c r="CM55" s="1258"/>
      <c r="CN55" s="1258">
        <v>6.5</v>
      </c>
      <c r="CO55" s="1258"/>
      <c r="CP55" s="1258"/>
      <c r="CQ55" s="1258"/>
      <c r="CR55" s="1258"/>
      <c r="CS55" s="1258"/>
      <c r="CT55" s="1258"/>
      <c r="CU55" s="1258"/>
      <c r="CV55" s="1258">
        <v>0</v>
      </c>
      <c r="CW55" s="1258"/>
      <c r="CX55" s="1258"/>
      <c r="CY55" s="1258"/>
      <c r="CZ55" s="1258"/>
      <c r="DA55" s="1258"/>
      <c r="DB55" s="1258"/>
      <c r="DC55" s="1258"/>
    </row>
    <row r="56" spans="1:109" ht="13.2" x14ac:dyDescent="0.2">
      <c r="A56" s="1236"/>
      <c r="B56" s="1228"/>
      <c r="G56" s="1247"/>
      <c r="H56" s="1247"/>
      <c r="I56" s="1247"/>
      <c r="J56" s="1247"/>
      <c r="K56" s="1256"/>
      <c r="L56" s="1256"/>
      <c r="M56" s="1256"/>
      <c r="N56" s="1256"/>
      <c r="AN56" s="1253"/>
      <c r="AO56" s="1253"/>
      <c r="AP56" s="1253"/>
      <c r="AQ56" s="1253"/>
      <c r="AR56" s="1253"/>
      <c r="AS56" s="1253"/>
      <c r="AT56" s="1253"/>
      <c r="AU56" s="1253"/>
      <c r="AV56" s="1253"/>
      <c r="AW56" s="1253"/>
      <c r="AX56" s="1253"/>
      <c r="AY56" s="1253"/>
      <c r="AZ56" s="1253"/>
      <c r="BA56" s="1253"/>
      <c r="BB56" s="1257"/>
      <c r="BC56" s="1257"/>
      <c r="BD56" s="1257"/>
      <c r="BE56" s="1257"/>
      <c r="BF56" s="1257"/>
      <c r="BG56" s="1257"/>
      <c r="BH56" s="1257"/>
      <c r="BI56" s="1257"/>
      <c r="BJ56" s="1257"/>
      <c r="BK56" s="1257"/>
      <c r="BL56" s="1257"/>
      <c r="BM56" s="1257"/>
      <c r="BN56" s="1257"/>
      <c r="BO56" s="1257"/>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1236" customFormat="1" ht="13.2" x14ac:dyDescent="0.2">
      <c r="B57" s="1259"/>
      <c r="G57" s="1247"/>
      <c r="H57" s="1247"/>
      <c r="I57" s="1260"/>
      <c r="J57" s="1260"/>
      <c r="K57" s="1256"/>
      <c r="L57" s="1256"/>
      <c r="M57" s="1256"/>
      <c r="N57" s="1256"/>
      <c r="AM57" s="1222"/>
      <c r="AN57" s="1253"/>
      <c r="AO57" s="1253"/>
      <c r="AP57" s="1253"/>
      <c r="AQ57" s="1253"/>
      <c r="AR57" s="1253"/>
      <c r="AS57" s="1253"/>
      <c r="AT57" s="1253"/>
      <c r="AU57" s="1253"/>
      <c r="AV57" s="1253"/>
      <c r="AW57" s="1253"/>
      <c r="AX57" s="1253"/>
      <c r="AY57" s="1253"/>
      <c r="AZ57" s="1253"/>
      <c r="BA57" s="1253"/>
      <c r="BB57" s="1257" t="s">
        <v>612</v>
      </c>
      <c r="BC57" s="1257"/>
      <c r="BD57" s="1257"/>
      <c r="BE57" s="1257"/>
      <c r="BF57" s="1257"/>
      <c r="BG57" s="1257"/>
      <c r="BH57" s="1257"/>
      <c r="BI57" s="1257"/>
      <c r="BJ57" s="1257"/>
      <c r="BK57" s="1257"/>
      <c r="BL57" s="1257"/>
      <c r="BM57" s="1257"/>
      <c r="BN57" s="1257"/>
      <c r="BO57" s="1257"/>
      <c r="BP57" s="1258">
        <v>60.2</v>
      </c>
      <c r="BQ57" s="1258"/>
      <c r="BR57" s="1258"/>
      <c r="BS57" s="1258"/>
      <c r="BT57" s="1258"/>
      <c r="BU57" s="1258"/>
      <c r="BV57" s="1258"/>
      <c r="BW57" s="1258"/>
      <c r="BX57" s="1258">
        <v>61.3</v>
      </c>
      <c r="BY57" s="1258"/>
      <c r="BZ57" s="1258"/>
      <c r="CA57" s="1258"/>
      <c r="CB57" s="1258"/>
      <c r="CC57" s="1258"/>
      <c r="CD57" s="1258"/>
      <c r="CE57" s="1258"/>
      <c r="CF57" s="1258">
        <v>62.2</v>
      </c>
      <c r="CG57" s="1258"/>
      <c r="CH57" s="1258"/>
      <c r="CI57" s="1258"/>
      <c r="CJ57" s="1258"/>
      <c r="CK57" s="1258"/>
      <c r="CL57" s="1258"/>
      <c r="CM57" s="1258"/>
      <c r="CN57" s="1258">
        <v>63.6</v>
      </c>
      <c r="CO57" s="1258"/>
      <c r="CP57" s="1258"/>
      <c r="CQ57" s="1258"/>
      <c r="CR57" s="1258"/>
      <c r="CS57" s="1258"/>
      <c r="CT57" s="1258"/>
      <c r="CU57" s="1258"/>
      <c r="CV57" s="1258">
        <v>64.7</v>
      </c>
      <c r="CW57" s="1258"/>
      <c r="CX57" s="1258"/>
      <c r="CY57" s="1258"/>
      <c r="CZ57" s="1258"/>
      <c r="DA57" s="1258"/>
      <c r="DB57" s="1258"/>
      <c r="DC57" s="1258"/>
      <c r="DD57" s="1261"/>
      <c r="DE57" s="1259"/>
    </row>
    <row r="58" spans="1:109" s="1236" customFormat="1" ht="13.2" x14ac:dyDescent="0.2">
      <c r="A58" s="1222"/>
      <c r="B58" s="1259"/>
      <c r="G58" s="1247"/>
      <c r="H58" s="1247"/>
      <c r="I58" s="1260"/>
      <c r="J58" s="1260"/>
      <c r="K58" s="1256"/>
      <c r="L58" s="1256"/>
      <c r="M58" s="1256"/>
      <c r="N58" s="1256"/>
      <c r="AM58" s="1222"/>
      <c r="AN58" s="1253"/>
      <c r="AO58" s="1253"/>
      <c r="AP58" s="1253"/>
      <c r="AQ58" s="1253"/>
      <c r="AR58" s="1253"/>
      <c r="AS58" s="1253"/>
      <c r="AT58" s="1253"/>
      <c r="AU58" s="1253"/>
      <c r="AV58" s="1253"/>
      <c r="AW58" s="1253"/>
      <c r="AX58" s="1253"/>
      <c r="AY58" s="1253"/>
      <c r="AZ58" s="1253"/>
      <c r="BA58" s="1253"/>
      <c r="BB58" s="1257"/>
      <c r="BC58" s="1257"/>
      <c r="BD58" s="1257"/>
      <c r="BE58" s="1257"/>
      <c r="BF58" s="1257"/>
      <c r="BG58" s="1257"/>
      <c r="BH58" s="1257"/>
      <c r="BI58" s="1257"/>
      <c r="BJ58" s="1257"/>
      <c r="BK58" s="1257"/>
      <c r="BL58" s="1257"/>
      <c r="BM58" s="1257"/>
      <c r="BN58" s="1257"/>
      <c r="BO58" s="1257"/>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1261"/>
      <c r="DE58" s="1259"/>
    </row>
    <row r="59" spans="1:109" s="1236" customFormat="1" ht="13.2" x14ac:dyDescent="0.2">
      <c r="A59" s="1222"/>
      <c r="B59" s="1259"/>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9"/>
    </row>
    <row r="60" spans="1:109" s="1236" customFormat="1" ht="13.2" x14ac:dyDescent="0.2">
      <c r="A60" s="1222"/>
      <c r="B60" s="1259"/>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9"/>
    </row>
    <row r="61" spans="1:109" s="1236" customFormat="1" ht="13.2" x14ac:dyDescent="0.2">
      <c r="A61" s="1222"/>
      <c r="B61" s="1263"/>
      <c r="C61" s="1264"/>
      <c r="D61" s="1264"/>
      <c r="E61" s="1264"/>
      <c r="F61" s="1264"/>
      <c r="G61" s="1264"/>
      <c r="H61" s="1264"/>
      <c r="I61" s="1264"/>
      <c r="J61" s="1264"/>
      <c r="K61" s="1264"/>
      <c r="L61" s="1264"/>
      <c r="M61" s="1265"/>
      <c r="N61" s="1265"/>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5"/>
      <c r="AT61" s="1265"/>
      <c r="AU61" s="1264"/>
      <c r="AV61" s="1264"/>
      <c r="AW61" s="1264"/>
      <c r="AX61" s="1264"/>
      <c r="AY61" s="1264"/>
      <c r="AZ61" s="1264"/>
      <c r="BA61" s="1264"/>
      <c r="BB61" s="1264"/>
      <c r="BC61" s="1264"/>
      <c r="BD61" s="1264"/>
      <c r="BE61" s="1265"/>
      <c r="BF61" s="1265"/>
      <c r="BG61" s="1264"/>
      <c r="BH61" s="1264"/>
      <c r="BI61" s="1264"/>
      <c r="BJ61" s="1264"/>
      <c r="BK61" s="1264"/>
      <c r="BL61" s="1264"/>
      <c r="BM61" s="1264"/>
      <c r="BN61" s="1264"/>
      <c r="BO61" s="1264"/>
      <c r="BP61" s="1264"/>
      <c r="BQ61" s="1265"/>
      <c r="BR61" s="1265"/>
      <c r="BS61" s="1264"/>
      <c r="BT61" s="1264"/>
      <c r="BU61" s="1264"/>
      <c r="BV61" s="1264"/>
      <c r="BW61" s="1264"/>
      <c r="BX61" s="1264"/>
      <c r="BY61" s="1264"/>
      <c r="BZ61" s="1264"/>
      <c r="CA61" s="1264"/>
      <c r="CB61" s="1264"/>
      <c r="CC61" s="1265"/>
      <c r="CD61" s="1265"/>
      <c r="CE61" s="1264"/>
      <c r="CF61" s="1264"/>
      <c r="CG61" s="1264"/>
      <c r="CH61" s="1264"/>
      <c r="CI61" s="1264"/>
      <c r="CJ61" s="1264"/>
      <c r="CK61" s="1264"/>
      <c r="CL61" s="1264"/>
      <c r="CM61" s="1264"/>
      <c r="CN61" s="1264"/>
      <c r="CO61" s="1265"/>
      <c r="CP61" s="1265"/>
      <c r="CQ61" s="1264"/>
      <c r="CR61" s="1264"/>
      <c r="CS61" s="1264"/>
      <c r="CT61" s="1264"/>
      <c r="CU61" s="1264"/>
      <c r="CV61" s="1264"/>
      <c r="CW61" s="1264"/>
      <c r="CX61" s="1264"/>
      <c r="CY61" s="1264"/>
      <c r="CZ61" s="1264"/>
      <c r="DA61" s="1265"/>
      <c r="DB61" s="1265"/>
      <c r="DC61" s="1265"/>
      <c r="DD61" s="1266"/>
      <c r="DE61" s="1259"/>
    </row>
    <row r="62" spans="1:109" ht="13.2" x14ac:dyDescent="0.2">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c r="CX62" s="1233"/>
      <c r="CY62" s="1233"/>
      <c r="CZ62" s="1233"/>
      <c r="DA62" s="1233"/>
      <c r="DB62" s="1233"/>
      <c r="DC62" s="1233"/>
      <c r="DD62" s="1233"/>
      <c r="DE62" s="1222"/>
    </row>
    <row r="63" spans="1:109" ht="16.2" x14ac:dyDescent="0.2">
      <c r="B63" s="1267" t="s">
        <v>614</v>
      </c>
    </row>
    <row r="64" spans="1:109" ht="13.2" x14ac:dyDescent="0.2">
      <c r="B64" s="1228"/>
      <c r="G64" s="1235"/>
      <c r="I64" s="1268"/>
      <c r="J64" s="1268"/>
      <c r="K64" s="1268"/>
      <c r="L64" s="1268"/>
      <c r="M64" s="1268"/>
      <c r="N64" s="1269"/>
      <c r="AM64" s="1235"/>
      <c r="AN64" s="1235" t="s">
        <v>607</v>
      </c>
      <c r="AP64" s="1236"/>
      <c r="AQ64" s="1236"/>
      <c r="AR64" s="1236"/>
      <c r="AY64" s="1235"/>
      <c r="BA64" s="1236"/>
      <c r="BB64" s="1236"/>
      <c r="BC64" s="1236"/>
      <c r="BK64" s="1235"/>
      <c r="BM64" s="1236"/>
      <c r="BN64" s="1236"/>
      <c r="BO64" s="1236"/>
      <c r="BW64" s="1235"/>
      <c r="BY64" s="1236"/>
      <c r="BZ64" s="1236"/>
      <c r="CA64" s="1236"/>
      <c r="CI64" s="1235"/>
      <c r="CK64" s="1236"/>
      <c r="CL64" s="1236"/>
      <c r="CM64" s="1236"/>
      <c r="CU64" s="1235"/>
      <c r="CW64" s="1236"/>
      <c r="CX64" s="1236"/>
      <c r="CY64" s="1236"/>
    </row>
    <row r="65" spans="2:107" ht="13.5" customHeight="1" x14ac:dyDescent="0.2">
      <c r="B65" s="1228"/>
      <c r="AN65" s="1237" t="s">
        <v>615</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ht="13.2" x14ac:dyDescent="0.2">
      <c r="B66" s="1228"/>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ht="13.2" x14ac:dyDescent="0.2">
      <c r="B67" s="1228"/>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ht="13.2" x14ac:dyDescent="0.2">
      <c r="B68" s="1228"/>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ht="13.2" x14ac:dyDescent="0.2">
      <c r="B69" s="1228"/>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ht="13.2" x14ac:dyDescent="0.2">
      <c r="B70" s="1228"/>
      <c r="H70" s="1270"/>
      <c r="I70" s="1270"/>
      <c r="J70" s="1271"/>
      <c r="K70" s="1271"/>
      <c r="L70" s="1272"/>
      <c r="M70" s="1271"/>
      <c r="N70" s="1272"/>
      <c r="AN70" s="1246"/>
      <c r="AO70" s="1246"/>
      <c r="AP70" s="1246"/>
      <c r="AZ70" s="1246"/>
      <c r="BA70" s="1246"/>
      <c r="BB70" s="1246"/>
      <c r="BL70" s="1246"/>
      <c r="BM70" s="1246"/>
      <c r="BN70" s="1246"/>
      <c r="BX70" s="1246"/>
      <c r="BY70" s="1246"/>
      <c r="BZ70" s="1246"/>
      <c r="CJ70" s="1246"/>
      <c r="CK70" s="1246"/>
      <c r="CL70" s="1246"/>
      <c r="CV70" s="1246"/>
      <c r="CW70" s="1246"/>
      <c r="CX70" s="1246"/>
    </row>
    <row r="71" spans="2:107" ht="13.2" x14ac:dyDescent="0.2">
      <c r="B71" s="1228"/>
      <c r="G71" s="1273"/>
      <c r="I71" s="1274"/>
      <c r="J71" s="1271"/>
      <c r="K71" s="1271"/>
      <c r="L71" s="1272"/>
      <c r="M71" s="1271"/>
      <c r="N71" s="1272"/>
      <c r="AM71" s="1273"/>
      <c r="AN71" s="1222" t="s">
        <v>609</v>
      </c>
    </row>
    <row r="72" spans="2:107" ht="13.2" x14ac:dyDescent="0.2">
      <c r="B72" s="1228"/>
      <c r="G72" s="1247"/>
      <c r="H72" s="1247"/>
      <c r="I72" s="1247"/>
      <c r="J72" s="1247"/>
      <c r="K72" s="1248"/>
      <c r="L72" s="1248"/>
      <c r="M72" s="1249"/>
      <c r="N72" s="1249"/>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53" t="s">
        <v>561</v>
      </c>
      <c r="BQ72" s="1253"/>
      <c r="BR72" s="1253"/>
      <c r="BS72" s="1253"/>
      <c r="BT72" s="1253"/>
      <c r="BU72" s="1253"/>
      <c r="BV72" s="1253"/>
      <c r="BW72" s="1253"/>
      <c r="BX72" s="1253" t="s">
        <v>562</v>
      </c>
      <c r="BY72" s="1253"/>
      <c r="BZ72" s="1253"/>
      <c r="CA72" s="1253"/>
      <c r="CB72" s="1253"/>
      <c r="CC72" s="1253"/>
      <c r="CD72" s="1253"/>
      <c r="CE72" s="1253"/>
      <c r="CF72" s="1253" t="s">
        <v>563</v>
      </c>
      <c r="CG72" s="1253"/>
      <c r="CH72" s="1253"/>
      <c r="CI72" s="1253"/>
      <c r="CJ72" s="1253"/>
      <c r="CK72" s="1253"/>
      <c r="CL72" s="1253"/>
      <c r="CM72" s="1253"/>
      <c r="CN72" s="1253" t="s">
        <v>564</v>
      </c>
      <c r="CO72" s="1253"/>
      <c r="CP72" s="1253"/>
      <c r="CQ72" s="1253"/>
      <c r="CR72" s="1253"/>
      <c r="CS72" s="1253"/>
      <c r="CT72" s="1253"/>
      <c r="CU72" s="1253"/>
      <c r="CV72" s="1253" t="s">
        <v>565</v>
      </c>
      <c r="CW72" s="1253"/>
      <c r="CX72" s="1253"/>
      <c r="CY72" s="1253"/>
      <c r="CZ72" s="1253"/>
      <c r="DA72" s="1253"/>
      <c r="DB72" s="1253"/>
      <c r="DC72" s="1253"/>
    </row>
    <row r="73" spans="2:107" ht="13.2" x14ac:dyDescent="0.2">
      <c r="B73" s="1228"/>
      <c r="G73" s="1254"/>
      <c r="H73" s="1254"/>
      <c r="I73" s="1254"/>
      <c r="J73" s="1254"/>
      <c r="K73" s="1275"/>
      <c r="L73" s="1275"/>
      <c r="M73" s="1275"/>
      <c r="N73" s="1275"/>
      <c r="AM73" s="1246"/>
      <c r="AN73" s="1257" t="s">
        <v>610</v>
      </c>
      <c r="AO73" s="1257"/>
      <c r="AP73" s="1257"/>
      <c r="AQ73" s="1257"/>
      <c r="AR73" s="1257"/>
      <c r="AS73" s="1257"/>
      <c r="AT73" s="1257"/>
      <c r="AU73" s="1257"/>
      <c r="AV73" s="1257"/>
      <c r="AW73" s="1257"/>
      <c r="AX73" s="1257"/>
      <c r="AY73" s="1257"/>
      <c r="AZ73" s="1257"/>
      <c r="BA73" s="1257"/>
      <c r="BB73" s="1257" t="s">
        <v>611</v>
      </c>
      <c r="BC73" s="1257"/>
      <c r="BD73" s="1257"/>
      <c r="BE73" s="1257"/>
      <c r="BF73" s="1257"/>
      <c r="BG73" s="1257"/>
      <c r="BH73" s="1257"/>
      <c r="BI73" s="1257"/>
      <c r="BJ73" s="1257"/>
      <c r="BK73" s="1257"/>
      <c r="BL73" s="1257"/>
      <c r="BM73" s="1257"/>
      <c r="BN73" s="1257"/>
      <c r="BO73" s="1257"/>
      <c r="BP73" s="1258">
        <v>58.2</v>
      </c>
      <c r="BQ73" s="1258"/>
      <c r="BR73" s="1258"/>
      <c r="BS73" s="1258"/>
      <c r="BT73" s="1258"/>
      <c r="BU73" s="1258"/>
      <c r="BV73" s="1258"/>
      <c r="BW73" s="1258"/>
      <c r="BX73" s="1258">
        <v>71.2</v>
      </c>
      <c r="BY73" s="1258"/>
      <c r="BZ73" s="1258"/>
      <c r="CA73" s="1258"/>
      <c r="CB73" s="1258"/>
      <c r="CC73" s="1258"/>
      <c r="CD73" s="1258"/>
      <c r="CE73" s="1258"/>
      <c r="CF73" s="1258">
        <v>64.900000000000006</v>
      </c>
      <c r="CG73" s="1258"/>
      <c r="CH73" s="1258"/>
      <c r="CI73" s="1258"/>
      <c r="CJ73" s="1258"/>
      <c r="CK73" s="1258"/>
      <c r="CL73" s="1258"/>
      <c r="CM73" s="1258"/>
      <c r="CN73" s="1258">
        <v>59.7</v>
      </c>
      <c r="CO73" s="1258"/>
      <c r="CP73" s="1258"/>
      <c r="CQ73" s="1258"/>
      <c r="CR73" s="1258"/>
      <c r="CS73" s="1258"/>
      <c r="CT73" s="1258"/>
      <c r="CU73" s="1258"/>
      <c r="CV73" s="1258">
        <v>54.9</v>
      </c>
      <c r="CW73" s="1258"/>
      <c r="CX73" s="1258"/>
      <c r="CY73" s="1258"/>
      <c r="CZ73" s="1258"/>
      <c r="DA73" s="1258"/>
      <c r="DB73" s="1258"/>
      <c r="DC73" s="1258"/>
    </row>
    <row r="74" spans="2:107" ht="13.2" x14ac:dyDescent="0.2">
      <c r="B74" s="1228"/>
      <c r="G74" s="1254"/>
      <c r="H74" s="1254"/>
      <c r="I74" s="1254"/>
      <c r="J74" s="1254"/>
      <c r="K74" s="1275"/>
      <c r="L74" s="1275"/>
      <c r="M74" s="1275"/>
      <c r="N74" s="1275"/>
      <c r="AM74" s="1246"/>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1228"/>
      <c r="G75" s="1254"/>
      <c r="H75" s="1254"/>
      <c r="I75" s="1247"/>
      <c r="J75" s="1247"/>
      <c r="K75" s="1256"/>
      <c r="L75" s="1256"/>
      <c r="M75" s="1256"/>
      <c r="N75" s="1256"/>
      <c r="AM75" s="1246"/>
      <c r="AN75" s="1257"/>
      <c r="AO75" s="1257"/>
      <c r="AP75" s="1257"/>
      <c r="AQ75" s="1257"/>
      <c r="AR75" s="1257"/>
      <c r="AS75" s="1257"/>
      <c r="AT75" s="1257"/>
      <c r="AU75" s="1257"/>
      <c r="AV75" s="1257"/>
      <c r="AW75" s="1257"/>
      <c r="AX75" s="1257"/>
      <c r="AY75" s="1257"/>
      <c r="AZ75" s="1257"/>
      <c r="BA75" s="1257"/>
      <c r="BB75" s="1257" t="s">
        <v>616</v>
      </c>
      <c r="BC75" s="1257"/>
      <c r="BD75" s="1257"/>
      <c r="BE75" s="1257"/>
      <c r="BF75" s="1257"/>
      <c r="BG75" s="1257"/>
      <c r="BH75" s="1257"/>
      <c r="BI75" s="1257"/>
      <c r="BJ75" s="1257"/>
      <c r="BK75" s="1257"/>
      <c r="BL75" s="1257"/>
      <c r="BM75" s="1257"/>
      <c r="BN75" s="1257"/>
      <c r="BO75" s="1257"/>
      <c r="BP75" s="1258">
        <v>2.2999999999999998</v>
      </c>
      <c r="BQ75" s="1258"/>
      <c r="BR75" s="1258"/>
      <c r="BS75" s="1258"/>
      <c r="BT75" s="1258"/>
      <c r="BU75" s="1258"/>
      <c r="BV75" s="1258"/>
      <c r="BW75" s="1258"/>
      <c r="BX75" s="1258">
        <v>2.2000000000000002</v>
      </c>
      <c r="BY75" s="1258"/>
      <c r="BZ75" s="1258"/>
      <c r="CA75" s="1258"/>
      <c r="CB75" s="1258"/>
      <c r="CC75" s="1258"/>
      <c r="CD75" s="1258"/>
      <c r="CE75" s="1258"/>
      <c r="CF75" s="1258">
        <v>2.4</v>
      </c>
      <c r="CG75" s="1258"/>
      <c r="CH75" s="1258"/>
      <c r="CI75" s="1258"/>
      <c r="CJ75" s="1258"/>
      <c r="CK75" s="1258"/>
      <c r="CL75" s="1258"/>
      <c r="CM75" s="1258"/>
      <c r="CN75" s="1258">
        <v>2.8</v>
      </c>
      <c r="CO75" s="1258"/>
      <c r="CP75" s="1258"/>
      <c r="CQ75" s="1258"/>
      <c r="CR75" s="1258"/>
      <c r="CS75" s="1258"/>
      <c r="CT75" s="1258"/>
      <c r="CU75" s="1258"/>
      <c r="CV75" s="1258">
        <v>3.8</v>
      </c>
      <c r="CW75" s="1258"/>
      <c r="CX75" s="1258"/>
      <c r="CY75" s="1258"/>
      <c r="CZ75" s="1258"/>
      <c r="DA75" s="1258"/>
      <c r="DB75" s="1258"/>
      <c r="DC75" s="1258"/>
    </row>
    <row r="76" spans="2:107" ht="13.2" x14ac:dyDescent="0.2">
      <c r="B76" s="1228"/>
      <c r="G76" s="1254"/>
      <c r="H76" s="1254"/>
      <c r="I76" s="1247"/>
      <c r="J76" s="1247"/>
      <c r="K76" s="1256"/>
      <c r="L76" s="1256"/>
      <c r="M76" s="1256"/>
      <c r="N76" s="1256"/>
      <c r="AM76" s="1246"/>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1228"/>
      <c r="G77" s="1247"/>
      <c r="H77" s="1247"/>
      <c r="I77" s="1247"/>
      <c r="J77" s="1247"/>
      <c r="K77" s="1275"/>
      <c r="L77" s="1275"/>
      <c r="M77" s="1275"/>
      <c r="N77" s="1275"/>
      <c r="AN77" s="1253" t="s">
        <v>613</v>
      </c>
      <c r="AO77" s="1253"/>
      <c r="AP77" s="1253"/>
      <c r="AQ77" s="1253"/>
      <c r="AR77" s="1253"/>
      <c r="AS77" s="1253"/>
      <c r="AT77" s="1253"/>
      <c r="AU77" s="1253"/>
      <c r="AV77" s="1253"/>
      <c r="AW77" s="1253"/>
      <c r="AX77" s="1253"/>
      <c r="AY77" s="1253"/>
      <c r="AZ77" s="1253"/>
      <c r="BA77" s="1253"/>
      <c r="BB77" s="1257" t="s">
        <v>611</v>
      </c>
      <c r="BC77" s="1257"/>
      <c r="BD77" s="1257"/>
      <c r="BE77" s="1257"/>
      <c r="BF77" s="1257"/>
      <c r="BG77" s="1257"/>
      <c r="BH77" s="1257"/>
      <c r="BI77" s="1257"/>
      <c r="BJ77" s="1257"/>
      <c r="BK77" s="1257"/>
      <c r="BL77" s="1257"/>
      <c r="BM77" s="1257"/>
      <c r="BN77" s="1257"/>
      <c r="BO77" s="1257"/>
      <c r="BP77" s="1258">
        <v>11.4</v>
      </c>
      <c r="BQ77" s="1258"/>
      <c r="BR77" s="1258"/>
      <c r="BS77" s="1258"/>
      <c r="BT77" s="1258"/>
      <c r="BU77" s="1258"/>
      <c r="BV77" s="1258"/>
      <c r="BW77" s="1258"/>
      <c r="BX77" s="1258">
        <v>10.4</v>
      </c>
      <c r="BY77" s="1258"/>
      <c r="BZ77" s="1258"/>
      <c r="CA77" s="1258"/>
      <c r="CB77" s="1258"/>
      <c r="CC77" s="1258"/>
      <c r="CD77" s="1258"/>
      <c r="CE77" s="1258"/>
      <c r="CF77" s="1258">
        <v>10.9</v>
      </c>
      <c r="CG77" s="1258"/>
      <c r="CH77" s="1258"/>
      <c r="CI77" s="1258"/>
      <c r="CJ77" s="1258"/>
      <c r="CK77" s="1258"/>
      <c r="CL77" s="1258"/>
      <c r="CM77" s="1258"/>
      <c r="CN77" s="1258">
        <v>6.5</v>
      </c>
      <c r="CO77" s="1258"/>
      <c r="CP77" s="1258"/>
      <c r="CQ77" s="1258"/>
      <c r="CR77" s="1258"/>
      <c r="CS77" s="1258"/>
      <c r="CT77" s="1258"/>
      <c r="CU77" s="1258"/>
      <c r="CV77" s="1258">
        <v>0</v>
      </c>
      <c r="CW77" s="1258"/>
      <c r="CX77" s="1258"/>
      <c r="CY77" s="1258"/>
      <c r="CZ77" s="1258"/>
      <c r="DA77" s="1258"/>
      <c r="DB77" s="1258"/>
      <c r="DC77" s="1258"/>
    </row>
    <row r="78" spans="2:107" ht="13.2" x14ac:dyDescent="0.2">
      <c r="B78" s="1228"/>
      <c r="G78" s="1247"/>
      <c r="H78" s="1247"/>
      <c r="I78" s="1247"/>
      <c r="J78" s="1247"/>
      <c r="K78" s="1275"/>
      <c r="L78" s="1275"/>
      <c r="M78" s="1275"/>
      <c r="N78" s="1275"/>
      <c r="AN78" s="1253"/>
      <c r="AO78" s="1253"/>
      <c r="AP78" s="1253"/>
      <c r="AQ78" s="1253"/>
      <c r="AR78" s="1253"/>
      <c r="AS78" s="1253"/>
      <c r="AT78" s="1253"/>
      <c r="AU78" s="1253"/>
      <c r="AV78" s="1253"/>
      <c r="AW78" s="1253"/>
      <c r="AX78" s="1253"/>
      <c r="AY78" s="1253"/>
      <c r="AZ78" s="1253"/>
      <c r="BA78" s="1253"/>
      <c r="BB78" s="1257"/>
      <c r="BC78" s="1257"/>
      <c r="BD78" s="1257"/>
      <c r="BE78" s="1257"/>
      <c r="BF78" s="1257"/>
      <c r="BG78" s="1257"/>
      <c r="BH78" s="1257"/>
      <c r="BI78" s="1257"/>
      <c r="BJ78" s="1257"/>
      <c r="BK78" s="1257"/>
      <c r="BL78" s="1257"/>
      <c r="BM78" s="1257"/>
      <c r="BN78" s="1257"/>
      <c r="BO78" s="1257"/>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1228"/>
      <c r="G79" s="1247"/>
      <c r="H79" s="1247"/>
      <c r="I79" s="1260"/>
      <c r="J79" s="1260"/>
      <c r="K79" s="1276"/>
      <c r="L79" s="1276"/>
      <c r="M79" s="1276"/>
      <c r="N79" s="1276"/>
      <c r="AN79" s="1253"/>
      <c r="AO79" s="1253"/>
      <c r="AP79" s="1253"/>
      <c r="AQ79" s="1253"/>
      <c r="AR79" s="1253"/>
      <c r="AS79" s="1253"/>
      <c r="AT79" s="1253"/>
      <c r="AU79" s="1253"/>
      <c r="AV79" s="1253"/>
      <c r="AW79" s="1253"/>
      <c r="AX79" s="1253"/>
      <c r="AY79" s="1253"/>
      <c r="AZ79" s="1253"/>
      <c r="BA79" s="1253"/>
      <c r="BB79" s="1257" t="s">
        <v>616</v>
      </c>
      <c r="BC79" s="1257"/>
      <c r="BD79" s="1257"/>
      <c r="BE79" s="1257"/>
      <c r="BF79" s="1257"/>
      <c r="BG79" s="1257"/>
      <c r="BH79" s="1257"/>
      <c r="BI79" s="1257"/>
      <c r="BJ79" s="1257"/>
      <c r="BK79" s="1257"/>
      <c r="BL79" s="1257"/>
      <c r="BM79" s="1257"/>
      <c r="BN79" s="1257"/>
      <c r="BO79" s="1257"/>
      <c r="BP79" s="1258">
        <v>6.7</v>
      </c>
      <c r="BQ79" s="1258"/>
      <c r="BR79" s="1258"/>
      <c r="BS79" s="1258"/>
      <c r="BT79" s="1258"/>
      <c r="BU79" s="1258"/>
      <c r="BV79" s="1258"/>
      <c r="BW79" s="1258"/>
      <c r="BX79" s="1258">
        <v>6.6</v>
      </c>
      <c r="BY79" s="1258"/>
      <c r="BZ79" s="1258"/>
      <c r="CA79" s="1258"/>
      <c r="CB79" s="1258"/>
      <c r="CC79" s="1258"/>
      <c r="CD79" s="1258"/>
      <c r="CE79" s="1258"/>
      <c r="CF79" s="1258">
        <v>5.9</v>
      </c>
      <c r="CG79" s="1258"/>
      <c r="CH79" s="1258"/>
      <c r="CI79" s="1258"/>
      <c r="CJ79" s="1258"/>
      <c r="CK79" s="1258"/>
      <c r="CL79" s="1258"/>
      <c r="CM79" s="1258"/>
      <c r="CN79" s="1258">
        <v>5.9</v>
      </c>
      <c r="CO79" s="1258"/>
      <c r="CP79" s="1258"/>
      <c r="CQ79" s="1258"/>
      <c r="CR79" s="1258"/>
      <c r="CS79" s="1258"/>
      <c r="CT79" s="1258"/>
      <c r="CU79" s="1258"/>
      <c r="CV79" s="1258">
        <v>6.1</v>
      </c>
      <c r="CW79" s="1258"/>
      <c r="CX79" s="1258"/>
      <c r="CY79" s="1258"/>
      <c r="CZ79" s="1258"/>
      <c r="DA79" s="1258"/>
      <c r="DB79" s="1258"/>
      <c r="DC79" s="1258"/>
    </row>
    <row r="80" spans="2:107" ht="13.2" x14ac:dyDescent="0.2">
      <c r="B80" s="1228"/>
      <c r="G80" s="1247"/>
      <c r="H80" s="1247"/>
      <c r="I80" s="1260"/>
      <c r="J80" s="1260"/>
      <c r="K80" s="1276"/>
      <c r="L80" s="1276"/>
      <c r="M80" s="1276"/>
      <c r="N80" s="1276"/>
      <c r="AN80" s="1253"/>
      <c r="AO80" s="1253"/>
      <c r="AP80" s="1253"/>
      <c r="AQ80" s="1253"/>
      <c r="AR80" s="1253"/>
      <c r="AS80" s="1253"/>
      <c r="AT80" s="1253"/>
      <c r="AU80" s="1253"/>
      <c r="AV80" s="1253"/>
      <c r="AW80" s="1253"/>
      <c r="AX80" s="1253"/>
      <c r="AY80" s="1253"/>
      <c r="AZ80" s="1253"/>
      <c r="BA80" s="1253"/>
      <c r="BB80" s="1257"/>
      <c r="BC80" s="1257"/>
      <c r="BD80" s="1257"/>
      <c r="BE80" s="1257"/>
      <c r="BF80" s="1257"/>
      <c r="BG80" s="1257"/>
      <c r="BH80" s="1257"/>
      <c r="BI80" s="1257"/>
      <c r="BJ80" s="1257"/>
      <c r="BK80" s="1257"/>
      <c r="BL80" s="1257"/>
      <c r="BM80" s="1257"/>
      <c r="BN80" s="1257"/>
      <c r="BO80" s="1257"/>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1228"/>
    </row>
    <row r="82" spans="2:109" ht="16.2" x14ac:dyDescent="0.2">
      <c r="B82" s="1228"/>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ht="13.2" x14ac:dyDescent="0.2">
      <c r="B83" s="1230"/>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231"/>
      <c r="AV83" s="1231"/>
      <c r="AW83" s="1231"/>
      <c r="AX83" s="1231"/>
      <c r="AY83" s="1231"/>
      <c r="AZ83" s="1231"/>
      <c r="BA83" s="1231"/>
      <c r="BB83" s="1231"/>
      <c r="BC83" s="1231"/>
      <c r="BD83" s="1231"/>
      <c r="BE83" s="1231"/>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231"/>
      <c r="CI83" s="1231"/>
      <c r="CJ83" s="1231"/>
      <c r="CK83" s="1231"/>
      <c r="CL83" s="1231"/>
      <c r="CM83" s="1231"/>
      <c r="CN83" s="1231"/>
      <c r="CO83" s="1231"/>
      <c r="CP83" s="1231"/>
      <c r="CQ83" s="1231"/>
      <c r="CR83" s="1231"/>
      <c r="CS83" s="1231"/>
      <c r="CT83" s="1231"/>
      <c r="CU83" s="1231"/>
      <c r="CV83" s="1231"/>
      <c r="CW83" s="1231"/>
      <c r="CX83" s="1231"/>
      <c r="CY83" s="1231"/>
      <c r="CZ83" s="1231"/>
      <c r="DA83" s="1231"/>
      <c r="DB83" s="1231"/>
      <c r="DC83" s="1231"/>
      <c r="DD83" s="1232"/>
    </row>
    <row r="84" spans="2:109" ht="13.2" x14ac:dyDescent="0.2">
      <c r="DD84" s="1222"/>
      <c r="DE84" s="1222"/>
    </row>
    <row r="85" spans="2:109" ht="13.2" x14ac:dyDescent="0.2">
      <c r="DD85" s="1222"/>
      <c r="DE85" s="1222"/>
    </row>
  </sheetData>
  <sheetProtection algorithmName="SHA-512" hashValue="g+qFb2l3eSaIN2ROmgcGB8UqtfRNKnF2l9rVKnUirMnD4SxLCPokRVJU9wytuc4Va4v308Z1tPdrtqtBLVLdcg==" saltValue="JGR9m9ot8senypvwimrE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F3531-6F2D-4D2C-B548-14692268B3E4}">
  <sheetPr>
    <pageSetUpPr fitToPage="1"/>
  </sheetPr>
  <dimension ref="A1:DR125"/>
  <sheetViews>
    <sheetView showGridLines="0" zoomScale="85" zoomScaleNormal="85" zoomScaleSheetLayoutView="70" workbookViewId="0">
      <selection activeCell="BP77" sqref="BP77:BW7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508</v>
      </c>
    </row>
  </sheetData>
  <sheetProtection algorithmName="SHA-512" hashValue="EbOh8ktUf8Z8u9n6kvVgOPozGP07fe4QSHAuL0Z9lU4JWeXw7ljzgrH6xhq8Q4dyW1oe9KLPnqxt6rq3VQL3vQ==" saltValue="Se9WJzsULMZrTMjoqU0yW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669E-F043-46BB-BAFE-F2997C0A7080}">
  <sheetPr>
    <pageSetUpPr fitToPage="1"/>
  </sheetPr>
  <dimension ref="A1:DR125"/>
  <sheetViews>
    <sheetView showGridLines="0" zoomScale="88" zoomScaleNormal="88" zoomScaleSheetLayoutView="55" workbookViewId="0">
      <selection activeCell="BP77" sqref="BP77:BW7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508</v>
      </c>
    </row>
  </sheetData>
  <sheetProtection algorithmName="SHA-512" hashValue="OFrURujyHV2tXTwpgupmrEhpGyBBepja/Tk5vmabOUrnYEYlN8q3I7a5Y697N/Sf8KfeyYtOsS9y0+61LswyMg==" saltValue="ChK8A6CqfLFTTv0kKGRKd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558</v>
      </c>
      <c r="G2" s="151"/>
      <c r="H2" s="152"/>
    </row>
    <row r="3" spans="1:8" x14ac:dyDescent="0.2">
      <c r="A3" s="148" t="s">
        <v>551</v>
      </c>
      <c r="B3" s="153"/>
      <c r="C3" s="154"/>
      <c r="D3" s="155">
        <v>80082</v>
      </c>
      <c r="E3" s="156"/>
      <c r="F3" s="157">
        <v>53869</v>
      </c>
      <c r="G3" s="158"/>
      <c r="H3" s="159"/>
    </row>
    <row r="4" spans="1:8" x14ac:dyDescent="0.2">
      <c r="A4" s="160"/>
      <c r="B4" s="161"/>
      <c r="C4" s="162"/>
      <c r="D4" s="163">
        <v>62515</v>
      </c>
      <c r="E4" s="164"/>
      <c r="F4" s="165">
        <v>35046</v>
      </c>
      <c r="G4" s="166"/>
      <c r="H4" s="167"/>
    </row>
    <row r="5" spans="1:8" x14ac:dyDescent="0.2">
      <c r="A5" s="148" t="s">
        <v>553</v>
      </c>
      <c r="B5" s="153"/>
      <c r="C5" s="154"/>
      <c r="D5" s="155">
        <v>90653</v>
      </c>
      <c r="E5" s="156"/>
      <c r="F5" s="157">
        <v>59119</v>
      </c>
      <c r="G5" s="158"/>
      <c r="H5" s="159"/>
    </row>
    <row r="6" spans="1:8" x14ac:dyDescent="0.2">
      <c r="A6" s="160"/>
      <c r="B6" s="161"/>
      <c r="C6" s="162"/>
      <c r="D6" s="163">
        <v>66224</v>
      </c>
      <c r="E6" s="164"/>
      <c r="F6" s="165">
        <v>29900</v>
      </c>
      <c r="G6" s="166"/>
      <c r="H6" s="167"/>
    </row>
    <row r="7" spans="1:8" x14ac:dyDescent="0.2">
      <c r="A7" s="148" t="s">
        <v>554</v>
      </c>
      <c r="B7" s="153"/>
      <c r="C7" s="154"/>
      <c r="D7" s="155">
        <v>43911</v>
      </c>
      <c r="E7" s="156"/>
      <c r="F7" s="157">
        <v>53895</v>
      </c>
      <c r="G7" s="158"/>
      <c r="H7" s="159"/>
    </row>
    <row r="8" spans="1:8" x14ac:dyDescent="0.2">
      <c r="A8" s="160"/>
      <c r="B8" s="161"/>
      <c r="C8" s="162"/>
      <c r="D8" s="163">
        <v>21948</v>
      </c>
      <c r="E8" s="164"/>
      <c r="F8" s="165">
        <v>31224</v>
      </c>
      <c r="G8" s="166"/>
      <c r="H8" s="167"/>
    </row>
    <row r="9" spans="1:8" x14ac:dyDescent="0.2">
      <c r="A9" s="148" t="s">
        <v>555</v>
      </c>
      <c r="B9" s="153"/>
      <c r="C9" s="154"/>
      <c r="D9" s="155">
        <v>32855</v>
      </c>
      <c r="E9" s="156"/>
      <c r="F9" s="157">
        <v>56181</v>
      </c>
      <c r="G9" s="158"/>
      <c r="H9" s="159"/>
    </row>
    <row r="10" spans="1:8" x14ac:dyDescent="0.2">
      <c r="A10" s="160"/>
      <c r="B10" s="161"/>
      <c r="C10" s="162"/>
      <c r="D10" s="163">
        <v>22211</v>
      </c>
      <c r="E10" s="164"/>
      <c r="F10" s="165">
        <v>32039</v>
      </c>
      <c r="G10" s="166"/>
      <c r="H10" s="167"/>
    </row>
    <row r="11" spans="1:8" x14ac:dyDescent="0.2">
      <c r="A11" s="148" t="s">
        <v>556</v>
      </c>
      <c r="B11" s="153"/>
      <c r="C11" s="154"/>
      <c r="D11" s="155">
        <v>47894</v>
      </c>
      <c r="E11" s="156"/>
      <c r="F11" s="157">
        <v>47730</v>
      </c>
      <c r="G11" s="158"/>
      <c r="H11" s="159"/>
    </row>
    <row r="12" spans="1:8" x14ac:dyDescent="0.2">
      <c r="A12" s="160"/>
      <c r="B12" s="161"/>
      <c r="C12" s="168"/>
      <c r="D12" s="163">
        <v>27701</v>
      </c>
      <c r="E12" s="164"/>
      <c r="F12" s="165">
        <v>26378</v>
      </c>
      <c r="G12" s="166"/>
      <c r="H12" s="167"/>
    </row>
    <row r="13" spans="1:8" x14ac:dyDescent="0.2">
      <c r="A13" s="148"/>
      <c r="B13" s="153"/>
      <c r="C13" s="169"/>
      <c r="D13" s="170">
        <v>59079</v>
      </c>
      <c r="E13" s="171"/>
      <c r="F13" s="172">
        <v>54159</v>
      </c>
      <c r="G13" s="173"/>
      <c r="H13" s="159"/>
    </row>
    <row r="14" spans="1:8" x14ac:dyDescent="0.2">
      <c r="A14" s="160"/>
      <c r="B14" s="161"/>
      <c r="C14" s="162"/>
      <c r="D14" s="163">
        <v>40120</v>
      </c>
      <c r="E14" s="164"/>
      <c r="F14" s="165">
        <v>30917</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7.72</v>
      </c>
      <c r="C19" s="174">
        <f>ROUND(VALUE(SUBSTITUTE(実質収支比率等に係る経年分析!G$48,"▲","-")),2)</f>
        <v>9.9</v>
      </c>
      <c r="D19" s="174">
        <f>ROUND(VALUE(SUBSTITUTE(実質収支比率等に係る経年分析!H$48,"▲","-")),2)</f>
        <v>8.5299999999999994</v>
      </c>
      <c r="E19" s="174">
        <f>ROUND(VALUE(SUBSTITUTE(実質収支比率等に係る経年分析!I$48,"▲","-")),2)</f>
        <v>9.2799999999999994</v>
      </c>
      <c r="F19" s="174">
        <f>ROUND(VALUE(SUBSTITUTE(実質収支比率等に係る経年分析!J$48,"▲","-")),2)</f>
        <v>6.81</v>
      </c>
    </row>
    <row r="20" spans="1:11" x14ac:dyDescent="0.2">
      <c r="A20" s="174" t="s">
        <v>56</v>
      </c>
      <c r="B20" s="174">
        <f>ROUND(VALUE(SUBSTITUTE(実質収支比率等に係る経年分析!F$47,"▲","-")),2)</f>
        <v>11.72</v>
      </c>
      <c r="C20" s="174">
        <f>ROUND(VALUE(SUBSTITUTE(実質収支比率等に係る経年分析!G$47,"▲","-")),2)</f>
        <v>8.9600000000000009</v>
      </c>
      <c r="D20" s="174">
        <f>ROUND(VALUE(SUBSTITUTE(実質収支比率等に係る経年分析!H$47,"▲","-")),2)</f>
        <v>13.7</v>
      </c>
      <c r="E20" s="174">
        <f>ROUND(VALUE(SUBSTITUTE(実質収支比率等に係る経年分析!I$47,"▲","-")),2)</f>
        <v>19.72</v>
      </c>
      <c r="F20" s="174">
        <f>ROUND(VALUE(SUBSTITUTE(実質収支比率等に係る経年分析!J$47,"▲","-")),2)</f>
        <v>21.41</v>
      </c>
    </row>
    <row r="21" spans="1:11" x14ac:dyDescent="0.2">
      <c r="A21" s="174" t="s">
        <v>57</v>
      </c>
      <c r="B21" s="174">
        <f>IF(ISNUMBER(VALUE(SUBSTITUTE(実質収支比率等に係る経年分析!F$49,"▲","-"))),ROUND(VALUE(SUBSTITUTE(実質収支比率等に係る経年分析!F$49,"▲","-")),2),NA())</f>
        <v>-3.21</v>
      </c>
      <c r="C21" s="174">
        <f>IF(ISNUMBER(VALUE(SUBSTITUTE(実質収支比率等に係る経年分析!G$49,"▲","-"))),ROUND(VALUE(SUBSTITUTE(実質収支比率等に係る経年分析!G$49,"▲","-")),2),NA())</f>
        <v>-0.86</v>
      </c>
      <c r="D21" s="174">
        <f>IF(ISNUMBER(VALUE(SUBSTITUTE(実質収支比率等に係る経年分析!H$49,"▲","-"))),ROUND(VALUE(SUBSTITUTE(実質収支比率等に係る経年分析!H$49,"▲","-")),2),NA())</f>
        <v>4.42</v>
      </c>
      <c r="E21" s="174">
        <f>IF(ISNUMBER(VALUE(SUBSTITUTE(実質収支比率等に係る経年分析!I$49,"▲","-"))),ROUND(VALUE(SUBSTITUTE(実質収支比率等に係る経年分析!I$49,"▲","-")),2),NA())</f>
        <v>7.91</v>
      </c>
      <c r="F21" s="174">
        <f>IF(ISNUMBER(VALUE(SUBSTITUTE(実質収支比率等に係る経年分析!J$49,"▲","-"))),ROUND(VALUE(SUBSTITUTE(実質収支比率等に係る経年分析!J$49,"▲","-")),2),NA())</f>
        <v>-1.18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2">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0.61</v>
      </c>
    </row>
    <row r="32" spans="1:11" x14ac:dyDescent="0.2">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3.7</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4.9400000000000004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9.3800000000000008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9.0399999999999991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659</v>
      </c>
      <c r="E42" s="176"/>
      <c r="F42" s="176"/>
      <c r="G42" s="176">
        <f>'実質公債費比率（分子）の構造'!L$52</f>
        <v>653</v>
      </c>
      <c r="H42" s="176"/>
      <c r="I42" s="176"/>
      <c r="J42" s="176">
        <f>'実質公債費比率（分子）の構造'!M$52</f>
        <v>653</v>
      </c>
      <c r="K42" s="176"/>
      <c r="L42" s="176"/>
      <c r="M42" s="176">
        <f>'実質公債費比率（分子）の構造'!N$52</f>
        <v>671</v>
      </c>
      <c r="N42" s="176"/>
      <c r="O42" s="176"/>
      <c r="P42" s="176">
        <f>'実質公債費比率（分子）の構造'!O$52</f>
        <v>695</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21</v>
      </c>
      <c r="C45" s="176"/>
      <c r="D45" s="176"/>
      <c r="E45" s="176">
        <f>'実質公債費比率（分子）の構造'!L$49</f>
        <v>23</v>
      </c>
      <c r="F45" s="176"/>
      <c r="G45" s="176"/>
      <c r="H45" s="176">
        <f>'実質公債費比率（分子）の構造'!M$49</f>
        <v>25</v>
      </c>
      <c r="I45" s="176"/>
      <c r="J45" s="176"/>
      <c r="K45" s="176">
        <f>'実質公債費比率（分子）の構造'!N$49</f>
        <v>25</v>
      </c>
      <c r="L45" s="176"/>
      <c r="M45" s="176"/>
      <c r="N45" s="176">
        <f>'実質公債費比率（分子）の構造'!O$49</f>
        <v>25</v>
      </c>
      <c r="O45" s="176"/>
      <c r="P45" s="176"/>
    </row>
    <row r="46" spans="1:16" x14ac:dyDescent="0.2">
      <c r="A46" s="176" t="s">
        <v>68</v>
      </c>
      <c r="B46" s="176">
        <f>'実質公債費比率（分子）の構造'!K$48</f>
        <v>371</v>
      </c>
      <c r="C46" s="176"/>
      <c r="D46" s="176"/>
      <c r="E46" s="176">
        <f>'実質公債費比率（分子）の構造'!L$48</f>
        <v>365</v>
      </c>
      <c r="F46" s="176"/>
      <c r="G46" s="176"/>
      <c r="H46" s="176">
        <f>'実質公債費比率（分子）の構造'!M$48</f>
        <v>387</v>
      </c>
      <c r="I46" s="176"/>
      <c r="J46" s="176"/>
      <c r="K46" s="176">
        <f>'実質公債費比率（分子）の構造'!N$48</f>
        <v>397</v>
      </c>
      <c r="L46" s="176"/>
      <c r="M46" s="176"/>
      <c r="N46" s="176">
        <f>'実質公債費比率（分子）の構造'!O$48</f>
        <v>433</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394</v>
      </c>
      <c r="C49" s="176"/>
      <c r="D49" s="176"/>
      <c r="E49" s="176">
        <f>'実質公債費比率（分子）の構造'!L$45</f>
        <v>385</v>
      </c>
      <c r="F49" s="176"/>
      <c r="G49" s="176"/>
      <c r="H49" s="176">
        <f>'実質公債費比率（分子）の構造'!M$45</f>
        <v>395</v>
      </c>
      <c r="I49" s="176"/>
      <c r="J49" s="176"/>
      <c r="K49" s="176">
        <f>'実質公債費比率（分子）の構造'!N$45</f>
        <v>458</v>
      </c>
      <c r="L49" s="176"/>
      <c r="M49" s="176"/>
      <c r="N49" s="176">
        <f>'実質公債費比率（分子）の構造'!O$45</f>
        <v>552</v>
      </c>
      <c r="O49" s="176"/>
      <c r="P49" s="176"/>
    </row>
    <row r="50" spans="1:16" x14ac:dyDescent="0.2">
      <c r="A50" s="176" t="s">
        <v>72</v>
      </c>
      <c r="B50" s="176" t="e">
        <f>NA()</f>
        <v>#N/A</v>
      </c>
      <c r="C50" s="176">
        <f>IF(ISNUMBER('実質公債費比率（分子）の構造'!K$53),'実質公債費比率（分子）の構造'!K$53,NA())</f>
        <v>127</v>
      </c>
      <c r="D50" s="176" t="e">
        <f>NA()</f>
        <v>#N/A</v>
      </c>
      <c r="E50" s="176" t="e">
        <f>NA()</f>
        <v>#N/A</v>
      </c>
      <c r="F50" s="176">
        <f>IF(ISNUMBER('実質公債費比率（分子）の構造'!L$53),'実質公債費比率（分子）の構造'!L$53,NA())</f>
        <v>120</v>
      </c>
      <c r="G50" s="176" t="e">
        <f>NA()</f>
        <v>#N/A</v>
      </c>
      <c r="H50" s="176" t="e">
        <f>NA()</f>
        <v>#N/A</v>
      </c>
      <c r="I50" s="176">
        <f>IF(ISNUMBER('実質公債費比率（分子）の構造'!M$53),'実質公債費比率（分子）の構造'!M$53,NA())</f>
        <v>154</v>
      </c>
      <c r="J50" s="176" t="e">
        <f>NA()</f>
        <v>#N/A</v>
      </c>
      <c r="K50" s="176" t="e">
        <f>NA()</f>
        <v>#N/A</v>
      </c>
      <c r="L50" s="176">
        <f>IF(ISNUMBER('実質公債費比率（分子）の構造'!N$53),'実質公債費比率（分子）の構造'!N$53,NA())</f>
        <v>209</v>
      </c>
      <c r="M50" s="176" t="e">
        <f>NA()</f>
        <v>#N/A</v>
      </c>
      <c r="N50" s="176" t="e">
        <f>NA()</f>
        <v>#N/A</v>
      </c>
      <c r="O50" s="176">
        <f>IF(ISNUMBER('実質公債費比率（分子）の構造'!O$53),'実質公債費比率（分子）の構造'!O$53,NA())</f>
        <v>315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8687</v>
      </c>
      <c r="E56" s="175"/>
      <c r="F56" s="175"/>
      <c r="G56" s="175">
        <f>'将来負担比率（分子）の構造'!J$52</f>
        <v>8754</v>
      </c>
      <c r="H56" s="175"/>
      <c r="I56" s="175"/>
      <c r="J56" s="175">
        <f>'将来負担比率（分子）の構造'!K$52</f>
        <v>8724</v>
      </c>
      <c r="K56" s="175"/>
      <c r="L56" s="175"/>
      <c r="M56" s="175">
        <f>'将来負担比率（分子）の構造'!L$52</f>
        <v>8339</v>
      </c>
      <c r="N56" s="175"/>
      <c r="O56" s="175"/>
      <c r="P56" s="175">
        <f>'将来負担比率（分子）の構造'!M$52</f>
        <v>8689</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2184</v>
      </c>
      <c r="E58" s="175"/>
      <c r="F58" s="175"/>
      <c r="G58" s="175">
        <f>'将来負担比率（分子）の構造'!J$50</f>
        <v>1691</v>
      </c>
      <c r="H58" s="175"/>
      <c r="I58" s="175"/>
      <c r="J58" s="175">
        <f>'将来負担比率（分子）の構造'!K$50</f>
        <v>2067</v>
      </c>
      <c r="K58" s="175"/>
      <c r="L58" s="175"/>
      <c r="M58" s="175">
        <f>'将来負担比率（分子）の構造'!L$50</f>
        <v>2762</v>
      </c>
      <c r="N58" s="175"/>
      <c r="O58" s="175"/>
      <c r="P58" s="175">
        <f>'将来負担比率（分子）の構造'!M$50</f>
        <v>2987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499</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1218</v>
      </c>
      <c r="C62" s="175"/>
      <c r="D62" s="175"/>
      <c r="E62" s="175">
        <f>'将来負担比率（分子）の構造'!J$45</f>
        <v>1273</v>
      </c>
      <c r="F62" s="175"/>
      <c r="G62" s="175"/>
      <c r="H62" s="175">
        <f>'将来負担比率（分子）の構造'!K$45</f>
        <v>1253</v>
      </c>
      <c r="I62" s="175"/>
      <c r="J62" s="175"/>
      <c r="K62" s="175">
        <f>'将来負担比率（分子）の構造'!L$45</f>
        <v>1258</v>
      </c>
      <c r="L62" s="175"/>
      <c r="M62" s="175"/>
      <c r="N62" s="175">
        <f>'将来負担比率（分子）の構造'!M$45</f>
        <v>1249</v>
      </c>
      <c r="O62" s="175"/>
      <c r="P62" s="175"/>
    </row>
    <row r="63" spans="1:16" x14ac:dyDescent="0.2">
      <c r="A63" s="175" t="s">
        <v>35</v>
      </c>
      <c r="B63" s="175">
        <f>'将来負担比率（分子）の構造'!I$44</f>
        <v>154</v>
      </c>
      <c r="C63" s="175"/>
      <c r="D63" s="175"/>
      <c r="E63" s="175">
        <f>'将来負担比率（分子）の構造'!J$44</f>
        <v>132</v>
      </c>
      <c r="F63" s="175"/>
      <c r="G63" s="175"/>
      <c r="H63" s="175">
        <f>'将来負担比率（分子）の構造'!K$44</f>
        <v>107</v>
      </c>
      <c r="I63" s="175"/>
      <c r="J63" s="175"/>
      <c r="K63" s="175">
        <f>'将来負担比率（分子）の構造'!L$44</f>
        <v>222</v>
      </c>
      <c r="L63" s="175"/>
      <c r="M63" s="175"/>
      <c r="N63" s="175">
        <f>'将来負担比率（分子）の構造'!M$44</f>
        <v>286</v>
      </c>
      <c r="O63" s="175"/>
      <c r="P63" s="175"/>
    </row>
    <row r="64" spans="1:16" x14ac:dyDescent="0.2">
      <c r="A64" s="175" t="s">
        <v>34</v>
      </c>
      <c r="B64" s="175">
        <f>'将来負担比率（分子）の構造'!I$43</f>
        <v>5388</v>
      </c>
      <c r="C64" s="175"/>
      <c r="D64" s="175"/>
      <c r="E64" s="175">
        <f>'将来負担比率（分子）の構造'!J$43</f>
        <v>5175</v>
      </c>
      <c r="F64" s="175"/>
      <c r="G64" s="175"/>
      <c r="H64" s="175">
        <f>'将来負担比率（分子）の構造'!K$43</f>
        <v>5089</v>
      </c>
      <c r="I64" s="175"/>
      <c r="J64" s="175"/>
      <c r="K64" s="175">
        <f>'将来負担比率（分子）の構造'!L$43</f>
        <v>5029</v>
      </c>
      <c r="L64" s="175"/>
      <c r="M64" s="175"/>
      <c r="N64" s="175">
        <f>'将来負担比率（分子）の構造'!M$43</f>
        <v>5120</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6755</v>
      </c>
      <c r="C66" s="175"/>
      <c r="D66" s="175"/>
      <c r="E66" s="175">
        <f>'将来負担比率（分子）の構造'!J$41</f>
        <v>7657</v>
      </c>
      <c r="F66" s="175"/>
      <c r="G66" s="175"/>
      <c r="H66" s="175">
        <f>'将来負担比率（分子）の構造'!K$41</f>
        <v>8023</v>
      </c>
      <c r="I66" s="175"/>
      <c r="J66" s="175"/>
      <c r="K66" s="175">
        <f>'将来負担比率（分子）の構造'!L$41</f>
        <v>8171</v>
      </c>
      <c r="L66" s="175"/>
      <c r="M66" s="175"/>
      <c r="N66" s="175">
        <f>'将来負担比率（分子）の構造'!M$41</f>
        <v>8253</v>
      </c>
      <c r="O66" s="175"/>
      <c r="P66" s="175"/>
    </row>
    <row r="67" spans="1:16" x14ac:dyDescent="0.2">
      <c r="A67" s="175" t="s">
        <v>76</v>
      </c>
      <c r="B67" s="175" t="e">
        <f>NA()</f>
        <v>#N/A</v>
      </c>
      <c r="C67" s="175">
        <f>IF(ISNUMBER('将来負担比率（分子）の構造'!I$53), IF('将来負担比率（分子）の構造'!I$53 &lt; 0, 0, '将来負担比率（分子）の構造'!I$53), NA())</f>
        <v>3143</v>
      </c>
      <c r="D67" s="175" t="e">
        <f>NA()</f>
        <v>#N/A</v>
      </c>
      <c r="E67" s="175" t="e">
        <f>NA()</f>
        <v>#N/A</v>
      </c>
      <c r="F67" s="175">
        <f>IF(ISNUMBER('将来負担比率（分子）の構造'!J$53), IF('将来負担比率（分子）の構造'!J$53 &lt; 0, 0, '将来負担比率（分子）の構造'!J$53), NA())</f>
        <v>3793</v>
      </c>
      <c r="G67" s="175" t="e">
        <f>NA()</f>
        <v>#N/A</v>
      </c>
      <c r="H67" s="175" t="e">
        <f>NA()</f>
        <v>#N/A</v>
      </c>
      <c r="I67" s="175">
        <f>IF(ISNUMBER('将来負担比率（分子）の構造'!K$53), IF('将来負担比率（分子）の構造'!K$53 &lt; 0, 0, '将来負担比率（分子）の構造'!K$53), NA())</f>
        <v>3682</v>
      </c>
      <c r="J67" s="175" t="e">
        <f>NA()</f>
        <v>#N/A</v>
      </c>
      <c r="K67" s="175" t="e">
        <f>NA()</f>
        <v>#N/A</v>
      </c>
      <c r="L67" s="175">
        <f>IF(ISNUMBER('将来負担比率（分子）の構造'!L$53), IF('将来負担比率（分子）の構造'!L$53 &lt; 0, 0, '将来負担比率（分子）の構造'!L$53), NA())</f>
        <v>3580</v>
      </c>
      <c r="M67" s="175" t="e">
        <f>NA()</f>
        <v>#N/A</v>
      </c>
      <c r="N67" s="175" t="e">
        <f>NA()</f>
        <v>#N/A</v>
      </c>
      <c r="O67" s="175">
        <f>IF(ISNUMBER('将来負担比率（分子）の構造'!M$53), IF('将来負担比率（分子）の構造'!M$53 &lt; 0, 0, '将来負担比率（分子）の構造'!M$53), NA())</f>
        <v>3232</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866</v>
      </c>
      <c r="C72" s="179">
        <f>基金残高に係る経年分析!G55</f>
        <v>1314</v>
      </c>
      <c r="D72" s="179">
        <f>基金残高に係る経年分析!H55</f>
        <v>1408</v>
      </c>
    </row>
    <row r="73" spans="1:16" x14ac:dyDescent="0.2">
      <c r="A73" s="178" t="s">
        <v>79</v>
      </c>
      <c r="B73" s="179">
        <f>基金残高に係る経年分析!F56</f>
        <v>109</v>
      </c>
      <c r="C73" s="179">
        <f>基金残高に係る経年分析!G56</f>
        <v>109</v>
      </c>
      <c r="D73" s="179">
        <f>基金残高に係る経年分析!H56</f>
        <v>109</v>
      </c>
    </row>
    <row r="74" spans="1:16" x14ac:dyDescent="0.2">
      <c r="A74" s="178" t="s">
        <v>80</v>
      </c>
      <c r="B74" s="179">
        <f>基金残高に係る経年分析!F57</f>
        <v>571</v>
      </c>
      <c r="C74" s="179">
        <f>基金残高に係る経年分析!G57</f>
        <v>785</v>
      </c>
      <c r="D74" s="179">
        <f>基金残高に係る経年分析!H57</f>
        <v>887</v>
      </c>
    </row>
  </sheetData>
  <sheetProtection algorithmName="SHA-512" hashValue="Ax5oZRaIdQZNE2suYHb2ZUIBjNeWhY1WsLY4Ia1GeYTsWIdEgLG2/dERq2lNBne44Ai2/4mYNo8zF4iS9zRjLw==" saltValue="tiSImpTGUQTdKvzej0wO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2024-03-12T09:26:37Z</cp:lastPrinted>
  <dcterms:created xsi:type="dcterms:W3CDTF">2024-02-05T01:37:48Z</dcterms:created>
  <dcterms:modified xsi:type="dcterms:W3CDTF">2024-09-26T06:28:45Z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2024-03-21T06:59:26Z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5a5304b3-cdfc-42b0-a5d4-0febfbde7396</vt:lpwstr>
  </property>
  <property fmtid="{D5CDD505-2E9C-101B-9397-08002B2CF9AE}" pid="8" name="MSIP_Label_defa4170-0d19-0005-0004-bc88714345d2_ContentBits">
    <vt:lpwstr>0</vt:lpwstr>
  </property>
</Properties>
</file>